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showInkAnnotation="0" codeName="ThisWorkbook" defaultThemeVersion="124226"/>
  <mc:AlternateContent xmlns:mc="http://schemas.openxmlformats.org/markup-compatibility/2006">
    <mc:Choice Requires="x15">
      <x15ac:absPath xmlns:x15ac="http://schemas.microsoft.com/office/spreadsheetml/2010/11/ac" url="F:\週案発行\HP開設関係\HP資料\働き方改革\"/>
    </mc:Choice>
  </mc:AlternateContent>
  <xr:revisionPtr revIDLastSave="0" documentId="8_{F3759C1C-7CC4-4FF1-8E9C-C287A6D57343}" xr6:coauthVersionLast="43" xr6:coauthVersionMax="43" xr10:uidLastSave="{00000000-0000-0000-0000-000000000000}"/>
  <bookViews>
    <workbookView xWindow="-120" yWindow="-120" windowWidth="20730" windowHeight="11310" firstSheet="15" activeTab="27" xr2:uid="{00000000-000D-0000-FFFF-FFFF00000000}"/>
  </bookViews>
  <sheets>
    <sheet name="TOC" sheetId="4" r:id="rId1"/>
    <sheet name="Table I.2.1" sheetId="13" r:id="rId2"/>
    <sheet name="Table I.2.2" sheetId="14" r:id="rId3"/>
    <sheet name="Table I.2.3" sheetId="15" r:id="rId4"/>
    <sheet name="Table I.2.4" sheetId="19" r:id="rId5"/>
    <sheet name="Table I.2.5" sheetId="20" r:id="rId6"/>
    <sheet name="Table I.2.6" sheetId="16" r:id="rId7"/>
    <sheet name="Table I.2.7" sheetId="17" r:id="rId8"/>
    <sheet name="Table I.2.8" sheetId="18" r:id="rId9"/>
    <sheet name="Table I.2.9" sheetId="21" r:id="rId10"/>
    <sheet name="Table I.2.10" sheetId="5" r:id="rId11"/>
    <sheet name="Table I.2.11" sheetId="6" r:id="rId12"/>
    <sheet name="Table I.2.12" sheetId="7" r:id="rId13"/>
    <sheet name="Table I.2.13" sheetId="11" r:id="rId14"/>
    <sheet name="Table I.2.14" sheetId="12" r:id="rId15"/>
    <sheet name="Table I.2.15" sheetId="57" r:id="rId16"/>
    <sheet name="Table I.2.16" sheetId="58" r:id="rId17"/>
    <sheet name="Table I.2.17" sheetId="8" r:id="rId18"/>
    <sheet name="Table I.2.18" sheetId="10" r:id="rId19"/>
    <sheet name="Table I.2.19" sheetId="9" r:id="rId20"/>
    <sheet name="Table I.2.20" sheetId="38" r:id="rId21"/>
    <sheet name="Table I.2.21" sheetId="39" r:id="rId22"/>
    <sheet name="Table I.2.22" sheetId="40" r:id="rId23"/>
    <sheet name="Table I.2.23" sheetId="41" r:id="rId24"/>
    <sheet name="Table I.2.24" sheetId="44" r:id="rId25"/>
    <sheet name="Table I.2.25" sheetId="45" r:id="rId26"/>
    <sheet name="Table I.2.26" sheetId="47" r:id="rId27"/>
    <sheet name="Table I.2.27" sheetId="22" r:id="rId28"/>
    <sheet name="Table I.2.28" sheetId="23" r:id="rId29"/>
    <sheet name="Table I.2.29" sheetId="24" r:id="rId30"/>
    <sheet name="Table I.2.30" sheetId="25" r:id="rId31"/>
    <sheet name="Table I.2.31" sheetId="26" r:id="rId32"/>
    <sheet name="Table I.2.32" sheetId="27" r:id="rId33"/>
    <sheet name="Table I.2.33" sheetId="28" r:id="rId34"/>
    <sheet name="Table I.2.34" sheetId="29" r:id="rId35"/>
    <sheet name="Table I.2.35" sheetId="30" r:id="rId36"/>
    <sheet name="Table I.2.36" sheetId="31" r:id="rId37"/>
    <sheet name="Table I.2.37" sheetId="32" r:id="rId38"/>
    <sheet name="Table I.2.38" sheetId="36" r:id="rId39"/>
    <sheet name="Table I.2.39" sheetId="33" r:id="rId40"/>
    <sheet name="Table I.2.40" sheetId="34" r:id="rId41"/>
    <sheet name="Table I.2.41" sheetId="35" r:id="rId42"/>
    <sheet name="Table I.2.42" sheetId="37" r:id="rId43"/>
  </sheets>
  <definedNames>
    <definedName name="_xlnm._FilterDatabase" localSheetId="0" hidden="1">TOC!$A$10:$C$44</definedName>
    <definedName name="DropDown" localSheetId="11">#REF!</definedName>
    <definedName name="DropDown" localSheetId="12">#REF!</definedName>
    <definedName name="DropDown" localSheetId="15">#REF!</definedName>
    <definedName name="DropDown" localSheetId="16">#REF!</definedName>
    <definedName name="DropDown" localSheetId="2">#REF!</definedName>
    <definedName name="DropDown" localSheetId="20">#REF!</definedName>
    <definedName name="DropDown" localSheetId="21">#REF!</definedName>
    <definedName name="DropDown" localSheetId="22">#REF!</definedName>
    <definedName name="DropDown" localSheetId="24">#REF!</definedName>
    <definedName name="DropDown" localSheetId="25">#REF!</definedName>
    <definedName name="DropDown" localSheetId="26">#REF!</definedName>
    <definedName name="DropDown" localSheetId="28">#REF!</definedName>
    <definedName name="DropDown" localSheetId="29">#REF!</definedName>
    <definedName name="DropDown" localSheetId="3">#REF!</definedName>
    <definedName name="DropDown" localSheetId="31">#REF!</definedName>
    <definedName name="DropDown" localSheetId="32">#REF!</definedName>
    <definedName name="DropDown" localSheetId="33">#REF!</definedName>
    <definedName name="DropDown" localSheetId="36">#REF!</definedName>
    <definedName name="DropDown" localSheetId="37">#REF!</definedName>
    <definedName name="DropDown" localSheetId="39">#REF!</definedName>
    <definedName name="DropDown" localSheetId="4">#REF!</definedName>
    <definedName name="DropDown" localSheetId="40">#REF!</definedName>
    <definedName name="DropDown" localSheetId="41">#REF!</definedName>
    <definedName name="DropDown" localSheetId="5">#REF!</definedName>
    <definedName name="DropDown" localSheetId="7">#REF!</definedName>
    <definedName name="DropDown" localSheetId="8">#REF!</definedName>
    <definedName name="DropDown">#REF!</definedName>
    <definedName name="No___Filter_Dependent" localSheetId="11">#REF!</definedName>
    <definedName name="No___Filter_Dependent" localSheetId="12">#REF!</definedName>
    <definedName name="No___Filter_Dependent" localSheetId="15">#REF!</definedName>
    <definedName name="No___Filter_Dependent" localSheetId="16">#REF!</definedName>
    <definedName name="No___Filter_Dependent" localSheetId="2">#REF!</definedName>
    <definedName name="No___Filter_Dependent" localSheetId="20">#REF!</definedName>
    <definedName name="No___Filter_Dependent" localSheetId="21">#REF!</definedName>
    <definedName name="No___Filter_Dependent" localSheetId="22">#REF!</definedName>
    <definedName name="No___Filter_Dependent" localSheetId="24">#REF!</definedName>
    <definedName name="No___Filter_Dependent" localSheetId="25">#REF!</definedName>
    <definedName name="No___Filter_Dependent" localSheetId="26">#REF!</definedName>
    <definedName name="No___Filter_Dependent" localSheetId="28">#REF!</definedName>
    <definedName name="No___Filter_Dependent" localSheetId="29">#REF!</definedName>
    <definedName name="No___Filter_Dependent" localSheetId="3">#REF!</definedName>
    <definedName name="No___Filter_Dependent" localSheetId="31">#REF!</definedName>
    <definedName name="No___Filter_Dependent" localSheetId="32">#REF!</definedName>
    <definedName name="No___Filter_Dependent" localSheetId="33">#REF!</definedName>
    <definedName name="No___Filter_Dependent" localSheetId="36">#REF!</definedName>
    <definedName name="No___Filter_Dependent" localSheetId="37">#REF!</definedName>
    <definedName name="No___Filter_Dependent" localSheetId="39">#REF!</definedName>
    <definedName name="No___Filter_Dependent" localSheetId="4">#REF!</definedName>
    <definedName name="No___Filter_Dependent" localSheetId="40">#REF!</definedName>
    <definedName name="No___Filter_Dependent" localSheetId="41">#REF!</definedName>
    <definedName name="No___Filter_Dependent" localSheetId="5">#REF!</definedName>
    <definedName name="No___Filter_Dependent" localSheetId="7">#REF!</definedName>
    <definedName name="No___Filter_Dependent" localSheetId="8">#REF!</definedName>
    <definedName name="No___Filter_Dependent">#REF!</definedName>
    <definedName name="TOC_INDEX" localSheetId="15">#REF!</definedName>
    <definedName name="TOC_INDEX" localSheetId="16">#REF!</definedName>
    <definedName name="TOC_INDEX" localSheetId="24">#REF!</definedName>
    <definedName name="TOC_INDEX" localSheetId="25">#REF!</definedName>
    <definedName name="TOC_INDEX" localSheetId="26">#REF!</definedName>
    <definedName name="TOC_INDEX" localSheetId="4">#REF!</definedName>
    <definedName name="TOC_INDEX" localSheetId="5">#REF!</definedName>
    <definedName name="TOC_INDEX">#REF!</definedName>
    <definedName name="Yes" localSheetId="11">#REF!</definedName>
    <definedName name="Yes" localSheetId="12">#REF!</definedName>
    <definedName name="Yes" localSheetId="15">#REF!</definedName>
    <definedName name="Yes" localSheetId="16">#REF!</definedName>
    <definedName name="Yes" localSheetId="2">#REF!</definedName>
    <definedName name="Yes" localSheetId="20">#REF!</definedName>
    <definedName name="Yes" localSheetId="21">#REF!</definedName>
    <definedName name="Yes" localSheetId="22">#REF!</definedName>
    <definedName name="Yes" localSheetId="24">#REF!</definedName>
    <definedName name="Yes" localSheetId="25">#REF!</definedName>
    <definedName name="Yes" localSheetId="26">#REF!</definedName>
    <definedName name="Yes" localSheetId="28">#REF!</definedName>
    <definedName name="Yes" localSheetId="29">#REF!</definedName>
    <definedName name="Yes" localSheetId="3">#REF!</definedName>
    <definedName name="Yes" localSheetId="31">#REF!</definedName>
    <definedName name="Yes" localSheetId="32">#REF!</definedName>
    <definedName name="Yes" localSheetId="33">#REF!</definedName>
    <definedName name="Yes" localSheetId="36">#REF!</definedName>
    <definedName name="Yes" localSheetId="37">#REF!</definedName>
    <definedName name="Yes" localSheetId="39">#REF!</definedName>
    <definedName name="Yes" localSheetId="4">#REF!</definedName>
    <definedName name="Yes" localSheetId="40">#REF!</definedName>
    <definedName name="Yes" localSheetId="41">#REF!</definedName>
    <definedName name="Yes" localSheetId="5">#REF!</definedName>
    <definedName name="Yes" localSheetId="7">#REF!</definedName>
    <definedName name="Yes" localSheetId="8">#REF!</definedName>
    <definedName name="Yes">#REF!</definedName>
    <definedName name="yes___TREND_ITEM" localSheetId="11">#REF!</definedName>
    <definedName name="yes___TREND_ITEM" localSheetId="12">#REF!</definedName>
    <definedName name="yes___TREND_ITEM" localSheetId="15">#REF!</definedName>
    <definedName name="yes___TREND_ITEM" localSheetId="16">#REF!</definedName>
    <definedName name="yes___TREND_ITEM" localSheetId="2">#REF!</definedName>
    <definedName name="yes___TREND_ITEM" localSheetId="20">#REF!</definedName>
    <definedName name="yes___TREND_ITEM" localSheetId="21">#REF!</definedName>
    <definedName name="yes___TREND_ITEM" localSheetId="22">#REF!</definedName>
    <definedName name="yes___TREND_ITEM" localSheetId="24">#REF!</definedName>
    <definedName name="yes___TREND_ITEM" localSheetId="25">#REF!</definedName>
    <definedName name="yes___TREND_ITEM" localSheetId="26">#REF!</definedName>
    <definedName name="yes___TREND_ITEM" localSheetId="28">#REF!</definedName>
    <definedName name="yes___TREND_ITEM" localSheetId="29">#REF!</definedName>
    <definedName name="yes___TREND_ITEM" localSheetId="3">#REF!</definedName>
    <definedName name="yes___TREND_ITEM" localSheetId="31">#REF!</definedName>
    <definedName name="yes___TREND_ITEM" localSheetId="32">#REF!</definedName>
    <definedName name="yes___TREND_ITEM" localSheetId="33">#REF!</definedName>
    <definedName name="yes___TREND_ITEM" localSheetId="36">#REF!</definedName>
    <definedName name="yes___TREND_ITEM" localSheetId="37">#REF!</definedName>
    <definedName name="yes___TREND_ITEM" localSheetId="39">#REF!</definedName>
    <definedName name="yes___TREND_ITEM" localSheetId="4">#REF!</definedName>
    <definedName name="yes___TREND_ITEM" localSheetId="40">#REF!</definedName>
    <definedName name="yes___TREND_ITEM" localSheetId="41">#REF!</definedName>
    <definedName name="yes___TREND_ITEM" localSheetId="5">#REF!</definedName>
    <definedName name="yes___TREND_ITEM" localSheetId="7">#REF!</definedName>
    <definedName name="yes___TREND_ITEM" localSheetId="8">#REF!</definedName>
    <definedName name="yes___TREND_ITEM">#REF!</definedName>
    <definedName name="YesNo" localSheetId="11">#REF!</definedName>
    <definedName name="YesNo" localSheetId="12">#REF!</definedName>
    <definedName name="YesNo" localSheetId="15">#REF!</definedName>
    <definedName name="YesNo" localSheetId="16">#REF!</definedName>
    <definedName name="YesNo" localSheetId="2">#REF!</definedName>
    <definedName name="YesNo" localSheetId="20">#REF!</definedName>
    <definedName name="YesNo" localSheetId="21">#REF!</definedName>
    <definedName name="YesNo" localSheetId="22">#REF!</definedName>
    <definedName name="YesNo" localSheetId="24">#REF!</definedName>
    <definedName name="YesNo" localSheetId="25">#REF!</definedName>
    <definedName name="YesNo" localSheetId="26">#REF!</definedName>
    <definedName name="YesNo" localSheetId="28">#REF!</definedName>
    <definedName name="YesNo" localSheetId="29">#REF!</definedName>
    <definedName name="YesNo" localSheetId="3">#REF!</definedName>
    <definedName name="YesNo" localSheetId="31">#REF!</definedName>
    <definedName name="YesNo" localSheetId="32">#REF!</definedName>
    <definedName name="YesNo" localSheetId="33">#REF!</definedName>
    <definedName name="YesNo" localSheetId="36">#REF!</definedName>
    <definedName name="YesNo" localSheetId="37">#REF!</definedName>
    <definedName name="YesNo" localSheetId="39">#REF!</definedName>
    <definedName name="YesNo" localSheetId="4">#REF!</definedName>
    <definedName name="YesNo" localSheetId="40">#REF!</definedName>
    <definedName name="YesNo" localSheetId="41">#REF!</definedName>
    <definedName name="YesNo" localSheetId="5">#REF!</definedName>
    <definedName name="YesNo" localSheetId="7">#REF!</definedName>
    <definedName name="YesNo" localSheetId="8">#REF!</definedName>
    <definedName name="YesNo">#REF!</definedName>
    <definedName name="YesNoPISA" localSheetId="11">#REF!</definedName>
    <definedName name="YesNoPISA" localSheetId="12">#REF!</definedName>
    <definedName name="YesNoPISA" localSheetId="15">#REF!</definedName>
    <definedName name="YesNoPISA" localSheetId="16">#REF!</definedName>
    <definedName name="YesNoPISA" localSheetId="2">#REF!</definedName>
    <definedName name="YesNoPISA" localSheetId="20">#REF!</definedName>
    <definedName name="YesNoPISA" localSheetId="21">#REF!</definedName>
    <definedName name="YesNoPISA" localSheetId="22">#REF!</definedName>
    <definedName name="YesNoPISA" localSheetId="24">#REF!</definedName>
    <definedName name="YesNoPISA" localSheetId="25">#REF!</definedName>
    <definedName name="YesNoPISA" localSheetId="26">#REF!</definedName>
    <definedName name="YesNoPISA" localSheetId="28">#REF!</definedName>
    <definedName name="YesNoPISA" localSheetId="29">#REF!</definedName>
    <definedName name="YesNoPISA" localSheetId="3">#REF!</definedName>
    <definedName name="YesNoPISA" localSheetId="31">#REF!</definedName>
    <definedName name="YesNoPISA" localSheetId="32">#REF!</definedName>
    <definedName name="YesNoPISA" localSheetId="33">#REF!</definedName>
    <definedName name="YesNoPISA" localSheetId="36">#REF!</definedName>
    <definedName name="YesNoPISA" localSheetId="37">#REF!</definedName>
    <definedName name="YesNoPISA" localSheetId="39">#REF!</definedName>
    <definedName name="YesNoPISA" localSheetId="4">#REF!</definedName>
    <definedName name="YesNoPISA" localSheetId="40">#REF!</definedName>
    <definedName name="YesNoPISA" localSheetId="41">#REF!</definedName>
    <definedName name="YesNoPISA" localSheetId="5">#REF!</definedName>
    <definedName name="YesNoPISA" localSheetId="7">#REF!</definedName>
    <definedName name="YesNoPISA" localSheetId="8">#REF!</definedName>
    <definedName name="YesNoPISA">#REF!</definedName>
    <definedName name="Z_958562DC_2717_487D_88ED_05485062DB2A_.wvu.FilterData" localSheetId="0" hidden="1">TOC!$A$10:$C$44</definedName>
    <definedName name="Z_AF19555B_DC94_4383_99E1_B20527EBB45F_.wvu.FilterData" localSheetId="0" hidden="1">TOC!$A$10:$C$44</definedName>
    <definedName name="Z_DC9DA9F2_44C2_40AF_952E_F17A8405449D_.wvu.FilterData" localSheetId="0" hidden="1">TOC!$A$10:$C$44</definedName>
  </definedNames>
  <calcPr calcId="191029" concurrentCalc="0"/>
  <customWorkbookViews>
    <customWorkbookView name="FULOP Gabor - Personal View" guid="{958562DC-2717-487D-88ED-05485062DB2A}" mergeInterval="0" personalView="1" maximized="1" xWindow="-8" yWindow="-8" windowWidth="1936" windowHeight="1056" activeSheetId="4"/>
    <customWorkbookView name="CASTIELLO Maxence - Personal View" guid="{DC9DA9F2-44C2-40AF-952E-F17A8405449D}" mergeInterval="0" personalView="1" maximized="1" xWindow="2391" yWindow="-9" windowWidth="1618" windowHeight="1248" activeSheetId="5"/>
    <customWorkbookView name="LE DONNÉ Noémie - Personal View" guid="{AF19555B-DC94-4383-99E1-B20527EBB45F}" mergeInterval="0" personalView="1" maximized="1" xWindow="-9" yWindow="-9" windowWidth="1938" windowHeight="1048" activeSheetId="22" showComments="commIndAndComment"/>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52" i="4" l="1"/>
  <c r="A52" i="4"/>
  <c r="B51" i="4"/>
  <c r="A51" i="4"/>
  <c r="B50" i="4"/>
  <c r="A50" i="4"/>
  <c r="B49" i="4"/>
  <c r="A49" i="4"/>
  <c r="B48" i="4"/>
  <c r="A48" i="4"/>
  <c r="B47" i="4"/>
  <c r="A47" i="4"/>
  <c r="B46" i="4"/>
  <c r="A46" i="4"/>
  <c r="B45" i="4"/>
  <c r="A45" i="4"/>
  <c r="B44" i="4"/>
  <c r="A44" i="4"/>
  <c r="B43" i="4"/>
  <c r="A43" i="4"/>
  <c r="B42" i="4"/>
  <c r="A42" i="4"/>
  <c r="B41" i="4"/>
  <c r="A41" i="4"/>
  <c r="B40" i="4"/>
  <c r="A40" i="4"/>
  <c r="B39" i="4"/>
  <c r="A39" i="4"/>
  <c r="B38" i="4"/>
  <c r="A38" i="4"/>
  <c r="B37" i="4"/>
  <c r="A37" i="4"/>
  <c r="B36" i="4"/>
  <c r="A36" i="4"/>
  <c r="B35" i="4"/>
  <c r="A35" i="4"/>
  <c r="B34" i="4"/>
  <c r="A34" i="4"/>
  <c r="B33" i="4"/>
  <c r="A33" i="4"/>
  <c r="B32" i="4"/>
  <c r="A32" i="4"/>
  <c r="B31" i="4"/>
  <c r="A31" i="4"/>
  <c r="B30" i="4"/>
  <c r="A30" i="4"/>
  <c r="B29" i="4"/>
  <c r="A29" i="4"/>
  <c r="B28" i="4"/>
  <c r="A28" i="4"/>
  <c r="B27" i="4"/>
  <c r="A27" i="4"/>
  <c r="B26" i="4"/>
  <c r="A26" i="4"/>
  <c r="B25" i="4"/>
  <c r="A25" i="4"/>
  <c r="B24" i="4"/>
  <c r="A24" i="4"/>
  <c r="B23" i="4"/>
  <c r="A23" i="4"/>
  <c r="B22" i="4"/>
  <c r="A22" i="4"/>
  <c r="B21" i="4"/>
  <c r="A21" i="4"/>
  <c r="B20" i="4"/>
  <c r="A20" i="4"/>
  <c r="B19" i="4"/>
  <c r="A19" i="4"/>
  <c r="B18" i="4"/>
  <c r="A18" i="4"/>
  <c r="B17" i="4"/>
  <c r="A17" i="4"/>
  <c r="B16" i="4"/>
  <c r="A16" i="4"/>
  <c r="B15" i="4"/>
  <c r="A15" i="4"/>
  <c r="B14" i="4"/>
  <c r="A14" i="4"/>
  <c r="B13" i="4"/>
  <c r="A13" i="4"/>
  <c r="B12" i="4"/>
  <c r="A12" i="4"/>
  <c r="B11" i="4"/>
  <c r="A11" i="4"/>
  <c r="AC66" i="58"/>
  <c r="AC17" i="58"/>
  <c r="AC18" i="58"/>
  <c r="AC19" i="58"/>
  <c r="AC20" i="58"/>
  <c r="AC21" i="58"/>
  <c r="AC22" i="58"/>
  <c r="AC23" i="58"/>
  <c r="AC24" i="58"/>
  <c r="AC25" i="58"/>
  <c r="AC26" i="58"/>
  <c r="AC27" i="58"/>
  <c r="AC28" i="58"/>
  <c r="AC29" i="58"/>
  <c r="AC30" i="58"/>
  <c r="AC31" i="58"/>
  <c r="AC32" i="58"/>
  <c r="AC33" i="58"/>
  <c r="AC34" i="58"/>
  <c r="AC35" i="58"/>
  <c r="AC36" i="58"/>
  <c r="AC37" i="58"/>
  <c r="AC38" i="58"/>
  <c r="AC39" i="58"/>
  <c r="AC40" i="58"/>
  <c r="AC41" i="58"/>
  <c r="AC42" i="58"/>
  <c r="AC43" i="58"/>
  <c r="AC44" i="58"/>
  <c r="AC45" i="58"/>
  <c r="AC46" i="58"/>
  <c r="AC47" i="58"/>
  <c r="AC48" i="58"/>
  <c r="AC49" i="58"/>
  <c r="AC50" i="58"/>
  <c r="AC51" i="58"/>
  <c r="AC52" i="58"/>
  <c r="AC53" i="58"/>
  <c r="AC54" i="58"/>
  <c r="AC55" i="58"/>
  <c r="AC56" i="58"/>
  <c r="AC57" i="58"/>
  <c r="AC58" i="58"/>
  <c r="AC59" i="58"/>
  <c r="AC60" i="58"/>
  <c r="AC61" i="58"/>
  <c r="AC62" i="58"/>
  <c r="AC63" i="58"/>
  <c r="AC64" i="58"/>
  <c r="AC65" i="58"/>
  <c r="AB17" i="58"/>
  <c r="AB18" i="58"/>
  <c r="AB19" i="58"/>
  <c r="AB20" i="58"/>
  <c r="AB21" i="58"/>
  <c r="AB22" i="58"/>
  <c r="AB23" i="58"/>
  <c r="AB24" i="58"/>
  <c r="AB25" i="58"/>
  <c r="AB26" i="58"/>
  <c r="AB27" i="58"/>
  <c r="AB28" i="58"/>
  <c r="AB29" i="58"/>
  <c r="AB30" i="58"/>
  <c r="AB31" i="58"/>
  <c r="AB32" i="58"/>
  <c r="AB33" i="58"/>
  <c r="AB34" i="58"/>
  <c r="AB35" i="58"/>
  <c r="AB36" i="58"/>
  <c r="AB37" i="58"/>
  <c r="AB38" i="58"/>
  <c r="AB39" i="58"/>
  <c r="AB40" i="58"/>
  <c r="AB41" i="58"/>
  <c r="AB42" i="58"/>
  <c r="AB43" i="58"/>
  <c r="AB44" i="58"/>
  <c r="AB45" i="58"/>
  <c r="AB46" i="58"/>
  <c r="AB47" i="58"/>
  <c r="AB48" i="58"/>
  <c r="AB49" i="58"/>
  <c r="AB50" i="58"/>
  <c r="AB51" i="58"/>
  <c r="AB52" i="58"/>
  <c r="AB53" i="58"/>
  <c r="AB54" i="58"/>
  <c r="AB55" i="58"/>
  <c r="AB56" i="58"/>
  <c r="AB57" i="58"/>
  <c r="AB58" i="58"/>
  <c r="AB59" i="58"/>
  <c r="AB60" i="58"/>
  <c r="AB61" i="58"/>
  <c r="AB62" i="58"/>
  <c r="AB63" i="58"/>
  <c r="AB64" i="58"/>
  <c r="AB65" i="58"/>
  <c r="AB70" i="58"/>
  <c r="AA17" i="58"/>
  <c r="AA18" i="58"/>
  <c r="AA19" i="58"/>
  <c r="AA20" i="58"/>
  <c r="AA21" i="58"/>
  <c r="AA22" i="58"/>
  <c r="AA23" i="58"/>
  <c r="AA24" i="58"/>
  <c r="AA25" i="58"/>
  <c r="AA26" i="58"/>
  <c r="AA27" i="58"/>
  <c r="AA28" i="58"/>
  <c r="AA29" i="58"/>
  <c r="AA30" i="58"/>
  <c r="AA31" i="58"/>
  <c r="AA32" i="58"/>
  <c r="AA33" i="58"/>
  <c r="AA34" i="58"/>
  <c r="AA35" i="58"/>
  <c r="AA36" i="58"/>
  <c r="AA37" i="58"/>
  <c r="AA38" i="58"/>
  <c r="AA39" i="58"/>
  <c r="AA40" i="58"/>
  <c r="AA41" i="58"/>
  <c r="AA42" i="58"/>
  <c r="AA43" i="58"/>
  <c r="AA44" i="58"/>
  <c r="AA45" i="58"/>
  <c r="AA46" i="58"/>
  <c r="AA47" i="58"/>
  <c r="AA48" i="58"/>
  <c r="AA49" i="58"/>
  <c r="AA50" i="58"/>
  <c r="AA51" i="58"/>
  <c r="AA52" i="58"/>
  <c r="AA53" i="58"/>
  <c r="AA54" i="58"/>
  <c r="AA55" i="58"/>
  <c r="AA56" i="58"/>
  <c r="AA57" i="58"/>
  <c r="AA58" i="58"/>
  <c r="AA59" i="58"/>
  <c r="AA60" i="58"/>
  <c r="AA61" i="58"/>
  <c r="AA62" i="58"/>
  <c r="AA63" i="58"/>
  <c r="AA64" i="58"/>
  <c r="AA65" i="58"/>
  <c r="Z17" i="58"/>
  <c r="Z18" i="58"/>
  <c r="Z19" i="58"/>
  <c r="Z20" i="58"/>
  <c r="Z21" i="58"/>
  <c r="Z22" i="58"/>
  <c r="Z23" i="58"/>
  <c r="Z24" i="58"/>
  <c r="Z25" i="58"/>
  <c r="Z26" i="58"/>
  <c r="Z27" i="58"/>
  <c r="Z28" i="58"/>
  <c r="Z29" i="58"/>
  <c r="Z30" i="58"/>
  <c r="Z31" i="58"/>
  <c r="Z32" i="58"/>
  <c r="Z33" i="58"/>
  <c r="Z34" i="58"/>
  <c r="Z35" i="58"/>
  <c r="Z36" i="58"/>
  <c r="Z37" i="58"/>
  <c r="Z38" i="58"/>
  <c r="Z39" i="58"/>
  <c r="Z40" i="58"/>
  <c r="Z41" i="58"/>
  <c r="Z42" i="58"/>
  <c r="Z43" i="58"/>
  <c r="Z44" i="58"/>
  <c r="Z45" i="58"/>
  <c r="Z46" i="58"/>
  <c r="Z47" i="58"/>
  <c r="Z48" i="58"/>
  <c r="Z49" i="58"/>
  <c r="Z50" i="58"/>
  <c r="Z51" i="58"/>
  <c r="Z52" i="58"/>
  <c r="Z53" i="58"/>
  <c r="Z54" i="58"/>
  <c r="Z55" i="58"/>
  <c r="Z56" i="58"/>
  <c r="Z57" i="58"/>
  <c r="Z58" i="58"/>
  <c r="Z59" i="58"/>
  <c r="Z60" i="58"/>
  <c r="Z61" i="58"/>
  <c r="Z62" i="58"/>
  <c r="Z63" i="58"/>
  <c r="Z64" i="58"/>
  <c r="Z65" i="58"/>
  <c r="Y17" i="58"/>
  <c r="Y18" i="58"/>
  <c r="Y19" i="58"/>
  <c r="Y20" i="58"/>
  <c r="Y21" i="58"/>
  <c r="Y22" i="58"/>
  <c r="Y23" i="58"/>
  <c r="Y24" i="58"/>
  <c r="Y25" i="58"/>
  <c r="Y26" i="58"/>
  <c r="Y27" i="58"/>
  <c r="Y28" i="58"/>
  <c r="Y29" i="58"/>
  <c r="Y30" i="58"/>
  <c r="Y31" i="58"/>
  <c r="Y32" i="58"/>
  <c r="Y33" i="58"/>
  <c r="Y34" i="58"/>
  <c r="Y35" i="58"/>
  <c r="Y36" i="58"/>
  <c r="Y37" i="58"/>
  <c r="Y38" i="58"/>
  <c r="Y39" i="58"/>
  <c r="Y40" i="58"/>
  <c r="Y41" i="58"/>
  <c r="Y42" i="58"/>
  <c r="Y43" i="58"/>
  <c r="Y44" i="58"/>
  <c r="Y45" i="58"/>
  <c r="Y46" i="58"/>
  <c r="Y47" i="58"/>
  <c r="Y48" i="58"/>
  <c r="Y49" i="58"/>
  <c r="Y50" i="58"/>
  <c r="Y51" i="58"/>
  <c r="Y52" i="58"/>
  <c r="Y53" i="58"/>
  <c r="Y54" i="58"/>
  <c r="Y55" i="58"/>
  <c r="Y56" i="58"/>
  <c r="Y57" i="58"/>
  <c r="Y58" i="58"/>
  <c r="Y59" i="58"/>
  <c r="Y60" i="58"/>
  <c r="Y61" i="58"/>
  <c r="Y62" i="58"/>
  <c r="Y63" i="58"/>
  <c r="Y64" i="58"/>
  <c r="Y65" i="58"/>
  <c r="Y71" i="58"/>
  <c r="Y70" i="58"/>
  <c r="X17" i="58"/>
  <c r="X18" i="58"/>
  <c r="X19" i="58"/>
  <c r="X20" i="58"/>
  <c r="X21" i="58"/>
  <c r="X22" i="58"/>
  <c r="X23" i="58"/>
  <c r="X24" i="58"/>
  <c r="X25" i="58"/>
  <c r="X26" i="58"/>
  <c r="X27" i="58"/>
  <c r="X28" i="58"/>
  <c r="X29" i="58"/>
  <c r="X30" i="58"/>
  <c r="X31" i="58"/>
  <c r="X32" i="58"/>
  <c r="X33" i="58"/>
  <c r="X34" i="58"/>
  <c r="X35" i="58"/>
  <c r="X36" i="58"/>
  <c r="X37" i="58"/>
  <c r="X38" i="58"/>
  <c r="X39" i="58"/>
  <c r="X40" i="58"/>
  <c r="X41" i="58"/>
  <c r="X42" i="58"/>
  <c r="X43" i="58"/>
  <c r="X44" i="58"/>
  <c r="X45" i="58"/>
  <c r="X46" i="58"/>
  <c r="X47" i="58"/>
  <c r="X48" i="58"/>
  <c r="X49" i="58"/>
  <c r="X50" i="58"/>
  <c r="X51" i="58"/>
  <c r="X52" i="58"/>
  <c r="X53" i="58"/>
  <c r="X54" i="58"/>
  <c r="X55" i="58"/>
  <c r="X56" i="58"/>
  <c r="X57" i="58"/>
  <c r="X58" i="58"/>
  <c r="X59" i="58"/>
  <c r="X60" i="58"/>
  <c r="X61" i="58"/>
  <c r="X62" i="58"/>
  <c r="X63" i="58"/>
  <c r="X64" i="58"/>
  <c r="X65" i="58"/>
  <c r="X70" i="58"/>
  <c r="W17" i="58"/>
  <c r="W18" i="58"/>
  <c r="W19" i="58"/>
  <c r="W20" i="58"/>
  <c r="W21" i="58"/>
  <c r="W22" i="58"/>
  <c r="W23" i="58"/>
  <c r="W24" i="58"/>
  <c r="W25" i="58"/>
  <c r="W26" i="58"/>
  <c r="W27" i="58"/>
  <c r="W28" i="58"/>
  <c r="W29" i="58"/>
  <c r="W30" i="58"/>
  <c r="W31" i="58"/>
  <c r="W32" i="58"/>
  <c r="W33" i="58"/>
  <c r="W34" i="58"/>
  <c r="W35" i="58"/>
  <c r="W36" i="58"/>
  <c r="W37" i="58"/>
  <c r="W38" i="58"/>
  <c r="W39" i="58"/>
  <c r="W40" i="58"/>
  <c r="W41" i="58"/>
  <c r="W42" i="58"/>
  <c r="W43" i="58"/>
  <c r="W44" i="58"/>
  <c r="W45" i="58"/>
  <c r="W46" i="58"/>
  <c r="W47" i="58"/>
  <c r="W48" i="58"/>
  <c r="W49" i="58"/>
  <c r="W50" i="58"/>
  <c r="W51" i="58"/>
  <c r="W52" i="58"/>
  <c r="W53" i="58"/>
  <c r="W54" i="58"/>
  <c r="W55" i="58"/>
  <c r="W56" i="58"/>
  <c r="W57" i="58"/>
  <c r="W58" i="58"/>
  <c r="W59" i="58"/>
  <c r="W60" i="58"/>
  <c r="W61" i="58"/>
  <c r="W62" i="58"/>
  <c r="W63" i="58"/>
  <c r="W64" i="58"/>
  <c r="W65" i="58"/>
  <c r="V17" i="58"/>
  <c r="V18" i="58"/>
  <c r="V19" i="58"/>
  <c r="V20" i="58"/>
  <c r="V21" i="58"/>
  <c r="V22" i="58"/>
  <c r="V23" i="58"/>
  <c r="V24" i="58"/>
  <c r="V25" i="58"/>
  <c r="V26" i="58"/>
  <c r="V27" i="58"/>
  <c r="V28" i="58"/>
  <c r="V29" i="58"/>
  <c r="V30" i="58"/>
  <c r="V31" i="58"/>
  <c r="V32" i="58"/>
  <c r="V33" i="58"/>
  <c r="V34" i="58"/>
  <c r="V35" i="58"/>
  <c r="V36" i="58"/>
  <c r="V37" i="58"/>
  <c r="V38" i="58"/>
  <c r="V39" i="58"/>
  <c r="V40" i="58"/>
  <c r="V41" i="58"/>
  <c r="V42" i="58"/>
  <c r="V43" i="58"/>
  <c r="V44" i="58"/>
  <c r="V45" i="58"/>
  <c r="V46" i="58"/>
  <c r="V47" i="58"/>
  <c r="V48" i="58"/>
  <c r="V49" i="58"/>
  <c r="V50" i="58"/>
  <c r="V51" i="58"/>
  <c r="V52" i="58"/>
  <c r="V53" i="58"/>
  <c r="V54" i="58"/>
  <c r="V55" i="58"/>
  <c r="V56" i="58"/>
  <c r="V57" i="58"/>
  <c r="V58" i="58"/>
  <c r="V59" i="58"/>
  <c r="V60" i="58"/>
  <c r="V61" i="58"/>
  <c r="V62" i="58"/>
  <c r="V63" i="58"/>
  <c r="V64" i="58"/>
  <c r="V65" i="58"/>
  <c r="AC70" i="58"/>
  <c r="AC68" i="58"/>
  <c r="AB68" i="58"/>
  <c r="AA68" i="58"/>
  <c r="Z68" i="58"/>
  <c r="Y68" i="58"/>
  <c r="X68" i="58"/>
  <c r="W68" i="58"/>
  <c r="V68" i="58"/>
  <c r="AC67" i="58"/>
  <c r="AB67" i="58"/>
  <c r="AA67" i="58"/>
  <c r="Z67" i="58"/>
  <c r="Y67" i="58"/>
  <c r="X67" i="58"/>
  <c r="W67" i="58"/>
  <c r="V67" i="58"/>
  <c r="AB66" i="58"/>
  <c r="AA66" i="58"/>
  <c r="Z66" i="58"/>
  <c r="Y66" i="58"/>
  <c r="X66" i="58"/>
  <c r="W66" i="58"/>
  <c r="V66" i="58"/>
  <c r="Q17" i="57"/>
  <c r="Q18" i="57"/>
  <c r="Q19" i="57"/>
  <c r="Q20" i="57"/>
  <c r="Q21" i="57"/>
  <c r="Q22" i="57"/>
  <c r="Q23" i="57"/>
  <c r="Q24" i="57"/>
  <c r="Q25" i="57"/>
  <c r="Q26" i="57"/>
  <c r="Q27" i="57"/>
  <c r="Q28" i="57"/>
  <c r="Q29" i="57"/>
  <c r="Q30" i="57"/>
  <c r="Q31" i="57"/>
  <c r="Q32" i="57"/>
  <c r="Q33" i="57"/>
  <c r="Q34" i="57"/>
  <c r="Q35" i="57"/>
  <c r="Q36" i="57"/>
  <c r="Q37" i="57"/>
  <c r="Q38" i="57"/>
  <c r="Q39" i="57"/>
  <c r="Q40" i="57"/>
  <c r="Q41" i="57"/>
  <c r="Q42" i="57"/>
  <c r="Q43" i="57"/>
  <c r="Q44" i="57"/>
  <c r="Q45" i="57"/>
  <c r="Q46" i="57"/>
  <c r="Q47" i="57"/>
  <c r="Q48" i="57"/>
  <c r="Q49" i="57"/>
  <c r="Q50" i="57"/>
  <c r="Q51" i="57"/>
  <c r="Q52" i="57"/>
  <c r="Q53" i="57"/>
  <c r="Q54" i="57"/>
  <c r="Q55" i="57"/>
  <c r="Q56" i="57"/>
  <c r="Q57" i="57"/>
  <c r="Q58" i="57"/>
  <c r="Q59" i="57"/>
  <c r="Q60" i="57"/>
  <c r="Q61" i="57"/>
  <c r="Q62" i="57"/>
  <c r="Q63" i="57"/>
  <c r="Q64" i="57"/>
  <c r="Q65" i="57"/>
  <c r="Q71" i="57"/>
  <c r="P17" i="57"/>
  <c r="P18" i="57"/>
  <c r="P19" i="57"/>
  <c r="P20" i="57"/>
  <c r="P21" i="57"/>
  <c r="P22" i="57"/>
  <c r="P23" i="57"/>
  <c r="P24" i="57"/>
  <c r="P25" i="57"/>
  <c r="P26" i="57"/>
  <c r="P27" i="57"/>
  <c r="P28" i="57"/>
  <c r="P29" i="57"/>
  <c r="P30" i="57"/>
  <c r="P31" i="57"/>
  <c r="P32" i="57"/>
  <c r="P33" i="57"/>
  <c r="P34" i="57"/>
  <c r="P35" i="57"/>
  <c r="P36" i="57"/>
  <c r="P37" i="57"/>
  <c r="P38" i="57"/>
  <c r="P39" i="57"/>
  <c r="P40" i="57"/>
  <c r="P41" i="57"/>
  <c r="P42" i="57"/>
  <c r="P43" i="57"/>
  <c r="P44" i="57"/>
  <c r="P45" i="57"/>
  <c r="P46" i="57"/>
  <c r="P47" i="57"/>
  <c r="P48" i="57"/>
  <c r="P49" i="57"/>
  <c r="P50" i="57"/>
  <c r="P51" i="57"/>
  <c r="P52" i="57"/>
  <c r="P53" i="57"/>
  <c r="P54" i="57"/>
  <c r="P55" i="57"/>
  <c r="P56" i="57"/>
  <c r="P57" i="57"/>
  <c r="P58" i="57"/>
  <c r="P59" i="57"/>
  <c r="P60" i="57"/>
  <c r="P61" i="57"/>
  <c r="P62" i="57"/>
  <c r="P63" i="57"/>
  <c r="P64" i="57"/>
  <c r="P65" i="57"/>
  <c r="O17" i="57"/>
  <c r="O18" i="57"/>
  <c r="O19" i="57"/>
  <c r="O20" i="57"/>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71"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P70" i="57"/>
  <c r="Q68" i="57"/>
  <c r="P68" i="57"/>
  <c r="O68" i="57"/>
  <c r="N68" i="57"/>
  <c r="Q67" i="57"/>
  <c r="P67" i="57"/>
  <c r="O67" i="57"/>
  <c r="N67" i="57"/>
  <c r="Q66" i="57"/>
  <c r="P66" i="57"/>
  <c r="O66" i="57"/>
  <c r="N66" i="57"/>
  <c r="AF17" i="47"/>
  <c r="AF18" i="47"/>
  <c r="AF19" i="47"/>
  <c r="AF20" i="47"/>
  <c r="AF21" i="47"/>
  <c r="AF22" i="47"/>
  <c r="AF23" i="47"/>
  <c r="AF24" i="47"/>
  <c r="AF25" i="47"/>
  <c r="AF26" i="47"/>
  <c r="AF27" i="47"/>
  <c r="AF28" i="47"/>
  <c r="AF29" i="47"/>
  <c r="AF30" i="47"/>
  <c r="AF31" i="47"/>
  <c r="AF32" i="47"/>
  <c r="AF33" i="47"/>
  <c r="AF34" i="47"/>
  <c r="AF35" i="47"/>
  <c r="AF36" i="47"/>
  <c r="AF37" i="47"/>
  <c r="AF38" i="47"/>
  <c r="AF39" i="47"/>
  <c r="AF40" i="47"/>
  <c r="AF41" i="47"/>
  <c r="AF42" i="47"/>
  <c r="AF43" i="47"/>
  <c r="AF44" i="47"/>
  <c r="AF45" i="47"/>
  <c r="AF46" i="47"/>
  <c r="AF47" i="47"/>
  <c r="AF48" i="47"/>
  <c r="AF49" i="47"/>
  <c r="AF50" i="47"/>
  <c r="AF51" i="47"/>
  <c r="AF52" i="47"/>
  <c r="AF53" i="47"/>
  <c r="AF54" i="47"/>
  <c r="AF55" i="47"/>
  <c r="AF56" i="47"/>
  <c r="AF57" i="47"/>
  <c r="AF58" i="47"/>
  <c r="AF59" i="47"/>
  <c r="AF60" i="47"/>
  <c r="AF61" i="47"/>
  <c r="AF62" i="47"/>
  <c r="AF63" i="47"/>
  <c r="AF64" i="47"/>
  <c r="AF65" i="47"/>
  <c r="AF71" i="47"/>
  <c r="AE17" i="47"/>
  <c r="AE18" i="47"/>
  <c r="AE19" i="47"/>
  <c r="AE20" i="47"/>
  <c r="AE21" i="47"/>
  <c r="AE22" i="47"/>
  <c r="AE23" i="47"/>
  <c r="AE24" i="47"/>
  <c r="AE25" i="47"/>
  <c r="AE26" i="47"/>
  <c r="AE27" i="47"/>
  <c r="AE28" i="47"/>
  <c r="AE29" i="47"/>
  <c r="AE30" i="47"/>
  <c r="AE31" i="47"/>
  <c r="AE32" i="47"/>
  <c r="AE33" i="47"/>
  <c r="AE34" i="47"/>
  <c r="AE35" i="47"/>
  <c r="AE36" i="47"/>
  <c r="AE37" i="47"/>
  <c r="AE38" i="47"/>
  <c r="AE39" i="47"/>
  <c r="AE40" i="47"/>
  <c r="AE41" i="47"/>
  <c r="AE42" i="47"/>
  <c r="AE43" i="47"/>
  <c r="AE44" i="47"/>
  <c r="AE45" i="47"/>
  <c r="AE46" i="47"/>
  <c r="AE47" i="47"/>
  <c r="AE48" i="47"/>
  <c r="AE49" i="47"/>
  <c r="AE50" i="47"/>
  <c r="AE51" i="47"/>
  <c r="AE52" i="47"/>
  <c r="AE53" i="47"/>
  <c r="AE54" i="47"/>
  <c r="AE55" i="47"/>
  <c r="AE56" i="47"/>
  <c r="AE57" i="47"/>
  <c r="AE58" i="47"/>
  <c r="AE59" i="47"/>
  <c r="AE60" i="47"/>
  <c r="AE61" i="47"/>
  <c r="AE62" i="47"/>
  <c r="AE63" i="47"/>
  <c r="AE64" i="47"/>
  <c r="AE65" i="47"/>
  <c r="AE70" i="47"/>
  <c r="AD17" i="47"/>
  <c r="AD18" i="47"/>
  <c r="AD19" i="47"/>
  <c r="AD20" i="47"/>
  <c r="AD21" i="47"/>
  <c r="AD22" i="47"/>
  <c r="AD23" i="47"/>
  <c r="AD24" i="47"/>
  <c r="AD25" i="47"/>
  <c r="AD26" i="47"/>
  <c r="AD27" i="47"/>
  <c r="AD28" i="47"/>
  <c r="AD29" i="47"/>
  <c r="AD30" i="47"/>
  <c r="AD31" i="47"/>
  <c r="AD32" i="47"/>
  <c r="AD33" i="47"/>
  <c r="AD34" i="47"/>
  <c r="AD35" i="47"/>
  <c r="AD36" i="47"/>
  <c r="AD37" i="47"/>
  <c r="AD38" i="47"/>
  <c r="AD39" i="47"/>
  <c r="AD40" i="47"/>
  <c r="AD41" i="47"/>
  <c r="AD42" i="47"/>
  <c r="AD43" i="47"/>
  <c r="AD44" i="47"/>
  <c r="AD45" i="47"/>
  <c r="AD46" i="47"/>
  <c r="AD47" i="47"/>
  <c r="AD48" i="47"/>
  <c r="AD49" i="47"/>
  <c r="AD50" i="47"/>
  <c r="AD51" i="47"/>
  <c r="AD52" i="47"/>
  <c r="AD53" i="47"/>
  <c r="AD54" i="47"/>
  <c r="AD55" i="47"/>
  <c r="AD56" i="47"/>
  <c r="AD57" i="47"/>
  <c r="AD58" i="47"/>
  <c r="AD59" i="47"/>
  <c r="AD60" i="47"/>
  <c r="AD61" i="47"/>
  <c r="AD62" i="47"/>
  <c r="AD63" i="47"/>
  <c r="AD64" i="47"/>
  <c r="AD65" i="47"/>
  <c r="AD71" i="47"/>
  <c r="AC17" i="47"/>
  <c r="AC18" i="47"/>
  <c r="AC19" i="47"/>
  <c r="AC20" i="47"/>
  <c r="AC21" i="47"/>
  <c r="AC22" i="47"/>
  <c r="AC23" i="47"/>
  <c r="AC24" i="47"/>
  <c r="AC25" i="47"/>
  <c r="AC26" i="47"/>
  <c r="AC27" i="47"/>
  <c r="AC28" i="47"/>
  <c r="AC29" i="47"/>
  <c r="AC30" i="47"/>
  <c r="AC31" i="47"/>
  <c r="AC32" i="47"/>
  <c r="AC33" i="47"/>
  <c r="AC34" i="47"/>
  <c r="AC35" i="47"/>
  <c r="AC36" i="47"/>
  <c r="AC37" i="47"/>
  <c r="AC38" i="47"/>
  <c r="AC39" i="47"/>
  <c r="AC40" i="47"/>
  <c r="AC41" i="47"/>
  <c r="AC42" i="47"/>
  <c r="AC43" i="47"/>
  <c r="AC44" i="47"/>
  <c r="AC45" i="47"/>
  <c r="AC46" i="47"/>
  <c r="AC47" i="47"/>
  <c r="AC48" i="47"/>
  <c r="AC49" i="47"/>
  <c r="AC50" i="47"/>
  <c r="AC51" i="47"/>
  <c r="AC52" i="47"/>
  <c r="AC53" i="47"/>
  <c r="AC54" i="47"/>
  <c r="AC55" i="47"/>
  <c r="AC56" i="47"/>
  <c r="AC57" i="47"/>
  <c r="AC58" i="47"/>
  <c r="AC59" i="47"/>
  <c r="AC60" i="47"/>
  <c r="AC61" i="47"/>
  <c r="AC62" i="47"/>
  <c r="AC63" i="47"/>
  <c r="AC64" i="47"/>
  <c r="AC65" i="47"/>
  <c r="AC70" i="47"/>
  <c r="AB17" i="47"/>
  <c r="AB18" i="47"/>
  <c r="AB19" i="47"/>
  <c r="AB20" i="47"/>
  <c r="AB21" i="47"/>
  <c r="AB22" i="47"/>
  <c r="AB23" i="47"/>
  <c r="AB24" i="47"/>
  <c r="AB25" i="47"/>
  <c r="AB26" i="47"/>
  <c r="AB27" i="47"/>
  <c r="AB28" i="47"/>
  <c r="AB29" i="47"/>
  <c r="AB30" i="47"/>
  <c r="AB31" i="47"/>
  <c r="AB32" i="47"/>
  <c r="AB33" i="47"/>
  <c r="AB34" i="47"/>
  <c r="AB35" i="47"/>
  <c r="AB36" i="47"/>
  <c r="AB37" i="47"/>
  <c r="AB38" i="47"/>
  <c r="AB39" i="47"/>
  <c r="AB40" i="47"/>
  <c r="AB41" i="47"/>
  <c r="AB42" i="47"/>
  <c r="AB43" i="47"/>
  <c r="AB44" i="47"/>
  <c r="AB45" i="47"/>
  <c r="AB46" i="47"/>
  <c r="AB47" i="47"/>
  <c r="AB48" i="47"/>
  <c r="AB49" i="47"/>
  <c r="AB50" i="47"/>
  <c r="AB51" i="47"/>
  <c r="AB52" i="47"/>
  <c r="AB53" i="47"/>
  <c r="AB54" i="47"/>
  <c r="AB55" i="47"/>
  <c r="AB56" i="47"/>
  <c r="AB57" i="47"/>
  <c r="AB58" i="47"/>
  <c r="AB59" i="47"/>
  <c r="AB60" i="47"/>
  <c r="AB61" i="47"/>
  <c r="AB62" i="47"/>
  <c r="AB63" i="47"/>
  <c r="AB64" i="47"/>
  <c r="AB65" i="47"/>
  <c r="AB71" i="47"/>
  <c r="AA17" i="47"/>
  <c r="AA18" i="47"/>
  <c r="AA19" i="47"/>
  <c r="AA20" i="47"/>
  <c r="AA21" i="47"/>
  <c r="AA22" i="47"/>
  <c r="AA23" i="47"/>
  <c r="AA24" i="47"/>
  <c r="AA25" i="47"/>
  <c r="AA26" i="47"/>
  <c r="AA27" i="47"/>
  <c r="AA28" i="47"/>
  <c r="AA29" i="47"/>
  <c r="AA30" i="47"/>
  <c r="AA31" i="47"/>
  <c r="AA32" i="47"/>
  <c r="AA33" i="47"/>
  <c r="AA34" i="47"/>
  <c r="AA35" i="47"/>
  <c r="AA36" i="47"/>
  <c r="AA37" i="47"/>
  <c r="AA38" i="47"/>
  <c r="AA39" i="47"/>
  <c r="AA40" i="47"/>
  <c r="AA41" i="47"/>
  <c r="AA42" i="47"/>
  <c r="AA43" i="47"/>
  <c r="AA44" i="47"/>
  <c r="AA45" i="47"/>
  <c r="AA46" i="47"/>
  <c r="AA47" i="47"/>
  <c r="AA48" i="47"/>
  <c r="AA49" i="47"/>
  <c r="AA50" i="47"/>
  <c r="AA51" i="47"/>
  <c r="AA52" i="47"/>
  <c r="AA53" i="47"/>
  <c r="AA54" i="47"/>
  <c r="AA55" i="47"/>
  <c r="AA56" i="47"/>
  <c r="AA57" i="47"/>
  <c r="AA58" i="47"/>
  <c r="AA59" i="47"/>
  <c r="AA60" i="47"/>
  <c r="AA61" i="47"/>
  <c r="AA62" i="47"/>
  <c r="AA63" i="47"/>
  <c r="AA64" i="47"/>
  <c r="AA65" i="47"/>
  <c r="AA70" i="47"/>
  <c r="Z17" i="47"/>
  <c r="Z18" i="47"/>
  <c r="Z19" i="47"/>
  <c r="Z20" i="47"/>
  <c r="Z21" i="47"/>
  <c r="Z22" i="47"/>
  <c r="Z23" i="47"/>
  <c r="Z24" i="47"/>
  <c r="Z25" i="47"/>
  <c r="Z26" i="47"/>
  <c r="Z27" i="47"/>
  <c r="Z28" i="47"/>
  <c r="Z29" i="47"/>
  <c r="Z30" i="47"/>
  <c r="Z31" i="47"/>
  <c r="Z32" i="47"/>
  <c r="Z33" i="47"/>
  <c r="Z34" i="47"/>
  <c r="Z35" i="47"/>
  <c r="Z36" i="47"/>
  <c r="Z37" i="47"/>
  <c r="Z38" i="47"/>
  <c r="Z39" i="47"/>
  <c r="Z40" i="47"/>
  <c r="Z41" i="47"/>
  <c r="Z42" i="47"/>
  <c r="Z43" i="47"/>
  <c r="Z44" i="47"/>
  <c r="Z45" i="47"/>
  <c r="Z46" i="47"/>
  <c r="Z47" i="47"/>
  <c r="Z48" i="47"/>
  <c r="Z49" i="47"/>
  <c r="Z50" i="47"/>
  <c r="Z51" i="47"/>
  <c r="Z52" i="47"/>
  <c r="Z53" i="47"/>
  <c r="Z54" i="47"/>
  <c r="Z55" i="47"/>
  <c r="Z56" i="47"/>
  <c r="Z57" i="47"/>
  <c r="Z58" i="47"/>
  <c r="Z59" i="47"/>
  <c r="Z60" i="47"/>
  <c r="Z61" i="47"/>
  <c r="Z62" i="47"/>
  <c r="Z63" i="47"/>
  <c r="Z64" i="47"/>
  <c r="Z65" i="47"/>
  <c r="Z71" i="47"/>
  <c r="Y17" i="47"/>
  <c r="Y18" i="47"/>
  <c r="Y19" i="47"/>
  <c r="Y20" i="47"/>
  <c r="Y21" i="47"/>
  <c r="Y22" i="47"/>
  <c r="Y23" i="47"/>
  <c r="Y24" i="47"/>
  <c r="Y25" i="47"/>
  <c r="Y26" i="47"/>
  <c r="Y27" i="47"/>
  <c r="Y28" i="47"/>
  <c r="Y29" i="47"/>
  <c r="Y30" i="47"/>
  <c r="Y31" i="47"/>
  <c r="Y32" i="47"/>
  <c r="Y33" i="47"/>
  <c r="Y34" i="47"/>
  <c r="Y35" i="47"/>
  <c r="Y36" i="47"/>
  <c r="Y37" i="47"/>
  <c r="Y38" i="47"/>
  <c r="Y39" i="47"/>
  <c r="Y40" i="47"/>
  <c r="Y41" i="47"/>
  <c r="Y42" i="47"/>
  <c r="Y43" i="47"/>
  <c r="Y44" i="47"/>
  <c r="Y45" i="47"/>
  <c r="Y46" i="47"/>
  <c r="Y47" i="47"/>
  <c r="Y48" i="47"/>
  <c r="Y49" i="47"/>
  <c r="Y50" i="47"/>
  <c r="Y51" i="47"/>
  <c r="Y52" i="47"/>
  <c r="Y53" i="47"/>
  <c r="Y54" i="47"/>
  <c r="Y55" i="47"/>
  <c r="Y56" i="47"/>
  <c r="Y57" i="47"/>
  <c r="Y58" i="47"/>
  <c r="Y59" i="47"/>
  <c r="Y60" i="47"/>
  <c r="Y61" i="47"/>
  <c r="Y62" i="47"/>
  <c r="Y63" i="47"/>
  <c r="Y64" i="47"/>
  <c r="Y65" i="47"/>
  <c r="X17" i="47"/>
  <c r="X18" i="47"/>
  <c r="X19" i="47"/>
  <c r="X20" i="47"/>
  <c r="X21" i="47"/>
  <c r="X22" i="47"/>
  <c r="X23" i="47"/>
  <c r="X24" i="47"/>
  <c r="X25" i="47"/>
  <c r="X26" i="47"/>
  <c r="X27" i="47"/>
  <c r="X28" i="47"/>
  <c r="X29" i="47"/>
  <c r="X30" i="47"/>
  <c r="X31" i="47"/>
  <c r="X32" i="47"/>
  <c r="X33" i="47"/>
  <c r="X34" i="47"/>
  <c r="X35" i="47"/>
  <c r="X36" i="47"/>
  <c r="X37" i="47"/>
  <c r="X38" i="47"/>
  <c r="X39" i="47"/>
  <c r="X40" i="47"/>
  <c r="X41" i="47"/>
  <c r="X42" i="47"/>
  <c r="X43" i="47"/>
  <c r="X44" i="47"/>
  <c r="X45" i="47"/>
  <c r="X46" i="47"/>
  <c r="X47" i="47"/>
  <c r="X48" i="47"/>
  <c r="X49" i="47"/>
  <c r="X50" i="47"/>
  <c r="X51" i="47"/>
  <c r="X52" i="47"/>
  <c r="X53" i="47"/>
  <c r="X54" i="47"/>
  <c r="X55" i="47"/>
  <c r="X56" i="47"/>
  <c r="X57" i="47"/>
  <c r="X58" i="47"/>
  <c r="X59" i="47"/>
  <c r="X60" i="47"/>
  <c r="X61" i="47"/>
  <c r="X62" i="47"/>
  <c r="X63" i="47"/>
  <c r="X64" i="47"/>
  <c r="X65" i="47"/>
  <c r="X71" i="47"/>
  <c r="AD70" i="47"/>
  <c r="Z70" i="47"/>
  <c r="Y70" i="47"/>
  <c r="AF68" i="47"/>
  <c r="AE68" i="47"/>
  <c r="AD68" i="47"/>
  <c r="AC68" i="47"/>
  <c r="AB68" i="47"/>
  <c r="AA68" i="47"/>
  <c r="Z68" i="47"/>
  <c r="Y68" i="47"/>
  <c r="X68" i="47"/>
  <c r="AF67" i="47"/>
  <c r="AE67" i="47"/>
  <c r="AD67" i="47"/>
  <c r="AC67" i="47"/>
  <c r="AB67" i="47"/>
  <c r="AA67" i="47"/>
  <c r="Z67" i="47"/>
  <c r="Y67" i="47"/>
  <c r="X67" i="47"/>
  <c r="AF66" i="47"/>
  <c r="AE66" i="47"/>
  <c r="AD66" i="47"/>
  <c r="AC66" i="47"/>
  <c r="AB66" i="47"/>
  <c r="AA66" i="47"/>
  <c r="Z66" i="47"/>
  <c r="Y66" i="47"/>
  <c r="X66" i="47"/>
  <c r="AC17" i="45"/>
  <c r="AC18" i="45"/>
  <c r="AC19" i="45"/>
  <c r="AC20" i="45"/>
  <c r="AC21" i="45"/>
  <c r="AC22" i="45"/>
  <c r="AC23" i="45"/>
  <c r="AC24" i="45"/>
  <c r="AC25" i="45"/>
  <c r="AC26" i="45"/>
  <c r="AC27" i="45"/>
  <c r="AC28" i="45"/>
  <c r="AC29" i="45"/>
  <c r="AC30" i="45"/>
  <c r="AC31" i="45"/>
  <c r="AC32" i="45"/>
  <c r="AC33" i="45"/>
  <c r="AC34" i="45"/>
  <c r="AC35" i="45"/>
  <c r="AC36" i="45"/>
  <c r="AC37" i="45"/>
  <c r="AC38" i="45"/>
  <c r="AC39" i="45"/>
  <c r="AC40" i="45"/>
  <c r="AC41" i="45"/>
  <c r="AC42" i="45"/>
  <c r="AC43" i="45"/>
  <c r="AC44" i="45"/>
  <c r="AC45" i="45"/>
  <c r="AC46" i="45"/>
  <c r="AC47" i="45"/>
  <c r="AC48" i="45"/>
  <c r="AC49" i="45"/>
  <c r="AC50" i="45"/>
  <c r="AC51" i="45"/>
  <c r="AC52" i="45"/>
  <c r="AC53" i="45"/>
  <c r="AC54" i="45"/>
  <c r="AC55" i="45"/>
  <c r="AC56" i="45"/>
  <c r="AC57" i="45"/>
  <c r="AC58" i="45"/>
  <c r="AC59" i="45"/>
  <c r="AC60" i="45"/>
  <c r="AC61" i="45"/>
  <c r="AC62" i="45"/>
  <c r="AC63" i="45"/>
  <c r="AC64" i="45"/>
  <c r="AC65" i="45"/>
  <c r="AC71" i="45"/>
  <c r="AB17" i="45"/>
  <c r="AB18" i="45"/>
  <c r="AB19" i="45"/>
  <c r="AB20" i="45"/>
  <c r="AB21" i="45"/>
  <c r="AB22" i="45"/>
  <c r="AB23" i="45"/>
  <c r="AB24" i="45"/>
  <c r="AB25" i="45"/>
  <c r="AB26" i="45"/>
  <c r="AB27" i="45"/>
  <c r="AB28" i="45"/>
  <c r="AB29" i="45"/>
  <c r="AB30" i="45"/>
  <c r="AB31" i="45"/>
  <c r="AB32" i="45"/>
  <c r="AB33" i="45"/>
  <c r="AB34" i="45"/>
  <c r="AB35" i="45"/>
  <c r="AB36" i="45"/>
  <c r="AB37" i="45"/>
  <c r="AB38" i="45"/>
  <c r="AB39" i="45"/>
  <c r="AB40" i="45"/>
  <c r="AB41" i="45"/>
  <c r="AB42" i="45"/>
  <c r="AB43" i="45"/>
  <c r="AB44" i="45"/>
  <c r="AB45" i="45"/>
  <c r="AB46" i="45"/>
  <c r="AB47" i="45"/>
  <c r="AB48" i="45"/>
  <c r="AB49" i="45"/>
  <c r="AB50" i="45"/>
  <c r="AB51" i="45"/>
  <c r="AB52" i="45"/>
  <c r="AB53" i="45"/>
  <c r="AB54" i="45"/>
  <c r="AB55" i="45"/>
  <c r="AB56" i="45"/>
  <c r="AB57" i="45"/>
  <c r="AB58" i="45"/>
  <c r="AB59" i="45"/>
  <c r="AB60" i="45"/>
  <c r="AB61" i="45"/>
  <c r="AB62" i="45"/>
  <c r="AB63" i="45"/>
  <c r="AB64" i="45"/>
  <c r="AB65" i="45"/>
  <c r="AA17" i="45"/>
  <c r="AA18" i="45"/>
  <c r="AA19" i="45"/>
  <c r="AA20" i="45"/>
  <c r="AA21" i="45"/>
  <c r="AA22" i="45"/>
  <c r="AA23" i="45"/>
  <c r="AA24" i="45"/>
  <c r="AA25" i="45"/>
  <c r="AA26" i="45"/>
  <c r="AA27" i="45"/>
  <c r="AA28" i="45"/>
  <c r="AA29" i="45"/>
  <c r="AA30" i="45"/>
  <c r="AA31" i="45"/>
  <c r="AA32" i="45"/>
  <c r="AA33" i="45"/>
  <c r="AA34" i="45"/>
  <c r="AA35" i="45"/>
  <c r="AA36" i="45"/>
  <c r="AA37" i="45"/>
  <c r="AA38" i="45"/>
  <c r="AA39" i="45"/>
  <c r="AA40" i="45"/>
  <c r="AA41" i="45"/>
  <c r="AA42" i="45"/>
  <c r="AA43" i="45"/>
  <c r="AA44" i="45"/>
  <c r="AA45" i="45"/>
  <c r="AA46" i="45"/>
  <c r="AA47" i="45"/>
  <c r="AA48" i="45"/>
  <c r="AA49" i="45"/>
  <c r="AA50" i="45"/>
  <c r="AA51" i="45"/>
  <c r="AA52" i="45"/>
  <c r="AA53" i="45"/>
  <c r="AA54" i="45"/>
  <c r="AA55" i="45"/>
  <c r="AA56" i="45"/>
  <c r="AA57" i="45"/>
  <c r="AA58" i="45"/>
  <c r="AA59" i="45"/>
  <c r="AA60" i="45"/>
  <c r="AA61" i="45"/>
  <c r="AA62" i="45"/>
  <c r="AA63" i="45"/>
  <c r="AA64" i="45"/>
  <c r="AA65" i="45"/>
  <c r="AA71" i="45"/>
  <c r="Z17" i="45"/>
  <c r="Z18" i="45"/>
  <c r="Z19" i="45"/>
  <c r="Z20" i="45"/>
  <c r="Z21" i="45"/>
  <c r="Z22" i="45"/>
  <c r="Z23" i="45"/>
  <c r="Z24" i="45"/>
  <c r="Z25" i="45"/>
  <c r="Z26" i="45"/>
  <c r="Z27" i="45"/>
  <c r="Z28" i="45"/>
  <c r="Z29" i="45"/>
  <c r="Z30" i="45"/>
  <c r="Z31" i="45"/>
  <c r="Z32" i="45"/>
  <c r="Z33" i="45"/>
  <c r="Z34" i="45"/>
  <c r="Z35" i="45"/>
  <c r="Z36" i="45"/>
  <c r="Z37" i="45"/>
  <c r="Z38" i="45"/>
  <c r="Z39" i="45"/>
  <c r="Z40" i="45"/>
  <c r="Z41" i="45"/>
  <c r="Z42" i="45"/>
  <c r="Z43" i="45"/>
  <c r="Z44" i="45"/>
  <c r="Z45" i="45"/>
  <c r="Z46" i="45"/>
  <c r="Z47" i="45"/>
  <c r="Z48" i="45"/>
  <c r="Z49" i="45"/>
  <c r="Z50" i="45"/>
  <c r="Z51" i="45"/>
  <c r="Z52" i="45"/>
  <c r="Z53" i="45"/>
  <c r="Z54" i="45"/>
  <c r="Z55" i="45"/>
  <c r="Z56" i="45"/>
  <c r="Z57" i="45"/>
  <c r="Z58" i="45"/>
  <c r="Z59" i="45"/>
  <c r="Z60" i="45"/>
  <c r="Z61" i="45"/>
  <c r="Z62" i="45"/>
  <c r="Z63" i="45"/>
  <c r="Z64" i="45"/>
  <c r="Z65" i="45"/>
  <c r="Y17" i="45"/>
  <c r="Y18" i="45"/>
  <c r="Y19" i="45"/>
  <c r="Y20" i="45"/>
  <c r="Y21" i="45"/>
  <c r="Y22" i="45"/>
  <c r="Y23" i="45"/>
  <c r="Y24" i="45"/>
  <c r="Y25" i="45"/>
  <c r="Y26" i="45"/>
  <c r="Y27" i="45"/>
  <c r="Y28" i="45"/>
  <c r="Y29" i="45"/>
  <c r="Y30" i="45"/>
  <c r="Y31" i="45"/>
  <c r="Y32" i="45"/>
  <c r="Y33" i="45"/>
  <c r="Y34" i="45"/>
  <c r="Y35" i="45"/>
  <c r="Y36" i="45"/>
  <c r="Y37" i="45"/>
  <c r="Y38" i="45"/>
  <c r="Y39" i="45"/>
  <c r="Y40" i="45"/>
  <c r="Y41" i="45"/>
  <c r="Y42" i="45"/>
  <c r="Y43" i="45"/>
  <c r="Y44" i="45"/>
  <c r="Y45" i="45"/>
  <c r="Y46" i="45"/>
  <c r="Y47" i="45"/>
  <c r="Y48" i="45"/>
  <c r="Y49" i="45"/>
  <c r="Y50" i="45"/>
  <c r="Y51" i="45"/>
  <c r="Y52" i="45"/>
  <c r="Y53" i="45"/>
  <c r="Y54" i="45"/>
  <c r="Y55" i="45"/>
  <c r="Y56" i="45"/>
  <c r="Y57" i="45"/>
  <c r="Y58" i="45"/>
  <c r="Y59" i="45"/>
  <c r="Y60" i="45"/>
  <c r="Y61" i="45"/>
  <c r="Y62" i="45"/>
  <c r="Y63" i="45"/>
  <c r="Y64" i="45"/>
  <c r="Y65" i="45"/>
  <c r="Y71" i="45"/>
  <c r="X17" i="45"/>
  <c r="X18" i="45"/>
  <c r="X19" i="45"/>
  <c r="X20" i="45"/>
  <c r="X21" i="45"/>
  <c r="X22" i="45"/>
  <c r="X23" i="45"/>
  <c r="X24" i="45"/>
  <c r="X25" i="45"/>
  <c r="X26" i="45"/>
  <c r="X27" i="45"/>
  <c r="X28" i="45"/>
  <c r="X29" i="45"/>
  <c r="X30" i="45"/>
  <c r="X31" i="45"/>
  <c r="X32" i="45"/>
  <c r="X33" i="45"/>
  <c r="X34" i="45"/>
  <c r="X35" i="45"/>
  <c r="X36" i="45"/>
  <c r="X37" i="45"/>
  <c r="X38" i="45"/>
  <c r="X39" i="45"/>
  <c r="X40" i="45"/>
  <c r="X41" i="45"/>
  <c r="X42" i="45"/>
  <c r="X43" i="45"/>
  <c r="X44" i="45"/>
  <c r="X45" i="45"/>
  <c r="X46" i="45"/>
  <c r="X47" i="45"/>
  <c r="X48" i="45"/>
  <c r="X49" i="45"/>
  <c r="X50" i="45"/>
  <c r="X51" i="45"/>
  <c r="X52" i="45"/>
  <c r="X53" i="45"/>
  <c r="X54" i="45"/>
  <c r="X55" i="45"/>
  <c r="X56" i="45"/>
  <c r="X57" i="45"/>
  <c r="X58" i="45"/>
  <c r="X59" i="45"/>
  <c r="X60" i="45"/>
  <c r="X61" i="45"/>
  <c r="X62" i="45"/>
  <c r="X63" i="45"/>
  <c r="X64" i="45"/>
  <c r="X65" i="45"/>
  <c r="W17" i="45"/>
  <c r="W18" i="45"/>
  <c r="W19" i="45"/>
  <c r="W20" i="45"/>
  <c r="W21" i="45"/>
  <c r="W22" i="45"/>
  <c r="W23" i="45"/>
  <c r="W24" i="45"/>
  <c r="W25" i="45"/>
  <c r="W26" i="45"/>
  <c r="W27" i="45"/>
  <c r="W28" i="45"/>
  <c r="W29" i="45"/>
  <c r="W30" i="45"/>
  <c r="W31" i="45"/>
  <c r="W32" i="45"/>
  <c r="W33" i="45"/>
  <c r="W34" i="45"/>
  <c r="W35" i="45"/>
  <c r="W36" i="45"/>
  <c r="W37" i="45"/>
  <c r="W38" i="45"/>
  <c r="W39" i="45"/>
  <c r="W40" i="45"/>
  <c r="W41" i="45"/>
  <c r="W42" i="45"/>
  <c r="W43" i="45"/>
  <c r="W44" i="45"/>
  <c r="W45" i="45"/>
  <c r="W46" i="45"/>
  <c r="W47" i="45"/>
  <c r="W48" i="45"/>
  <c r="W49" i="45"/>
  <c r="W50" i="45"/>
  <c r="W51" i="45"/>
  <c r="W52" i="45"/>
  <c r="W53" i="45"/>
  <c r="W54" i="45"/>
  <c r="W55" i="45"/>
  <c r="W56" i="45"/>
  <c r="W57" i="45"/>
  <c r="W58" i="45"/>
  <c r="W59" i="45"/>
  <c r="W60" i="45"/>
  <c r="W61" i="45"/>
  <c r="W62" i="45"/>
  <c r="W63" i="45"/>
  <c r="W64" i="45"/>
  <c r="W65" i="45"/>
  <c r="W70" i="45"/>
  <c r="V17" i="45"/>
  <c r="V18" i="45"/>
  <c r="V19" i="45"/>
  <c r="V20" i="45"/>
  <c r="V21" i="45"/>
  <c r="V22" i="45"/>
  <c r="V23" i="45"/>
  <c r="V24" i="45"/>
  <c r="V25" i="45"/>
  <c r="V26" i="45"/>
  <c r="V27" i="45"/>
  <c r="V28" i="45"/>
  <c r="V29" i="45"/>
  <c r="V30" i="45"/>
  <c r="V31" i="45"/>
  <c r="V32" i="45"/>
  <c r="V33" i="45"/>
  <c r="V34" i="45"/>
  <c r="V35" i="45"/>
  <c r="V36" i="45"/>
  <c r="V37" i="45"/>
  <c r="V38" i="45"/>
  <c r="V39" i="45"/>
  <c r="V40" i="45"/>
  <c r="V41" i="45"/>
  <c r="V42" i="45"/>
  <c r="V43" i="45"/>
  <c r="V44" i="45"/>
  <c r="V45" i="45"/>
  <c r="V46" i="45"/>
  <c r="V47" i="45"/>
  <c r="V48" i="45"/>
  <c r="V49" i="45"/>
  <c r="V50" i="45"/>
  <c r="V51" i="45"/>
  <c r="V52" i="45"/>
  <c r="V53" i="45"/>
  <c r="V54" i="45"/>
  <c r="V55" i="45"/>
  <c r="V56" i="45"/>
  <c r="V57" i="45"/>
  <c r="V58" i="45"/>
  <c r="V59" i="45"/>
  <c r="V60" i="45"/>
  <c r="V61" i="45"/>
  <c r="V62" i="45"/>
  <c r="V63" i="45"/>
  <c r="V64" i="45"/>
  <c r="V65" i="45"/>
  <c r="AC70" i="45"/>
  <c r="AA70" i="45"/>
  <c r="Z70" i="45"/>
  <c r="Y70" i="45"/>
  <c r="AC68" i="45"/>
  <c r="AB68" i="45"/>
  <c r="AA68" i="45"/>
  <c r="Z68" i="45"/>
  <c r="Y68" i="45"/>
  <c r="X68" i="45"/>
  <c r="W68" i="45"/>
  <c r="V68" i="45"/>
  <c r="AC67" i="45"/>
  <c r="AB67" i="45"/>
  <c r="AA67" i="45"/>
  <c r="Z67" i="45"/>
  <c r="Y67" i="45"/>
  <c r="X67" i="45"/>
  <c r="W67" i="45"/>
  <c r="V67" i="45"/>
  <c r="AC66" i="45"/>
  <c r="AB66" i="45"/>
  <c r="AA66" i="45"/>
  <c r="Z66" i="45"/>
  <c r="Y66" i="45"/>
  <c r="X66" i="45"/>
  <c r="W66" i="45"/>
  <c r="V66" i="45"/>
  <c r="AC17" i="44"/>
  <c r="AC18" i="44"/>
  <c r="AC19" i="44"/>
  <c r="AC20" i="44"/>
  <c r="AC21" i="44"/>
  <c r="AC22" i="44"/>
  <c r="AC23" i="44"/>
  <c r="AC24" i="44"/>
  <c r="AC25" i="44"/>
  <c r="AC26" i="44"/>
  <c r="AC27" i="44"/>
  <c r="AC28" i="44"/>
  <c r="AC29" i="44"/>
  <c r="AC30" i="44"/>
  <c r="AC31" i="44"/>
  <c r="AC32" i="44"/>
  <c r="AC33" i="44"/>
  <c r="AC34" i="44"/>
  <c r="AC35" i="44"/>
  <c r="AC36" i="44"/>
  <c r="AC37" i="44"/>
  <c r="AC38" i="44"/>
  <c r="AC39" i="44"/>
  <c r="AC40" i="44"/>
  <c r="AC41" i="44"/>
  <c r="AC42" i="44"/>
  <c r="AC43" i="44"/>
  <c r="AC44" i="44"/>
  <c r="AC45" i="44"/>
  <c r="AC46" i="44"/>
  <c r="AC47" i="44"/>
  <c r="AC48" i="44"/>
  <c r="AC49" i="44"/>
  <c r="AC50" i="44"/>
  <c r="AC51" i="44"/>
  <c r="AC52" i="44"/>
  <c r="AC53" i="44"/>
  <c r="AC54" i="44"/>
  <c r="AC55" i="44"/>
  <c r="AC56" i="44"/>
  <c r="AC57" i="44"/>
  <c r="AC58" i="44"/>
  <c r="AC59" i="44"/>
  <c r="AC60" i="44"/>
  <c r="AC61" i="44"/>
  <c r="AC62" i="44"/>
  <c r="AC63" i="44"/>
  <c r="AC64" i="44"/>
  <c r="AC65" i="44"/>
  <c r="AC70" i="44"/>
  <c r="AB17" i="44"/>
  <c r="AB18" i="44"/>
  <c r="AB19" i="44"/>
  <c r="AB20" i="44"/>
  <c r="AB21" i="44"/>
  <c r="AB22" i="44"/>
  <c r="AB23" i="44"/>
  <c r="AB24" i="44"/>
  <c r="AB25" i="44"/>
  <c r="AB26" i="44"/>
  <c r="AB27" i="44"/>
  <c r="AB28" i="44"/>
  <c r="AB29" i="44"/>
  <c r="AB30" i="44"/>
  <c r="AB31" i="44"/>
  <c r="AB32" i="44"/>
  <c r="AB33" i="44"/>
  <c r="AB34" i="44"/>
  <c r="AB35" i="44"/>
  <c r="AB36" i="44"/>
  <c r="AB37" i="44"/>
  <c r="AB38" i="44"/>
  <c r="AB39" i="44"/>
  <c r="AB40" i="44"/>
  <c r="AB41" i="44"/>
  <c r="AB42" i="44"/>
  <c r="AB43" i="44"/>
  <c r="AB44" i="44"/>
  <c r="AB45" i="44"/>
  <c r="AB46" i="44"/>
  <c r="AB47" i="44"/>
  <c r="AB48" i="44"/>
  <c r="AB49" i="44"/>
  <c r="AB50" i="44"/>
  <c r="AB51" i="44"/>
  <c r="AB52" i="44"/>
  <c r="AB53" i="44"/>
  <c r="AB54" i="44"/>
  <c r="AB55" i="44"/>
  <c r="AB56" i="44"/>
  <c r="AB57" i="44"/>
  <c r="AB58" i="44"/>
  <c r="AB59" i="44"/>
  <c r="AB60" i="44"/>
  <c r="AB61" i="44"/>
  <c r="AB62" i="44"/>
  <c r="AB63" i="44"/>
  <c r="AB64" i="44"/>
  <c r="AB65" i="44"/>
  <c r="AB71" i="44"/>
  <c r="AA17" i="44"/>
  <c r="AA18" i="44"/>
  <c r="AA19" i="44"/>
  <c r="AA20" i="44"/>
  <c r="AA21" i="44"/>
  <c r="AA22" i="44"/>
  <c r="AA23" i="44"/>
  <c r="AA24" i="44"/>
  <c r="AA25" i="44"/>
  <c r="AA26" i="44"/>
  <c r="AA27" i="44"/>
  <c r="AA28" i="44"/>
  <c r="AA29" i="44"/>
  <c r="AA30" i="44"/>
  <c r="AA31" i="44"/>
  <c r="AA32" i="44"/>
  <c r="AA33" i="44"/>
  <c r="AA34" i="44"/>
  <c r="AA35" i="44"/>
  <c r="AA36" i="44"/>
  <c r="AA37" i="44"/>
  <c r="AA38" i="44"/>
  <c r="AA39" i="44"/>
  <c r="AA40" i="44"/>
  <c r="AA41" i="44"/>
  <c r="AA42" i="44"/>
  <c r="AA43" i="44"/>
  <c r="AA44" i="44"/>
  <c r="AA45" i="44"/>
  <c r="AA46" i="44"/>
  <c r="AA47" i="44"/>
  <c r="AA48" i="44"/>
  <c r="AA49" i="44"/>
  <c r="AA50" i="44"/>
  <c r="AA51" i="44"/>
  <c r="AA52" i="44"/>
  <c r="AA53" i="44"/>
  <c r="AA54" i="44"/>
  <c r="AA55" i="44"/>
  <c r="AA56" i="44"/>
  <c r="AA57" i="44"/>
  <c r="AA58" i="44"/>
  <c r="AA59" i="44"/>
  <c r="AA60" i="44"/>
  <c r="AA61" i="44"/>
  <c r="AA62" i="44"/>
  <c r="AA63" i="44"/>
  <c r="AA64" i="44"/>
  <c r="AA65" i="44"/>
  <c r="AA71" i="44"/>
  <c r="AA70" i="44"/>
  <c r="Z17" i="44"/>
  <c r="Z18" i="44"/>
  <c r="Z19" i="44"/>
  <c r="Z20" i="44"/>
  <c r="Z21" i="44"/>
  <c r="Z22" i="44"/>
  <c r="Z23" i="44"/>
  <c r="Z24" i="44"/>
  <c r="Z25" i="44"/>
  <c r="Z26" i="44"/>
  <c r="Z27" i="44"/>
  <c r="Z28" i="44"/>
  <c r="Z29" i="44"/>
  <c r="Z30" i="44"/>
  <c r="Z31" i="44"/>
  <c r="Z32" i="44"/>
  <c r="Z33" i="44"/>
  <c r="Z34" i="44"/>
  <c r="Z35" i="44"/>
  <c r="Z36" i="44"/>
  <c r="Z37" i="44"/>
  <c r="Z38" i="44"/>
  <c r="Z39" i="44"/>
  <c r="Z40" i="44"/>
  <c r="Z41" i="44"/>
  <c r="Z42" i="44"/>
  <c r="Z43" i="44"/>
  <c r="Z44" i="44"/>
  <c r="Z45" i="44"/>
  <c r="Z46" i="44"/>
  <c r="Z47" i="44"/>
  <c r="Z48" i="44"/>
  <c r="Z49" i="44"/>
  <c r="Z50" i="44"/>
  <c r="Z51" i="44"/>
  <c r="Z52" i="44"/>
  <c r="Z53" i="44"/>
  <c r="Z54" i="44"/>
  <c r="Z55" i="44"/>
  <c r="Z56" i="44"/>
  <c r="Z57" i="44"/>
  <c r="Z58" i="44"/>
  <c r="Z59" i="44"/>
  <c r="Z60" i="44"/>
  <c r="Z61" i="44"/>
  <c r="Z62" i="44"/>
  <c r="Z63" i="44"/>
  <c r="Z64" i="44"/>
  <c r="Z65" i="44"/>
  <c r="Z71" i="44"/>
  <c r="Y17" i="44"/>
  <c r="Y18" i="44"/>
  <c r="Y19" i="44"/>
  <c r="Y20" i="44"/>
  <c r="Y21" i="44"/>
  <c r="Y22" i="44"/>
  <c r="Y23" i="44"/>
  <c r="Y24" i="44"/>
  <c r="Y25" i="44"/>
  <c r="Y26" i="44"/>
  <c r="Y27" i="44"/>
  <c r="Y28" i="44"/>
  <c r="Y29" i="44"/>
  <c r="Y30" i="44"/>
  <c r="Y31" i="44"/>
  <c r="Y32" i="44"/>
  <c r="Y33" i="44"/>
  <c r="Y34" i="44"/>
  <c r="Y35" i="44"/>
  <c r="Y36" i="44"/>
  <c r="Y37" i="44"/>
  <c r="Y38" i="44"/>
  <c r="Y39" i="44"/>
  <c r="Y40" i="44"/>
  <c r="Y41" i="44"/>
  <c r="Y42" i="44"/>
  <c r="Y43" i="44"/>
  <c r="Y44" i="44"/>
  <c r="Y45" i="44"/>
  <c r="Y46" i="44"/>
  <c r="Y47" i="44"/>
  <c r="Y48" i="44"/>
  <c r="Y49" i="44"/>
  <c r="Y50" i="44"/>
  <c r="Y51" i="44"/>
  <c r="Y52" i="44"/>
  <c r="Y53" i="44"/>
  <c r="Y54" i="44"/>
  <c r="Y55" i="44"/>
  <c r="Y56" i="44"/>
  <c r="Y57" i="44"/>
  <c r="Y58" i="44"/>
  <c r="Y59" i="44"/>
  <c r="Y60" i="44"/>
  <c r="Y61" i="44"/>
  <c r="Y62" i="44"/>
  <c r="Y63" i="44"/>
  <c r="Y64" i="44"/>
  <c r="Y65" i="44"/>
  <c r="Y70" i="44"/>
  <c r="X17" i="44"/>
  <c r="X18" i="44"/>
  <c r="X19" i="44"/>
  <c r="X20" i="44"/>
  <c r="X21" i="44"/>
  <c r="X22" i="44"/>
  <c r="X23" i="44"/>
  <c r="X24" i="44"/>
  <c r="X25" i="44"/>
  <c r="X26" i="44"/>
  <c r="X27" i="44"/>
  <c r="X28" i="44"/>
  <c r="X29" i="44"/>
  <c r="X30" i="44"/>
  <c r="X31" i="44"/>
  <c r="X32" i="44"/>
  <c r="X33" i="44"/>
  <c r="X34" i="44"/>
  <c r="X35" i="44"/>
  <c r="X36" i="44"/>
  <c r="X37" i="44"/>
  <c r="X38" i="44"/>
  <c r="X39" i="44"/>
  <c r="X40" i="44"/>
  <c r="X41" i="44"/>
  <c r="X42" i="44"/>
  <c r="X43" i="44"/>
  <c r="X44" i="44"/>
  <c r="X45" i="44"/>
  <c r="X46" i="44"/>
  <c r="X47" i="44"/>
  <c r="X48" i="44"/>
  <c r="X49" i="44"/>
  <c r="X50" i="44"/>
  <c r="X51" i="44"/>
  <c r="X52" i="44"/>
  <c r="X53" i="44"/>
  <c r="X54" i="44"/>
  <c r="X55" i="44"/>
  <c r="X56" i="44"/>
  <c r="X57" i="44"/>
  <c r="X58" i="44"/>
  <c r="X59" i="44"/>
  <c r="X60" i="44"/>
  <c r="X61" i="44"/>
  <c r="X62" i="44"/>
  <c r="X63" i="44"/>
  <c r="X64" i="44"/>
  <c r="X65" i="44"/>
  <c r="X70" i="44"/>
  <c r="X71" i="44"/>
  <c r="W17" i="44"/>
  <c r="W18" i="44"/>
  <c r="W19" i="44"/>
  <c r="W20" i="44"/>
  <c r="W21" i="44"/>
  <c r="W22" i="44"/>
  <c r="W23" i="44"/>
  <c r="W24" i="44"/>
  <c r="W25" i="44"/>
  <c r="W26" i="44"/>
  <c r="W27" i="44"/>
  <c r="W28" i="44"/>
  <c r="W29" i="44"/>
  <c r="W30" i="44"/>
  <c r="W31" i="44"/>
  <c r="W32" i="44"/>
  <c r="W33" i="44"/>
  <c r="W34" i="44"/>
  <c r="W35" i="44"/>
  <c r="W36" i="44"/>
  <c r="W37" i="44"/>
  <c r="W38" i="44"/>
  <c r="W39" i="44"/>
  <c r="W40" i="44"/>
  <c r="W41" i="44"/>
  <c r="W42" i="44"/>
  <c r="W43" i="44"/>
  <c r="W44" i="44"/>
  <c r="W45" i="44"/>
  <c r="W46" i="44"/>
  <c r="W47" i="44"/>
  <c r="W48" i="44"/>
  <c r="W49" i="44"/>
  <c r="W50" i="44"/>
  <c r="W51" i="44"/>
  <c r="W52" i="44"/>
  <c r="W53" i="44"/>
  <c r="W54" i="44"/>
  <c r="W55" i="44"/>
  <c r="W56" i="44"/>
  <c r="W57" i="44"/>
  <c r="W58" i="44"/>
  <c r="W59" i="44"/>
  <c r="W60" i="44"/>
  <c r="W61" i="44"/>
  <c r="W62" i="44"/>
  <c r="W63" i="44"/>
  <c r="W64" i="44"/>
  <c r="W65" i="44"/>
  <c r="W71" i="44"/>
  <c r="W70" i="44"/>
  <c r="V17" i="44"/>
  <c r="V18" i="44"/>
  <c r="V19" i="44"/>
  <c r="V20" i="44"/>
  <c r="V21" i="44"/>
  <c r="V22" i="44"/>
  <c r="V23" i="44"/>
  <c r="V24" i="44"/>
  <c r="V25" i="44"/>
  <c r="V26" i="44"/>
  <c r="V27" i="44"/>
  <c r="V28" i="44"/>
  <c r="V29" i="44"/>
  <c r="V30" i="44"/>
  <c r="V31" i="44"/>
  <c r="V32" i="44"/>
  <c r="V33" i="44"/>
  <c r="V34" i="44"/>
  <c r="V35" i="44"/>
  <c r="V36" i="44"/>
  <c r="V37" i="44"/>
  <c r="V38" i="44"/>
  <c r="V39" i="44"/>
  <c r="V40" i="44"/>
  <c r="V41" i="44"/>
  <c r="V42" i="44"/>
  <c r="V43" i="44"/>
  <c r="V44" i="44"/>
  <c r="V45" i="44"/>
  <c r="V46" i="44"/>
  <c r="V47" i="44"/>
  <c r="V48" i="44"/>
  <c r="V49" i="44"/>
  <c r="V50" i="44"/>
  <c r="V51" i="44"/>
  <c r="V52" i="44"/>
  <c r="V53" i="44"/>
  <c r="V54" i="44"/>
  <c r="V55" i="44"/>
  <c r="V56" i="44"/>
  <c r="V57" i="44"/>
  <c r="V58" i="44"/>
  <c r="V59" i="44"/>
  <c r="V60" i="44"/>
  <c r="V61" i="44"/>
  <c r="V62" i="44"/>
  <c r="V63" i="44"/>
  <c r="V64" i="44"/>
  <c r="V65" i="44"/>
  <c r="V71" i="44"/>
  <c r="Z70" i="44"/>
  <c r="V70" i="44"/>
  <c r="AC68" i="44"/>
  <c r="AB68" i="44"/>
  <c r="AA68" i="44"/>
  <c r="Z68" i="44"/>
  <c r="Y68" i="44"/>
  <c r="X68" i="44"/>
  <c r="W68" i="44"/>
  <c r="V68" i="44"/>
  <c r="AC67" i="44"/>
  <c r="AB67" i="44"/>
  <c r="AA67" i="44"/>
  <c r="Z67" i="44"/>
  <c r="Y67" i="44"/>
  <c r="X67" i="44"/>
  <c r="W67" i="44"/>
  <c r="V67" i="44"/>
  <c r="AC66" i="44"/>
  <c r="AB66" i="44"/>
  <c r="AA66" i="44"/>
  <c r="Z66" i="44"/>
  <c r="Y66" i="44"/>
  <c r="X66" i="44"/>
  <c r="W66" i="44"/>
  <c r="V66" i="44"/>
  <c r="W71" i="58"/>
  <c r="AA71" i="58"/>
  <c r="AC71" i="58"/>
  <c r="V71" i="58"/>
  <c r="Z71" i="58"/>
  <c r="AC71" i="47"/>
  <c r="AE71" i="47"/>
  <c r="AB70" i="47"/>
  <c r="AA71" i="47"/>
  <c r="AF70" i="47"/>
  <c r="Y71" i="47"/>
  <c r="X70" i="47"/>
  <c r="V70" i="58"/>
  <c r="Z70" i="58"/>
  <c r="X71" i="58"/>
  <c r="AB71" i="58"/>
  <c r="W70" i="58"/>
  <c r="AA70" i="58"/>
  <c r="Q70" i="57"/>
  <c r="P71" i="57"/>
  <c r="N71" i="57"/>
  <c r="O70" i="57"/>
  <c r="X71" i="45"/>
  <c r="V71" i="45"/>
  <c r="W71" i="45"/>
  <c r="AB71" i="45"/>
  <c r="Z71" i="45"/>
  <c r="AB70" i="44"/>
  <c r="Y71" i="44"/>
  <c r="AC71" i="44"/>
  <c r="N70" i="57"/>
  <c r="X70" i="45"/>
  <c r="AB70" i="45"/>
  <c r="V70" i="45"/>
</calcChain>
</file>

<file path=xl/sharedStrings.xml><?xml version="1.0" encoding="utf-8"?>
<sst xmlns="http://schemas.openxmlformats.org/spreadsheetml/2006/main" count="4769" uniqueCount="405">
  <si>
    <t>Teachers' working hours</t>
  </si>
  <si>
    <t>Teachers' assessment practices</t>
  </si>
  <si>
    <t>Use of class time during a typical lesson</t>
  </si>
  <si>
    <t>Teaching practices</t>
  </si>
  <si>
    <t>Innovation in school practices</t>
  </si>
  <si>
    <t>Mean</t>
  </si>
  <si>
    <t>S.E.</t>
  </si>
  <si>
    <t>Alberta (Canada)</t>
  </si>
  <si>
    <t>Australia</t>
  </si>
  <si>
    <t>Austria</t>
  </si>
  <si>
    <t>Belgium</t>
  </si>
  <si>
    <t>Brazil</t>
  </si>
  <si>
    <t>Bulgaria</t>
  </si>
  <si>
    <t>CABA (Argentina)</t>
  </si>
  <si>
    <t>Chile</t>
  </si>
  <si>
    <t>Colombia</t>
  </si>
  <si>
    <t>Croatia</t>
  </si>
  <si>
    <t>Czech Republic</t>
  </si>
  <si>
    <t>Denmark</t>
  </si>
  <si>
    <t>Estonia</t>
  </si>
  <si>
    <t>Finland</t>
  </si>
  <si>
    <t>France</t>
  </si>
  <si>
    <t>Georgia</t>
  </si>
  <si>
    <t>Hungary</t>
  </si>
  <si>
    <t>Iceland</t>
  </si>
  <si>
    <t>Italy</t>
  </si>
  <si>
    <t>Japan</t>
  </si>
  <si>
    <t>Kazakhstan</t>
  </si>
  <si>
    <t>Korea</t>
  </si>
  <si>
    <t>Latvia</t>
  </si>
  <si>
    <t>Lithuania</t>
  </si>
  <si>
    <t>Malta</t>
  </si>
  <si>
    <t>Mexico</t>
  </si>
  <si>
    <t>Netherlands</t>
  </si>
  <si>
    <t>New Zealand</t>
  </si>
  <si>
    <t>Norway</t>
  </si>
  <si>
    <t>Portugal</t>
  </si>
  <si>
    <t>Romania</t>
  </si>
  <si>
    <t>Russia</t>
  </si>
  <si>
    <t>Saudi Arabia</t>
  </si>
  <si>
    <t>Shanghai (China)</t>
  </si>
  <si>
    <t>Singapore</t>
  </si>
  <si>
    <t>Slovak Republic</t>
  </si>
  <si>
    <t>Slovenia</t>
  </si>
  <si>
    <t>South Africa</t>
  </si>
  <si>
    <t>Spain</t>
  </si>
  <si>
    <t>Sweden</t>
  </si>
  <si>
    <t>Chinese Taipei</t>
  </si>
  <si>
    <t>Turkey</t>
  </si>
  <si>
    <t>United Arab Emirates</t>
  </si>
  <si>
    <t>United States</t>
  </si>
  <si>
    <t>Viet Nam</t>
  </si>
  <si>
    <t>Actual teaching and learning</t>
  </si>
  <si>
    <t>%</t>
  </si>
  <si>
    <t xml:space="preserve">1. These data are reported by teachers and refer to a randomly chosen class they currently teach from their weekly timetable.
</t>
  </si>
  <si>
    <t>2. The sum of time spent in an average lesson may not add up to 100% because some answers that did not add up to 100% were accepted.</t>
  </si>
  <si>
    <t>a</t>
  </si>
  <si>
    <t>Dif.</t>
  </si>
  <si>
    <t xml:space="preserve">S.E. </t>
  </si>
  <si>
    <t>TALIS 2018</t>
  </si>
  <si>
    <t>TALIS 2013</t>
  </si>
  <si>
    <t>TALIS 2008</t>
  </si>
  <si>
    <t>1. These data are reported by teachers and refer to a randomly chosen class they currently teach from their weekly timetable.</t>
  </si>
  <si>
    <t xml:space="preserve">
.
</t>
  </si>
  <si>
    <t>Teaching</t>
  </si>
  <si>
    <t>Individual planning or preparation of lessons either at school or out of school</t>
  </si>
  <si>
    <t>Participation in school management</t>
  </si>
  <si>
    <t>Professional development activities</t>
  </si>
  <si>
    <t>Communication and co-operation with parents or guardians</t>
  </si>
  <si>
    <t>Other work tasks</t>
  </si>
  <si>
    <t>Average proportion of time lower secondary education teachers report spending on each of these activities in an average lesson1,2</t>
  </si>
  <si>
    <t>Administrative tasks</t>
  </si>
  <si>
    <t>m</t>
  </si>
  <si>
    <t>Explain how new and old topics are related</t>
  </si>
  <si>
    <t>Give tasks that require students to think critically</t>
  </si>
  <si>
    <t>Ask students to decide on their own procedures for solving complex tasks</t>
  </si>
  <si>
    <t>Calm students who are disruptive</t>
  </si>
  <si>
    <t>When the lesson begins, tell students to quieten down quickly</t>
  </si>
  <si>
    <t>Give students projects that require at least one week to complete</t>
  </si>
  <si>
    <t>Total working hours</t>
  </si>
  <si>
    <t>Engaging in extracurricular activities</t>
  </si>
  <si>
    <t>Interactions with local and regional community, business and industry</t>
  </si>
  <si>
    <t>Other</t>
  </si>
  <si>
    <t xml:space="preserve">Get students to believe they can do well in school work  </t>
  </si>
  <si>
    <t xml:space="preserve">Help students value learning  </t>
  </si>
  <si>
    <t xml:space="preserve">Craft good questions for students  </t>
  </si>
  <si>
    <t xml:space="preserve">Control disruptive behaviour in the classroom  </t>
  </si>
  <si>
    <t xml:space="preserve">Motivate students who show low interest in school work  </t>
  </si>
  <si>
    <t xml:space="preserve">Make my expectations about student behaviour clear  </t>
  </si>
  <si>
    <t xml:space="preserve">Help students think critically  </t>
  </si>
  <si>
    <t xml:space="preserve">Get students to follow classroom rules  </t>
  </si>
  <si>
    <t xml:space="preserve">Calm a student who is disruptive or noisy  </t>
  </si>
  <si>
    <t xml:space="preserve">Use a variety of assessment strategies  </t>
  </si>
  <si>
    <t xml:space="preserve">Vary instructional strategies in my classroom  </t>
  </si>
  <si>
    <t>% dif.</t>
  </si>
  <si>
    <r>
      <t>General administrative work</t>
    </r>
    <r>
      <rPr>
        <b/>
        <vertAlign val="superscript"/>
        <sz val="10"/>
        <rFont val="Arial"/>
        <family val="2"/>
      </rPr>
      <t>4</t>
    </r>
    <r>
      <rPr>
        <b/>
        <sz val="10"/>
        <rFont val="Arial"/>
        <family val="2"/>
      </rPr>
      <t xml:space="preserve"> </t>
    </r>
  </si>
  <si>
    <r>
      <t>Administrative tasks and meetings</t>
    </r>
    <r>
      <rPr>
        <b/>
        <vertAlign val="superscript"/>
        <sz val="10"/>
        <rFont val="Arial"/>
        <family val="2"/>
      </rPr>
      <t>1</t>
    </r>
  </si>
  <si>
    <r>
      <t>Leadership tasks and meetings</t>
    </r>
    <r>
      <rPr>
        <b/>
        <vertAlign val="superscript"/>
        <sz val="10"/>
        <rFont val="Arial"/>
        <family val="2"/>
      </rPr>
      <t>2</t>
    </r>
  </si>
  <si>
    <r>
      <t>Curriculum and teaching-related tasks and meetings</t>
    </r>
    <r>
      <rPr>
        <b/>
        <vertAlign val="superscript"/>
        <sz val="10"/>
        <rFont val="Arial"/>
        <family val="2"/>
      </rPr>
      <t>3</t>
    </r>
  </si>
  <si>
    <r>
      <t>Student interactions</t>
    </r>
    <r>
      <rPr>
        <b/>
        <vertAlign val="superscript"/>
        <sz val="10"/>
        <rFont val="Arial"/>
        <family val="2"/>
      </rPr>
      <t>4</t>
    </r>
  </si>
  <si>
    <r>
      <t>Parent or guardian interactions</t>
    </r>
    <r>
      <rPr>
        <b/>
        <vertAlign val="superscript"/>
        <sz val="10"/>
        <rFont val="Arial"/>
        <family val="2"/>
      </rPr>
      <t>5</t>
    </r>
  </si>
  <si>
    <r>
      <t>Average proportion of time teachers report spending on each of these activities in an average lesson</t>
    </r>
    <r>
      <rPr>
        <b/>
        <vertAlign val="superscript"/>
        <sz val="10"/>
        <rFont val="Arial"/>
        <family val="2"/>
      </rPr>
      <t>1, 2</t>
    </r>
  </si>
  <si>
    <t>Present a summary of recently learned content</t>
  </si>
  <si>
    <t>Set goals at the beginning of instruction</t>
  </si>
  <si>
    <t>Have students work in small groups to come up with a joint solution to a problem or task</t>
  </si>
  <si>
    <t>Team work and dialogue with colleagues within the school</t>
  </si>
  <si>
    <t>5. Including formal and informal interactions.</t>
  </si>
  <si>
    <t>2. ICT: Information and communication technology.</t>
  </si>
  <si>
    <t>Average proportion of time principals report spending on the following tasks</t>
  </si>
  <si>
    <t>Most teachers in the school strive to develop new ideas for teaching and learning</t>
  </si>
  <si>
    <t xml:space="preserve">Most teachers in the school are open to change </t>
  </si>
  <si>
    <t>Most teachers in the school search for new ways to solve problems</t>
  </si>
  <si>
    <t>Most teachers in the school provide practical support to each other for the application of new ideas</t>
  </si>
  <si>
    <t xml:space="preserve">The school quickly identifies the need to do things differently  </t>
  </si>
  <si>
    <t xml:space="preserve">The school quickly responds to changes when needed </t>
  </si>
  <si>
    <t xml:space="preserve">The school readily accepts new ideas  </t>
  </si>
  <si>
    <t>The school makes assistance readily available for the development of new ideas</t>
  </si>
  <si>
    <t>Tell students to listen to what I say</t>
  </si>
  <si>
    <t>Provide written feedback on student work in addition to a mark</t>
  </si>
  <si>
    <t>Let students  evaluate their own progress</t>
  </si>
  <si>
    <t>Let students evaluate their own progress</t>
  </si>
  <si>
    <t>Observe students when working on particular tasks and provide immediate feedback</t>
  </si>
  <si>
    <t>Individual planning or preparation of lessons</t>
  </si>
  <si>
    <r>
      <t>Administrative and leadership tasks and meetings</t>
    </r>
    <r>
      <rPr>
        <b/>
        <vertAlign val="superscript"/>
        <sz val="10"/>
        <rFont val="Arial"/>
        <family val="2"/>
      </rPr>
      <t>1</t>
    </r>
  </si>
  <si>
    <t>Curriculum and teaching-related tasks and meetings</t>
  </si>
  <si>
    <t>Student interactions</t>
  </si>
  <si>
    <t>Parent or guardian interactions</t>
  </si>
  <si>
    <t>Total</t>
  </si>
  <si>
    <t>By gender</t>
  </si>
  <si>
    <t>By number of years of teaching experience</t>
  </si>
  <si>
    <t>Male</t>
  </si>
  <si>
    <t>Female</t>
  </si>
  <si>
    <t>Male - Female</t>
  </si>
  <si>
    <t>Flemish Comm. (Belgium)</t>
  </si>
  <si>
    <t>By school location</t>
  </si>
  <si>
    <t>By school type</t>
  </si>
  <si>
    <t>Rural area or village
 (up to 3 000 people)</t>
  </si>
  <si>
    <t>City 
(over 100 000 people)</t>
  </si>
  <si>
    <t xml:space="preserve">% dif. </t>
  </si>
  <si>
    <t>Teachers’ openness to change, by teacher characteristics</t>
  </si>
  <si>
    <t>School's openness to new ideas, by school characteristics</t>
  </si>
  <si>
    <t>Change in teachers' assessment practices from 2013 to 2018</t>
  </si>
  <si>
    <t>Change in teachers' self-efficacy from 2013 to 2018</t>
  </si>
  <si>
    <t>Keeping order in the classroom</t>
  </si>
  <si>
    <t>3. Including student supervision, mentoring, virtual counselling, career guidance and behaviour guidance.</t>
  </si>
  <si>
    <t>4. Including communication, paperwork and other clerical duties.</t>
  </si>
  <si>
    <t xml:space="preserve">Provide an alternative explanation, for example, when students are confused  </t>
  </si>
  <si>
    <t>Interactions with the local and regional community, business and industry</t>
  </si>
  <si>
    <t>Change in teachers' working hours from 2013 to 2018</t>
  </si>
  <si>
    <t>More than 5 years (b)</t>
  </si>
  <si>
    <t>(b) - (a)</t>
  </si>
  <si>
    <t xml:space="preserve">City - Rural area </t>
  </si>
  <si>
    <t>Use of class time during a typical lesson in primary education</t>
  </si>
  <si>
    <t>Use of class time during a typical lesson in upper secondary education</t>
  </si>
  <si>
    <t>Teaching practices in primary education</t>
  </si>
  <si>
    <t>Teaching practices in upper secondary education</t>
  </si>
  <si>
    <t>Teachers' assessment practices in primary education</t>
  </si>
  <si>
    <t>Teachers' assessment practices in upper secondary education</t>
  </si>
  <si>
    <t>Primary teachers' working hours</t>
  </si>
  <si>
    <t>Upper secondary teachers' working hours</t>
  </si>
  <si>
    <t>Innovation in school practices in primary education</t>
  </si>
  <si>
    <t>Innovation in school practices in upper secondary education</t>
  </si>
  <si>
    <t xml:space="preserve">Primary teachers' self-efficacy </t>
  </si>
  <si>
    <t xml:space="preserve">Upper secondary teachers' self-efficacy </t>
  </si>
  <si>
    <t>Change in time spent on actual teaching and learning from 2008 to 2018</t>
  </si>
  <si>
    <t>Teachers' self-efficacy, by teachers' teaching experience</t>
  </si>
  <si>
    <r>
      <t>Support student learning through the use of digital technology</t>
    </r>
    <r>
      <rPr>
        <b/>
        <vertAlign val="superscript"/>
        <sz val="10"/>
        <rFont val="Arial"/>
        <family val="2"/>
      </rPr>
      <t>1</t>
    </r>
  </si>
  <si>
    <t>More than 5 years 
(b)</t>
  </si>
  <si>
    <t xml:space="preserve"> (b) - (a) </t>
  </si>
  <si>
    <r>
      <t>Administer own assessment</t>
    </r>
    <r>
      <rPr>
        <b/>
        <vertAlign val="superscript"/>
        <sz val="10"/>
        <rFont val="Arial"/>
        <family val="2"/>
      </rPr>
      <t>2</t>
    </r>
  </si>
  <si>
    <t>2. In 2013, teachers were asked about the frequency with which they "develop and administer their own assessment".</t>
  </si>
  <si>
    <t>Percentage of teachers who feel they can do the following "quite a bit" or "a lot", by teachers' teaching experience</t>
  </si>
  <si>
    <t>1. "Socio-economically disadvantaged homes" refers to homes lacking the basic necessities or advantages of life, such as adequate housing, nutrition or medical care.</t>
  </si>
  <si>
    <t xml:space="preserve">    - Flemish Comm. (Belgium)</t>
  </si>
  <si>
    <t>TOC</t>
  </si>
  <si>
    <t>TALIS Results 2018 - Volume I</t>
  </si>
  <si>
    <t>Chapter 2</t>
  </si>
  <si>
    <t>Tables</t>
  </si>
  <si>
    <t>1. Including communication, paperwork and other clerical duties.</t>
  </si>
  <si>
    <r>
      <t>General administrative work</t>
    </r>
    <r>
      <rPr>
        <b/>
        <vertAlign val="superscript"/>
        <sz val="10"/>
        <rFont val="Arial"/>
        <family val="2"/>
      </rPr>
      <t>1</t>
    </r>
  </si>
  <si>
    <t>More than 10%
(b)</t>
  </si>
  <si>
    <t>Change between 2013 and 2018 
(TALIS 2018 - TALIS 2013)</t>
  </si>
  <si>
    <t>Change between 2008 and 2018 (TALIS 2018 - TALIS 2008)</t>
  </si>
  <si>
    <t>More than 30%
(b)</t>
  </si>
  <si>
    <t>2. "Immigrant students" refers to "students who are immigrants or with a migrant background", as reported by the school principal. An "immigrant student" is one who was born outside the country. A "student with a migrant background" has parents who were both born outside the country.</t>
  </si>
  <si>
    <r>
      <t>By concentration of students from socio-economically disadvantaged homes</t>
    </r>
    <r>
      <rPr>
        <b/>
        <vertAlign val="superscript"/>
        <sz val="10"/>
        <rFont val="Arial"/>
        <family val="2"/>
      </rPr>
      <t>1</t>
    </r>
  </si>
  <si>
    <r>
      <t>By concentration of immigrant students</t>
    </r>
    <r>
      <rPr>
        <b/>
        <vertAlign val="superscript"/>
        <sz val="10"/>
        <rFont val="Arial"/>
        <family val="2"/>
      </rPr>
      <t>2</t>
    </r>
  </si>
  <si>
    <r>
      <t>By concentration of students with special needs</t>
    </r>
    <r>
      <rPr>
        <b/>
        <vertAlign val="superscript"/>
        <sz val="10"/>
        <rFont val="Arial"/>
        <family val="2"/>
      </rPr>
      <t>3</t>
    </r>
  </si>
  <si>
    <r>
      <t>Counselling students</t>
    </r>
    <r>
      <rPr>
        <b/>
        <vertAlign val="superscript"/>
        <sz val="10"/>
        <rFont val="Arial"/>
        <family val="2"/>
      </rPr>
      <t>3</t>
    </r>
    <r>
      <rPr>
        <b/>
        <sz val="10"/>
        <rFont val="Arial"/>
        <family val="2"/>
      </rPr>
      <t xml:space="preserve"> </t>
    </r>
  </si>
  <si>
    <r>
      <t>Let students use ICT</t>
    </r>
    <r>
      <rPr>
        <b/>
        <vertAlign val="superscript"/>
        <sz val="10"/>
        <rFont val="Arial"/>
        <family val="2"/>
      </rPr>
      <t xml:space="preserve">2  </t>
    </r>
    <r>
      <rPr>
        <b/>
        <sz val="10"/>
        <rFont val="Arial"/>
        <family val="2"/>
      </rPr>
      <t>for projects or class work</t>
    </r>
  </si>
  <si>
    <t>Percentage of teachers who feel they can do the following "quite a bit" or "a lot"</t>
  </si>
  <si>
    <t>Administer own assessment</t>
  </si>
  <si>
    <t>OECD average-31</t>
  </si>
  <si>
    <t>Private - Public</t>
  </si>
  <si>
    <t>By age</t>
  </si>
  <si>
    <t>EU total-23</t>
  </si>
  <si>
    <t>Change in teaching practices from 2013 to 2018</t>
  </si>
  <si>
    <t>Refer to a problem from everyday life or work to
demonstrate why new knowledge is useful</t>
  </si>
  <si>
    <r>
      <t>Let students use ICT for projects</t>
    </r>
    <r>
      <rPr>
        <b/>
        <vertAlign val="superscript"/>
        <sz val="10"/>
        <rFont val="Arial"/>
        <family val="2"/>
      </rPr>
      <t>2</t>
    </r>
    <r>
      <rPr>
        <b/>
        <sz val="10"/>
        <rFont val="Arial"/>
        <family val="2"/>
      </rPr>
      <t xml:space="preserve"> or class work</t>
    </r>
  </si>
  <si>
    <t>TALIS average-48</t>
  </si>
  <si>
    <t>TALIS average-47</t>
  </si>
  <si>
    <t>OECD average-30</t>
  </si>
  <si>
    <t>England (UK)</t>
  </si>
  <si>
    <t>Time spent on actual teaching and learning, by school characteristics</t>
  </si>
  <si>
    <t>Change in time spent on administrative tasks from 2008 to 2018</t>
  </si>
  <si>
    <t>Change in time spent on classroom management from 2008 to 2018</t>
  </si>
  <si>
    <t>Percentage of teachers who feel they can do the following "quite a bit" or a "lot"</t>
  </si>
  <si>
    <t>Let students practise similar tasks until I know that
every student has understood the subject matter</t>
  </si>
  <si>
    <r>
      <t>Average proportion of time teachers report spending on actual teaching and learning in an average lesson</t>
    </r>
    <r>
      <rPr>
        <b/>
        <vertAlign val="superscript"/>
        <sz val="10"/>
        <rFont val="Arial"/>
        <family val="2"/>
      </rPr>
      <t>1</t>
    </r>
  </si>
  <si>
    <r>
      <t>By concentration of students from socio-economically disadvantaged homes</t>
    </r>
    <r>
      <rPr>
        <b/>
        <vertAlign val="superscript"/>
        <sz val="10"/>
        <rFont val="Arial"/>
        <family val="2"/>
      </rPr>
      <t>2</t>
    </r>
  </si>
  <si>
    <r>
      <t>By concentration of immigrant students</t>
    </r>
    <r>
      <rPr>
        <b/>
        <vertAlign val="superscript"/>
        <sz val="10"/>
        <rFont val="Arial"/>
        <family val="2"/>
      </rPr>
      <t>3</t>
    </r>
  </si>
  <si>
    <r>
      <t>By concentration of students with special needs</t>
    </r>
    <r>
      <rPr>
        <b/>
        <vertAlign val="superscript"/>
        <sz val="10"/>
        <rFont val="Arial"/>
        <family val="2"/>
      </rPr>
      <t>4</t>
    </r>
  </si>
  <si>
    <t>2. "Socio-economically disadvantaged homes" refers to homes lacking the basic necessities or advantages of life, such as adequate housing, nutrition or medical care.</t>
  </si>
  <si>
    <t>3. "Immigrant students" refers to "students who are immigrants or with a migrant background", as reported by the school principal. An "immigrant student" is one who was born outside the country. A "student with a migrant background" has parents who were both born outside the country.</t>
  </si>
  <si>
    <t>4. Students with special needs are those for whom a special learning need has been formally identified because they are mentally, physically, or emotionally disadvantaged.</t>
  </si>
  <si>
    <t>Time spent on actual teaching and learning, by teacher characteristics</t>
  </si>
  <si>
    <r>
      <t>Average proportion of time teachers report spending on administrative tasks in an average lesson</t>
    </r>
    <r>
      <rPr>
        <b/>
        <vertAlign val="superscript"/>
        <sz val="10"/>
        <rFont val="Arial"/>
        <family val="2"/>
      </rPr>
      <t>1</t>
    </r>
  </si>
  <si>
    <r>
      <t>Average proportion of time teachers report spending on classroom management in an average lesson</t>
    </r>
    <r>
      <rPr>
        <b/>
        <vertAlign val="superscript"/>
        <sz val="10"/>
        <rFont val="Arial"/>
        <family val="2"/>
      </rPr>
      <t>1</t>
    </r>
  </si>
  <si>
    <t>Teachers’ views on their colleagues’ attitudes towards innovation</t>
  </si>
  <si>
    <t>Primary teachers’ views on their colleagues’ attitudes towards innovation</t>
  </si>
  <si>
    <t>Upper secondary teachers’ views on their colleagues’ attitudes towards innovation</t>
  </si>
  <si>
    <t>3. "Students with special needs" are those for whom a special learning need has been formally identified because they are mentally, physically, or emotionally disadvantaged.</t>
  </si>
  <si>
    <t>Principals' working time</t>
  </si>
  <si>
    <t>Principals' working time in primary education</t>
  </si>
  <si>
    <t>Principals' working time in upper secondary education</t>
  </si>
  <si>
    <t>Change in principals' working time from 2013 to 2018</t>
  </si>
  <si>
    <r>
      <t>Index of cognitive activation practices</t>
    </r>
    <r>
      <rPr>
        <b/>
        <vertAlign val="superscript"/>
        <sz val="10"/>
        <rFont val="Arial"/>
        <family val="2"/>
      </rPr>
      <t>1</t>
    </r>
  </si>
  <si>
    <t>Dependent on:</t>
  </si>
  <si>
    <r>
      <t>Class size</t>
    </r>
    <r>
      <rPr>
        <b/>
        <vertAlign val="superscript"/>
        <sz val="10"/>
        <rFont val="Arial"/>
        <family val="2"/>
      </rPr>
      <t>2</t>
    </r>
  </si>
  <si>
    <t>ß</t>
  </si>
  <si>
    <t xml:space="preserve">1. The index of cognitive activation practices measures the frequency with which a teacher uses cognitive activation practices in her/his classroom. </t>
  </si>
  <si>
    <t xml:space="preserve">2. Number of students in the target class. </t>
  </si>
  <si>
    <t xml:space="preserve">1. The index of self-efficacy measures teacher self-efficacy in classroom management, instruction and student engagement. </t>
  </si>
  <si>
    <t xml:space="preserve">1. Average proportion of time teachers report spending on actual teaching and learning in an average lesson. </t>
  </si>
  <si>
    <t>Relationship between class time spent on classroom management and self-efficacy in classroom management</t>
  </si>
  <si>
    <t>Index of self-efficacy in classroom management</t>
  </si>
  <si>
    <r>
      <t>Practices pertaining to clarity of instruction</t>
    </r>
    <r>
      <rPr>
        <b/>
        <vertAlign val="superscript"/>
        <sz val="10"/>
        <rFont val="Arial"/>
        <family val="2"/>
      </rPr>
      <t>2</t>
    </r>
  </si>
  <si>
    <t>Results based on responses of lower secondary teachers</t>
  </si>
  <si>
    <t>Results based on responses of primary teachers</t>
  </si>
  <si>
    <t>Results based on responses of upper secondary teachers</t>
  </si>
  <si>
    <t>Results based on responses of lower secondary principals</t>
  </si>
  <si>
    <t>Under age 30
(a)</t>
  </si>
  <si>
    <t>Age 50 and above
(b)</t>
  </si>
  <si>
    <t>5. A publicly managed school is a school whose principal reported that it is managed by a public education authority, government agency, municipality, or governing board appointed by government or elected by public franchise. In the Principal Questionnaire, this question does not make any reference to the source of the school’s funding, which is reported in the preceding question.</t>
  </si>
  <si>
    <t>6. A privately managed school is a school whose principal reported that it is managed by a non-governmental organisation (e.g. a church, trade union, business or other private institution). In the Principal Questionnaire, this question does not make any reference to the source of the school’s funding, which is reported in the preceding question. In some countries, the privately-managed-schools category includes schools that receive significant funding from the government (government-dependent private schools).</t>
  </si>
  <si>
    <r>
      <t>Publicly managed schools</t>
    </r>
    <r>
      <rPr>
        <b/>
        <vertAlign val="superscript"/>
        <sz val="10"/>
        <rFont val="Arial"/>
        <family val="2"/>
      </rPr>
      <t>5</t>
    </r>
  </si>
  <si>
    <r>
      <t>Privately managed schools</t>
    </r>
    <r>
      <rPr>
        <b/>
        <vertAlign val="superscript"/>
        <sz val="10"/>
        <rFont val="Arial"/>
        <family val="2"/>
      </rPr>
      <t>6</t>
    </r>
  </si>
  <si>
    <t>Let students practise similar tasks until I know that every student has understood the subject matter</t>
  </si>
  <si>
    <r>
      <t>Percentage of teachers who reported that they "frequently" or "always" use the following practices in their class</t>
    </r>
    <r>
      <rPr>
        <b/>
        <vertAlign val="superscript"/>
        <sz val="10"/>
        <rFont val="Arial"/>
        <family val="2"/>
      </rPr>
      <t>1</t>
    </r>
  </si>
  <si>
    <t>Explain what I expect students to learn</t>
  </si>
  <si>
    <r>
      <t>Percentage of teachers who reported that they "frequently" or "always" use the following assessment methods in their class</t>
    </r>
    <r>
      <rPr>
        <b/>
        <vertAlign val="superscript"/>
        <sz val="10"/>
        <rFont val="Arial"/>
        <family val="2"/>
      </rPr>
      <t>1</t>
    </r>
  </si>
  <si>
    <t>Give students projects that require at least one
week to complete</t>
  </si>
  <si>
    <r>
      <t>Percentage of teachers who report that they "frequently" or "always" use the following teaching practices in class</t>
    </r>
    <r>
      <rPr>
        <b/>
        <vertAlign val="superscript"/>
        <sz val="10"/>
        <rFont val="Arial"/>
        <family val="2"/>
      </rPr>
      <t>1</t>
    </r>
  </si>
  <si>
    <t>Change in teaching practices pertaining to the clarity of instruction between 2013 and 2018</t>
  </si>
  <si>
    <r>
      <t xml:space="preserve"> Percentage of teachers who report that they "frequently" or "always" use the following methods of assessing student learning in their class</t>
    </r>
    <r>
      <rPr>
        <b/>
        <vertAlign val="superscript"/>
        <sz val="10"/>
        <rFont val="Arial"/>
        <family val="2"/>
      </rPr>
      <t>1</t>
    </r>
  </si>
  <si>
    <r>
      <t>Average number of hours (i.e. 60 minutes) teachers report having spent on the following activities during the most recent complete calendar week</t>
    </r>
    <r>
      <rPr>
        <b/>
        <vertAlign val="superscript"/>
        <sz val="10"/>
        <rFont val="Arial"/>
        <family val="2"/>
      </rPr>
      <t>1, 2</t>
    </r>
  </si>
  <si>
    <t>Marking/ correcting student work</t>
  </si>
  <si>
    <t>2. The sum of hours spent on different tasks may not be equal to the number of total working hours, because teachers were asked about these elements separately. It is also important to note that data presented in this table represent the averages from all the teachers surveyed, including part-time teachers.</t>
  </si>
  <si>
    <t>Marking/correcting student work</t>
  </si>
  <si>
    <t>1. A ”complete” calendar week is one that was not shortened by breaks, public holidays, sick leave, etc. It also includes tasks that took place during weekends, evenings or other out-of-class hours.</t>
  </si>
  <si>
    <t>Average number of working hours (i.e. 60 minutes) spent on the following</t>
  </si>
  <si>
    <t>4. Including counselling and conversations outside structured learning activities and discipline.</t>
  </si>
  <si>
    <t>3. Including developing curriculum, teaching, classroom observations, student evaluation, mentoring teachers and teacher professional development.</t>
  </si>
  <si>
    <t>2. Including strategic planning, leadership and management activities (such as developing school improvement plans) and human resource and personnel issues (such as hiring staff).</t>
  </si>
  <si>
    <t>1. Including regulations, reports, school budget, preparing timetables and class composition and responding to requests from district, regional, state, or national education officials.</t>
  </si>
  <si>
    <t>Results based on responses of primary principals</t>
  </si>
  <si>
    <t>Results based on responses of upper secondary principals</t>
  </si>
  <si>
    <t>1. For comparison purposes, the response categories "administrative tasks and meetings" and "leadership tasks and meetings" used in TALIS 2018 are merged into one category labelled "administrative and leadership tasks and meetings", as in TALIS 2013.</t>
  </si>
  <si>
    <t>Percentage of principals who "agree" or "strongly agree" with the following statements</t>
  </si>
  <si>
    <t>Percentage of teachers who "agree" or "strongly agree" with the following statements</t>
  </si>
  <si>
    <t>Percentage of teachers who "agree" or "strongly agree" that most teachers in their school are open to change</t>
  </si>
  <si>
    <t>Age 50 and above 
(b)</t>
  </si>
  <si>
    <r>
      <t>Publicly managed schools</t>
    </r>
    <r>
      <rPr>
        <b/>
        <vertAlign val="superscript"/>
        <sz val="10"/>
        <rFont val="Arial"/>
        <family val="2"/>
      </rPr>
      <t>4</t>
    </r>
  </si>
  <si>
    <r>
      <t>Privately managed schools</t>
    </r>
    <r>
      <rPr>
        <b/>
        <vertAlign val="superscript"/>
        <sz val="10"/>
        <rFont val="Arial"/>
        <family val="2"/>
      </rPr>
      <t>5</t>
    </r>
  </si>
  <si>
    <t>Percentage of principals who "agree" or "strongly agree" that the school readily accepts new ideas</t>
  </si>
  <si>
    <t>4. A publicly managed school is a school whose principal reported that it is managed by a public education authority, government agency, municipality, or governing board appointed by government or elected by public franchise. In the Principal Questionnaire, this question does not make any reference to the source of the school’s funding which is reported in the preceding question.</t>
  </si>
  <si>
    <t>5. A privately managed school is a school whose principal reported that it is managed by a non-governmental organisation (e.g. a church, trade union, business or other private institution). In the Principal Questionnaire, this question does not make any reference to the source of the school’s funding, which is reported in the preceding question. In some countries, the privately-managed-schools category includes schools that receive significant funding from the government (government-dependent private schools).</t>
  </si>
  <si>
    <t>1. For example, computers, tablets and smart boards.</t>
  </si>
  <si>
    <t>Results based on responses of lower secondary education teachers</t>
  </si>
  <si>
    <t>Results of linear regression based on responses of lower secondary teachers</t>
  </si>
  <si>
    <t>1. A "complete" calendar week is one that was not shortened by breaks, public holidays, sick leave, etc. Is also includes tasks that took place during weekends, evenings or other out-of-class hours.</t>
  </si>
  <si>
    <t>1. A "complete" calendar week is one that was not shortened by breaks, public holidays, sick leave, etc. It also includes tasks that took place during weekends, evenings or other out-of-class hours.</t>
  </si>
  <si>
    <t>Results based on responses of lower secondary teachers and principals</t>
  </si>
  <si>
    <t>p</t>
  </si>
  <si>
    <r>
      <rPr>
        <vertAlign val="superscript"/>
        <sz val="10"/>
        <rFont val="Arial"/>
        <family val="2"/>
      </rPr>
      <t xml:space="preserve">a </t>
    </r>
    <r>
      <rPr>
        <sz val="10"/>
        <rFont val="Arial"/>
        <family val="2"/>
      </rPr>
      <t>Participation rate is too low to ensure comparability.</t>
    </r>
  </si>
  <si>
    <r>
      <rPr>
        <vertAlign val="superscript"/>
        <sz val="10"/>
        <rFont val="Arial"/>
        <family val="2"/>
      </rPr>
      <t xml:space="preserve">b </t>
    </r>
    <r>
      <rPr>
        <sz val="10"/>
        <rFont val="Arial"/>
        <family val="2"/>
      </rPr>
      <t>Participation rate in TALIS 2018 is too low to ensure comparability.</t>
    </r>
  </si>
  <si>
    <t>Pos. sig.</t>
  </si>
  <si>
    <t>Neg. sig.</t>
  </si>
  <si>
    <t>w</t>
  </si>
  <si>
    <t>R-squared</t>
  </si>
  <si>
    <r>
      <t>Classroom composition: share of academically gifted students</t>
    </r>
    <r>
      <rPr>
        <b/>
        <vertAlign val="superscript"/>
        <sz val="10"/>
        <color theme="1"/>
        <rFont val="Arial"/>
        <family val="2"/>
      </rPr>
      <t>3</t>
    </r>
  </si>
  <si>
    <r>
      <t>Classroom composition: share of low academic achievers</t>
    </r>
    <r>
      <rPr>
        <b/>
        <vertAlign val="superscript"/>
        <sz val="10"/>
        <color theme="1"/>
        <rFont val="Arial"/>
        <family val="2"/>
      </rPr>
      <t>3</t>
    </r>
  </si>
  <si>
    <r>
      <t>Classroom composition: share of students with special needs</t>
    </r>
    <r>
      <rPr>
        <b/>
        <vertAlign val="superscript"/>
        <sz val="10"/>
        <color theme="1"/>
        <rFont val="Arial"/>
        <family val="2"/>
      </rPr>
      <t>3</t>
    </r>
  </si>
  <si>
    <r>
      <t>Female</t>
    </r>
    <r>
      <rPr>
        <b/>
        <vertAlign val="superscript"/>
        <sz val="10"/>
        <color theme="1"/>
        <rFont val="Arial"/>
        <family val="2"/>
      </rPr>
      <t>4</t>
    </r>
  </si>
  <si>
    <r>
      <t>Age</t>
    </r>
    <r>
      <rPr>
        <b/>
        <vertAlign val="superscript"/>
        <sz val="10"/>
        <color theme="1"/>
        <rFont val="Arial"/>
        <family val="2"/>
      </rPr>
      <t>5</t>
    </r>
  </si>
  <si>
    <r>
      <t>Years of experience as a teacher</t>
    </r>
    <r>
      <rPr>
        <b/>
        <vertAlign val="superscript"/>
        <sz val="10"/>
        <color theme="1"/>
        <rFont val="Arial"/>
        <family val="2"/>
      </rPr>
      <t>5</t>
    </r>
  </si>
  <si>
    <r>
      <t>Working full-time</t>
    </r>
    <r>
      <rPr>
        <b/>
        <vertAlign val="superscript"/>
        <sz val="10"/>
        <color theme="1"/>
        <rFont val="Arial"/>
        <family val="2"/>
      </rPr>
      <t>6</t>
    </r>
  </si>
  <si>
    <t>5. Number of years.</t>
  </si>
  <si>
    <t>6. Dummy variable: the reference category is working part-time.</t>
  </si>
  <si>
    <r>
      <t>Index of self-efficacy</t>
    </r>
    <r>
      <rPr>
        <b/>
        <vertAlign val="superscript"/>
        <sz val="10"/>
        <rFont val="Arial"/>
        <family val="2"/>
      </rPr>
      <t>1</t>
    </r>
  </si>
  <si>
    <r>
      <t>Class time spent on actual teaching and learning</t>
    </r>
    <r>
      <rPr>
        <b/>
        <vertAlign val="superscript"/>
        <sz val="10"/>
        <rFont val="Arial"/>
        <family val="2"/>
      </rPr>
      <t>1</t>
    </r>
  </si>
  <si>
    <r>
      <t>Class time spent on on classroom management</t>
    </r>
    <r>
      <rPr>
        <b/>
        <vertAlign val="superscript"/>
        <sz val="10"/>
        <rFont val="Arial"/>
        <family val="2"/>
      </rPr>
      <t>1</t>
    </r>
  </si>
  <si>
    <t xml:space="preserve">1. Average proportion of time teachers report spending on classroom management in an average lesson. </t>
  </si>
  <si>
    <r>
      <t>Years of experience as a teacher</t>
    </r>
    <r>
      <rPr>
        <b/>
        <vertAlign val="superscript"/>
        <sz val="10"/>
        <rFont val="Arial"/>
        <family val="2"/>
      </rPr>
      <t>2</t>
    </r>
  </si>
  <si>
    <r>
      <t>Female</t>
    </r>
    <r>
      <rPr>
        <b/>
        <vertAlign val="superscript"/>
        <sz val="10"/>
        <color theme="1"/>
        <rFont val="Arial"/>
        <family val="2"/>
      </rPr>
      <t>3</t>
    </r>
  </si>
  <si>
    <r>
      <t>Age</t>
    </r>
    <r>
      <rPr>
        <b/>
        <vertAlign val="superscript"/>
        <sz val="10"/>
        <color theme="1"/>
        <rFont val="Arial"/>
        <family val="2"/>
      </rPr>
      <t>2</t>
    </r>
  </si>
  <si>
    <r>
      <t>Working full-time</t>
    </r>
    <r>
      <rPr>
        <b/>
        <vertAlign val="superscript"/>
        <sz val="10"/>
        <color theme="1"/>
        <rFont val="Arial"/>
        <family val="2"/>
      </rPr>
      <t>4</t>
    </r>
  </si>
  <si>
    <t>2. Number of years.</t>
  </si>
  <si>
    <t>3. Dummy variable: the reference category is male.</t>
  </si>
  <si>
    <t>4. Dummy variable: the reference category is working part-time.</t>
  </si>
  <si>
    <t>4. Dummy variable: the reference category is male.</t>
  </si>
  <si>
    <r>
      <t>Class size</t>
    </r>
    <r>
      <rPr>
        <b/>
        <vertAlign val="superscript"/>
        <sz val="10"/>
        <rFont val="Arial"/>
        <family val="2"/>
      </rPr>
      <t>5</t>
    </r>
  </si>
  <si>
    <r>
      <t>Classroom composition: share of academically gifted students</t>
    </r>
    <r>
      <rPr>
        <b/>
        <vertAlign val="superscript"/>
        <sz val="10"/>
        <color theme="1"/>
        <rFont val="Arial"/>
        <family val="2"/>
      </rPr>
      <t>6</t>
    </r>
  </si>
  <si>
    <r>
      <t>Classroom composition: share of low academic achievers</t>
    </r>
    <r>
      <rPr>
        <b/>
        <vertAlign val="superscript"/>
        <sz val="10"/>
        <color theme="1"/>
        <rFont val="Arial"/>
        <family val="2"/>
      </rPr>
      <t>6</t>
    </r>
  </si>
  <si>
    <r>
      <t>Classroom composition: share of students with special needs</t>
    </r>
    <r>
      <rPr>
        <b/>
        <vertAlign val="superscript"/>
        <sz val="10"/>
        <color theme="1"/>
        <rFont val="Arial"/>
        <family val="2"/>
      </rPr>
      <t>6</t>
    </r>
  </si>
  <si>
    <t xml:space="preserve">5. Number of students in the target class. </t>
  </si>
  <si>
    <t>c</t>
  </si>
  <si>
    <t>Present tasks for which there is no obvious solution</t>
  </si>
  <si>
    <t>Tell students to follow classroom rules</t>
  </si>
  <si>
    <t>Refer to a problem from everyday life or work to demonstrate why new knowledge is useful</t>
  </si>
  <si>
    <r>
      <t>Australia</t>
    </r>
    <r>
      <rPr>
        <vertAlign val="superscript"/>
        <sz val="10"/>
        <color theme="1"/>
        <rFont val="Arial"/>
        <family val="2"/>
      </rPr>
      <t>a</t>
    </r>
  </si>
  <si>
    <r>
      <t>Netherlands</t>
    </r>
    <r>
      <rPr>
        <vertAlign val="superscript"/>
        <sz val="10"/>
        <color theme="1"/>
        <rFont val="Arial"/>
        <family val="2"/>
      </rPr>
      <t>a</t>
    </r>
  </si>
  <si>
    <t xml:space="preserve">Flemish Comm. (Belgium) </t>
  </si>
  <si>
    <r>
      <t>Russia</t>
    </r>
    <r>
      <rPr>
        <vertAlign val="superscript"/>
        <sz val="10"/>
        <rFont val="Arial"/>
        <family val="2"/>
      </rPr>
      <t>a</t>
    </r>
  </si>
  <si>
    <r>
      <t>Australia</t>
    </r>
    <r>
      <rPr>
        <vertAlign val="superscript"/>
        <sz val="10"/>
        <rFont val="Arial"/>
        <family val="2"/>
      </rPr>
      <t>a</t>
    </r>
  </si>
  <si>
    <r>
      <t>Netherlands</t>
    </r>
    <r>
      <rPr>
        <vertAlign val="superscript"/>
        <sz val="10"/>
        <rFont val="Arial"/>
        <family val="2"/>
      </rPr>
      <t>a</t>
    </r>
  </si>
  <si>
    <r>
      <t>Australia</t>
    </r>
    <r>
      <rPr>
        <vertAlign val="superscript"/>
        <sz val="10"/>
        <rFont val="Arial"/>
        <family val="2"/>
      </rPr>
      <t xml:space="preserve">a </t>
    </r>
  </si>
  <si>
    <r>
      <t>Australia</t>
    </r>
    <r>
      <rPr>
        <vertAlign val="superscript"/>
        <sz val="10"/>
        <rFont val="Arial"/>
        <family val="2"/>
      </rPr>
      <t xml:space="preserve">b </t>
    </r>
  </si>
  <si>
    <t xml:space="preserve">Note: For additional information on interpretation of the results, see Annexes A and B. </t>
  </si>
  <si>
    <t>Notes: For additional information on interpretation of the results, see Annexes A and B.</t>
  </si>
  <si>
    <t>Note: For additional information on interpretation of the results, see Annexes A and B.</t>
  </si>
  <si>
    <t>Statistically significant values are indicated in bold (see Annex B).</t>
  </si>
  <si>
    <r>
      <rPr>
        <vertAlign val="superscript"/>
        <sz val="10"/>
        <rFont val="Arial"/>
        <family val="2"/>
      </rPr>
      <t>a</t>
    </r>
    <r>
      <rPr>
        <sz val="10"/>
        <rFont val="Arial"/>
        <family val="2"/>
      </rPr>
      <t xml:space="preserve"> Moscow excluded from TALIS 2018. Estimated changes need to be interpreted with great care. See Annex A for more information.</t>
    </r>
  </si>
  <si>
    <r>
      <rPr>
        <vertAlign val="superscript"/>
        <sz val="10"/>
        <rFont val="Arial"/>
        <family val="2"/>
      </rPr>
      <t>a</t>
    </r>
    <r>
      <rPr>
        <sz val="10"/>
        <rFont val="Arial"/>
        <family val="2"/>
      </rPr>
      <t xml:space="preserve"> For this country, estimates for subgroups and estimated differences between subgroups need to be interpreted with great care. See Annex A for more information.</t>
    </r>
  </si>
  <si>
    <t xml:space="preserve">Notes: For additional information about the interpretation of the results, see Annexes A and B. </t>
  </si>
  <si>
    <r>
      <rPr>
        <vertAlign val="superscript"/>
        <sz val="10"/>
        <rFont val="Arial"/>
        <family val="2"/>
      </rPr>
      <t xml:space="preserve">a </t>
    </r>
    <r>
      <rPr>
        <sz val="10"/>
        <rFont val="Arial"/>
        <family val="2"/>
      </rPr>
      <t>Moscow excluded from TALIS 2018. Estimated changes need to be interpreted with great care. See Annex A for more information.</t>
    </r>
  </si>
  <si>
    <t>2. This percentage is calculated based on the average frequency with which teachers report using practices pertaining to clarity of instruction, which are "Presenting a summary of recently learned content", "Refering to a problem from everyday life or work to demonstrate why new knowledge is useful" and "Letting students practise similar tasks until I know thatevery student has understood the subject matter" (see Annex B).</t>
  </si>
  <si>
    <t>a Moscow excluded from TALIS 2018. Estimated changes need to be interpreted with great care. See Annex A for more information.</t>
  </si>
  <si>
    <r>
      <t>Relationship between the use of cognitive activation practices and class</t>
    </r>
    <r>
      <rPr>
        <b/>
        <sz val="10"/>
        <rFont val="Arial"/>
        <family val="2"/>
      </rPr>
      <t xml:space="preserve"> and teacher characteristics</t>
    </r>
  </si>
  <si>
    <t>3. Central values of the percentage ranges: 0%, 5%, 20%, 45% or 80%.</t>
  </si>
  <si>
    <r>
      <t>Relationship between self-efficacy and class</t>
    </r>
    <r>
      <rPr>
        <b/>
        <sz val="10"/>
        <rFont val="Arial"/>
        <family val="2"/>
      </rPr>
      <t xml:space="preserve"> and teacher characteristics</t>
    </r>
  </si>
  <si>
    <t>Relationship between class time spent on actual teaching and learning and teacher characteristics</t>
  </si>
  <si>
    <t>Relationship between class time spent on actual teaching and teacher and class characteristics</t>
  </si>
  <si>
    <t>6. Central values of the percentage ranges: 0%, 5%, 20%, 45% or 80%.</t>
  </si>
  <si>
    <t>Table I.2.1</t>
  </si>
  <si>
    <t>Table I.2.2</t>
  </si>
  <si>
    <t>Table I.2.3</t>
  </si>
  <si>
    <t>Table I.2.4</t>
  </si>
  <si>
    <t>Table I.2.5</t>
  </si>
  <si>
    <t>Table I.2.6</t>
  </si>
  <si>
    <t>Table I.2.7</t>
  </si>
  <si>
    <t>Table I.2.8</t>
  </si>
  <si>
    <t>Table I.2.9</t>
  </si>
  <si>
    <t>Table I.2.10</t>
  </si>
  <si>
    <t>Table I.2.11</t>
  </si>
  <si>
    <t>Table I.2.12</t>
  </si>
  <si>
    <t>Table I.2.13</t>
  </si>
  <si>
    <t>Table I.2.14</t>
  </si>
  <si>
    <t>Table I.2.15</t>
  </si>
  <si>
    <t>Table I.2.16</t>
  </si>
  <si>
    <t>Table I.2.17</t>
  </si>
  <si>
    <t>Table I.2.18</t>
  </si>
  <si>
    <t>Table I.2.19</t>
  </si>
  <si>
    <t>Table I.2.20</t>
  </si>
  <si>
    <t>Table I.2.21</t>
  </si>
  <si>
    <t>Table I.2.22</t>
  </si>
  <si>
    <t>Table I.2.23</t>
  </si>
  <si>
    <t>Table I.2.24</t>
  </si>
  <si>
    <t>Table I.2.25</t>
  </si>
  <si>
    <t>Table I.2.26</t>
  </si>
  <si>
    <t>Table I.2.27</t>
  </si>
  <si>
    <t>Table I.2.28</t>
  </si>
  <si>
    <t>Table I.2.29</t>
  </si>
  <si>
    <t>Table I.2.30</t>
  </si>
  <si>
    <t>Table I.2.31</t>
  </si>
  <si>
    <t>Table I.2.32</t>
  </si>
  <si>
    <t>Table I.2.33</t>
  </si>
  <si>
    <t>Table I.2.34</t>
  </si>
  <si>
    <t>Table I.2.35</t>
  </si>
  <si>
    <t>Table I.2.36</t>
  </si>
  <si>
    <t>Table I.2.37</t>
  </si>
  <si>
    <t>Table I.2.38</t>
  </si>
  <si>
    <t>Table I.2.39</t>
  </si>
  <si>
    <t>Table I.2.40</t>
  </si>
  <si>
    <t>Table I.2.41</t>
  </si>
  <si>
    <t>Table I.2.42</t>
  </si>
  <si>
    <t>Cyprus</t>
  </si>
  <si>
    <t>Israel</t>
  </si>
  <si>
    <t>Information on data for Cyprus: https://oe.cd/cyprus-disclaimer</t>
  </si>
  <si>
    <t>Information on data for Israel: https://oe.cd/israel-disclaimer</t>
  </si>
  <si>
    <t>Town
 (3 001 to 100 000 people)</t>
  </si>
  <si>
    <t>Source: OECD, TALIS 2018 Database.</t>
  </si>
  <si>
    <t>Source: OECD, TALIS 2013 and TALIS 2018 Databases.</t>
  </si>
  <si>
    <t>Source: OECD, TALIS 2008, TALIS 2013 and TALIS 2018 Databases.</t>
  </si>
  <si>
    <r>
      <rPr>
        <vertAlign val="superscript"/>
        <sz val="10"/>
        <rFont val="Arial"/>
        <family val="2"/>
      </rPr>
      <t xml:space="preserve">a </t>
    </r>
    <r>
      <rPr>
        <sz val="10"/>
        <rFont val="Arial"/>
        <family val="2"/>
      </rPr>
      <t xml:space="preserve">Participation rate is too low to ensure comparability. </t>
    </r>
  </si>
  <si>
    <t>Teaching and Learning for the Future</t>
  </si>
  <si>
    <t>Less than or equal to 5 years 
(a)</t>
  </si>
  <si>
    <t>Less than or equal to 30% 
(a)</t>
  </si>
  <si>
    <t>Less than or equal to 10% 
(a)</t>
  </si>
  <si>
    <t>Less than or equal to 5 years (a)</t>
  </si>
  <si>
    <t>TALIS 2018 Results (Volume I) - © OECD 2019</t>
  </si>
  <si>
    <t>Annex C</t>
  </si>
  <si>
    <t xml:space="preserve">Tables Chapter 2. </t>
  </si>
  <si>
    <t>Version 3 - Last updated: 17-Jun-2019</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</si>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</sst>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quot;£&quot;#,##0.00_);\(&quot;£&quot;#,##0.00\)"/>
    <numFmt numFmtId="177" formatCode="_(* #,##0_);_(* \(#,##0\);_(* &quot;-&quot;_);_(@_)"/>
    <numFmt numFmtId="178" formatCode="_(* #,##0.00_);_(* \(#,##0.00\);_(* &quot;-&quot;??_);_(@_)"/>
    <numFmt numFmtId="179" formatCode="\(0.0\)"/>
    <numFmt numFmtId="180" formatCode="0.0"/>
    <numFmt numFmtId="181" formatCode="\(0.00\)"/>
    <numFmt numFmtId="182" formatCode="General_)"/>
    <numFmt numFmtId="183" formatCode="_-* #,##0\ _€_-;\-* #,##0\ _€_-;_-* &quot;-&quot;\ _€_-;_-@_-"/>
    <numFmt numFmtId="184" formatCode="_-* #,##0.00\ _k_r_-;\-* #,##0.00\ _k_r_-;_-* &quot;-&quot;??\ _k_r_-;_-@_-"/>
    <numFmt numFmtId="185" formatCode="#,##0.0"/>
    <numFmt numFmtId="186" formatCode="#,##0.000"/>
    <numFmt numFmtId="187" formatCode="#,##0.00%;[Red]\(#,##0.00%\)"/>
    <numFmt numFmtId="188" formatCode="_(&quot;$&quot;* #,##0.00_);_(&quot;$&quot;* \(#,##0.00\);_(&quot;$&quot;* &quot;-&quot;??_);_(@_)"/>
    <numFmt numFmtId="189" formatCode="&quot;$&quot;#,##0\ ;\(&quot;$&quot;#,##0\)"/>
    <numFmt numFmtId="190" formatCode="&quot;$&quot;#,##0_);\(&quot;$&quot;#,##0.0\)"/>
    <numFmt numFmtId="191" formatCode="0.00_)"/>
    <numFmt numFmtId="192" formatCode="_(&quot;$&quot;* #,##0_);_(&quot;$&quot;* \(#,##0\);_(&quot;$&quot;* &quot;-&quot;_);_(@_)"/>
    <numFmt numFmtId="193" formatCode="0.000"/>
    <numFmt numFmtId="194" formatCode="\(0.000\)"/>
  </numFmts>
  <fonts count="74">
    <font>
      <sz val="10"/>
      <color theme="1"/>
      <name val="Arial"/>
      <family val="2"/>
    </font>
    <font>
      <sz val="10"/>
      <name val="Arial"/>
      <family val="2"/>
    </font>
    <font>
      <b/>
      <sz val="10"/>
      <name val="Arial"/>
      <family val="2"/>
    </font>
    <font>
      <sz val="10"/>
      <color theme="1"/>
      <name val="Arial"/>
      <family val="2"/>
    </font>
    <font>
      <sz val="11"/>
      <color theme="1"/>
      <name val="ＭＳ Ｐゴシック"/>
      <family val="2"/>
      <scheme val="minor"/>
    </font>
    <font>
      <sz val="9"/>
      <name val="Times New Roman"/>
      <family val="1"/>
    </font>
    <font>
      <i/>
      <sz val="10"/>
      <name val="Arial"/>
      <family val="2"/>
    </font>
    <font>
      <b/>
      <vertAlign val="superscript"/>
      <sz val="10"/>
      <name val="Arial"/>
      <family val="2"/>
    </font>
    <font>
      <b/>
      <sz val="15"/>
      <color theme="3"/>
      <name val="Arial"/>
      <family val="2"/>
    </font>
    <font>
      <b/>
      <sz val="13"/>
      <color theme="3"/>
      <name val="Arial"/>
      <family val="2"/>
    </font>
    <font>
      <sz val="10"/>
      <color theme="0"/>
      <name val="Arial"/>
      <family val="2"/>
    </font>
    <font>
      <sz val="10"/>
      <name val="Times New Roman"/>
      <family val="1"/>
    </font>
    <font>
      <sz val="8"/>
      <name val="Arial"/>
      <family val="2"/>
    </font>
    <font>
      <b/>
      <sz val="8"/>
      <color indexed="8"/>
      <name val="MS Sans Serif"/>
      <family val="2"/>
    </font>
    <font>
      <sz val="11"/>
      <name val="µ¸¿ò"/>
      <charset val="129"/>
    </font>
    <font>
      <sz val="9"/>
      <color indexed="9"/>
      <name val="Times"/>
      <family val="1"/>
    </font>
    <font>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color indexed="8"/>
      <name val="Times"/>
      <family val="1"/>
    </font>
    <font>
      <sz val="8"/>
      <name val="Courier"/>
      <family val="3"/>
    </font>
    <font>
      <sz val="10"/>
      <name val="Helvetica"/>
      <family val="2"/>
    </font>
    <font>
      <sz val="10"/>
      <color indexed="8"/>
      <name val="MS Sans Serif"/>
      <family val="2"/>
    </font>
    <font>
      <sz val="10"/>
      <color indexed="8"/>
      <name val="MS Sans Serif"/>
      <family val="2"/>
      <charset val="177"/>
    </font>
    <font>
      <b/>
      <sz val="12"/>
      <color indexed="12"/>
      <name val="Bookman"/>
      <family val="1"/>
    </font>
    <font>
      <b/>
      <i/>
      <u/>
      <sz val="10"/>
      <color indexed="10"/>
      <name val="Bookman"/>
      <family val="1"/>
    </font>
    <font>
      <sz val="8.5"/>
      <color indexed="8"/>
      <name val="MS Sans Serif"/>
      <family val="2"/>
    </font>
    <font>
      <sz val="8"/>
      <color indexed="8"/>
      <name val="Arial"/>
      <family val="2"/>
    </font>
    <font>
      <sz val="10"/>
      <color indexed="8"/>
      <name val="Arial"/>
      <family val="2"/>
    </font>
    <font>
      <sz val="10"/>
      <color indexed="8"/>
      <name val="Arial"/>
      <family val="2"/>
      <charset val="238"/>
    </font>
    <font>
      <b/>
      <sz val="8"/>
      <color indexed="8"/>
      <name val="MS Sans Serif"/>
      <family val="2"/>
      <charset val="177"/>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u/>
      <sz val="10"/>
      <color theme="10"/>
      <name val="Arial"/>
      <family val="2"/>
    </font>
    <font>
      <b/>
      <sz val="8.5"/>
      <color indexed="8"/>
      <name val="MS Sans Serif"/>
      <family val="2"/>
    </font>
    <font>
      <sz val="8"/>
      <name val="Arial"/>
      <family val="2"/>
      <charset val="238"/>
    </font>
    <font>
      <sz val="11"/>
      <color indexed="8"/>
      <name val="Calibri"/>
      <family val="2"/>
    </font>
    <font>
      <b/>
      <i/>
      <sz val="16"/>
      <name val="Helv"/>
    </font>
    <font>
      <sz val="10"/>
      <name val="MS Sans Serif"/>
      <family val="2"/>
    </font>
    <font>
      <sz val="10"/>
      <name val="MS Sans Serif"/>
      <family val="2"/>
      <charset val="177"/>
    </font>
    <font>
      <sz val="10"/>
      <color indexed="8"/>
      <name val="Times"/>
      <family val="1"/>
    </font>
    <font>
      <sz val="9"/>
      <name val="Times"/>
      <family val="1"/>
    </font>
    <font>
      <sz val="11"/>
      <color theme="1"/>
      <name val="Calibri"/>
      <family val="2"/>
    </font>
    <font>
      <b/>
      <u/>
      <sz val="10"/>
      <color indexed="8"/>
      <name val="MS Sans Serif"/>
      <family val="2"/>
    </font>
    <font>
      <sz val="7.5"/>
      <color indexed="8"/>
      <name val="MS Sans Serif"/>
      <family val="2"/>
    </font>
    <font>
      <i/>
      <sz val="6"/>
      <name val="Arial"/>
      <family val="2"/>
      <charset val="177"/>
    </font>
    <font>
      <b/>
      <sz val="10"/>
      <color indexed="8"/>
      <name val="MS Sans Serif"/>
      <family val="2"/>
    </font>
    <font>
      <b/>
      <sz val="14"/>
      <name val="Helv"/>
    </font>
    <font>
      <b/>
      <sz val="12"/>
      <name val="Helv"/>
    </font>
    <font>
      <sz val="11"/>
      <color rgb="FF000000"/>
      <name val="Calibri"/>
      <family val="2"/>
      <charset val="1"/>
    </font>
    <font>
      <i/>
      <sz val="8"/>
      <name val="Tms Rmn"/>
    </font>
    <font>
      <b/>
      <sz val="8"/>
      <name val="Arial"/>
      <family val="2"/>
    </font>
    <font>
      <b/>
      <sz val="8"/>
      <name val="Tms Rmn"/>
    </font>
    <font>
      <sz val="10"/>
      <name val="Times"/>
      <family val="1"/>
    </font>
    <font>
      <sz val="10"/>
      <color indexed="24"/>
      <name val="MS Sans Serif"/>
      <family val="2"/>
    </font>
    <font>
      <sz val="12"/>
      <name val="돋움체"/>
      <family val="3"/>
      <charset val="129"/>
    </font>
    <font>
      <sz val="11"/>
      <color theme="1"/>
      <name val="ＭＳ Ｐゴシック"/>
      <family val="2"/>
      <charset val="128"/>
      <scheme val="minor"/>
    </font>
    <font>
      <sz val="10"/>
      <name val="Tahoma"/>
      <family val="2"/>
    </font>
    <font>
      <b/>
      <i/>
      <sz val="10"/>
      <name val="Arial"/>
      <family val="2"/>
    </font>
    <font>
      <sz val="10"/>
      <color rgb="FFFF0000"/>
      <name val="Arial"/>
      <family val="2"/>
    </font>
    <font>
      <b/>
      <sz val="10"/>
      <color theme="1"/>
      <name val="Arial"/>
      <family val="2"/>
    </font>
    <font>
      <vertAlign val="superscript"/>
      <sz val="10"/>
      <name val="Arial"/>
      <family val="2"/>
    </font>
    <font>
      <sz val="10"/>
      <color theme="9" tint="-0.249977111117893"/>
      <name val="Arial"/>
      <family val="2"/>
    </font>
    <font>
      <sz val="14"/>
      <color theme="1"/>
      <name val="Arial"/>
      <family val="2"/>
    </font>
    <font>
      <b/>
      <u/>
      <sz val="10"/>
      <color indexed="48"/>
      <name val="Arial"/>
      <family val="2"/>
    </font>
    <font>
      <b/>
      <vertAlign val="superscript"/>
      <sz val="10"/>
      <color theme="1"/>
      <name val="Arial"/>
      <family val="2"/>
    </font>
    <font>
      <vertAlign val="superscript"/>
      <sz val="10"/>
      <color theme="1"/>
      <name val="Arial"/>
      <family val="2"/>
    </font>
    <font>
      <sz val="10"/>
      <color theme="0" tint="-4.9989318521683403E-2"/>
      <name val="Arial"/>
      <family val="2"/>
    </font>
    <font>
      <sz val="10"/>
      <color rgb="FF010000"/>
      <name val="Arial"/>
      <family val="2"/>
    </font>
    <font>
      <sz val="6"/>
      <name val="ＭＳ Ｐゴシック"/>
      <family val="3"/>
      <charset val="128"/>
    </font>
  </fonts>
  <fills count="19">
    <fill>
      <patternFill patternType="none"/>
    </fill>
    <fill>
      <patternFill patternType="gray125"/>
    </fill>
    <fill>
      <patternFill patternType="solid">
        <fgColor theme="6" tint="0.79998168889431442"/>
        <bgColor indexed="64"/>
      </patternFill>
    </fill>
    <fill>
      <patternFill patternType="solid">
        <fgColor indexed="9"/>
        <bgColor indexed="64"/>
      </patternFill>
    </fill>
    <fill>
      <patternFill patternType="solid">
        <fgColor theme="0"/>
        <bgColor indexed="64"/>
      </patternFill>
    </fill>
    <fill>
      <patternFill patternType="solid">
        <fgColor rgb="FFEBF1DE"/>
        <bgColor indexed="64"/>
      </patternFill>
    </fill>
    <fill>
      <patternFill patternType="solid">
        <fgColor rgb="FFFFFFCC"/>
      </patternFill>
    </fill>
    <fill>
      <patternFill patternType="solid">
        <fgColor theme="4" tint="0.39997558519241921"/>
        <bgColor indexed="65"/>
      </patternFill>
    </fill>
    <fill>
      <patternFill patternType="solid">
        <fgColor theme="5" tint="0.39997558519241921"/>
        <bgColor indexed="65"/>
      </patternFill>
    </fill>
    <fill>
      <patternFill patternType="solid">
        <fgColor indexed="31"/>
        <bgColor indexed="64"/>
      </patternFill>
    </fill>
    <fill>
      <patternFill patternType="solid">
        <fgColor indexed="63"/>
        <bgColor indexed="64"/>
      </patternFill>
    </fill>
    <fill>
      <patternFill patternType="solid">
        <fgColor indexed="44"/>
        <bgColor indexed="8"/>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26"/>
      </patternFill>
    </fill>
    <fill>
      <patternFill patternType="solid">
        <fgColor indexed="44"/>
        <bgColor indexed="10"/>
      </patternFill>
    </fill>
  </fills>
  <borders count="114">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bottom/>
      <diagonal/>
    </border>
    <border>
      <left style="thin">
        <color indexed="64"/>
      </left>
      <right/>
      <top/>
      <bottom/>
      <diagonal/>
    </border>
    <border>
      <left/>
      <right style="thin">
        <color indexed="64"/>
      </right>
      <top/>
      <bottom/>
      <diagonal/>
    </border>
    <border>
      <left style="medium">
        <color indexed="64"/>
      </left>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thin">
        <color theme="0" tint="-0.24994659260841701"/>
      </left>
      <right/>
      <top style="thin">
        <color indexed="64"/>
      </top>
      <bottom style="thin">
        <color indexed="64"/>
      </bottom>
      <diagonal/>
    </border>
    <border>
      <left style="thin">
        <color theme="0" tint="-0.24994659260841701"/>
      </left>
      <right/>
      <top style="thin">
        <color indexed="64"/>
      </top>
      <bottom/>
      <diagonal/>
    </border>
    <border>
      <left style="thin">
        <color theme="0" tint="-0.24994659260841701"/>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right style="thin">
        <color indexed="22"/>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theme="0" tint="-0.24994659260841701"/>
      </left>
      <right style="medium">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style="double">
        <color auto="1"/>
      </left>
      <right style="double">
        <color auto="1"/>
      </right>
      <top style="double">
        <color auto="1"/>
      </top>
      <bottom style="double">
        <color auto="1"/>
      </bottom>
      <diagonal/>
    </border>
    <border>
      <left style="thick">
        <color auto="1"/>
      </left>
      <right style="thick">
        <color auto="1"/>
      </right>
      <top/>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right/>
      <top style="thin">
        <color auto="1"/>
      </top>
      <bottom style="thin">
        <color auto="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ck">
        <color indexed="63"/>
      </top>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theme="0" tint="-0.24994659260841701"/>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theme="0" tint="-0.24994659260841701"/>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top style="thin">
        <color indexed="64"/>
      </top>
      <bottom/>
      <diagonal/>
    </border>
    <border>
      <left style="thin">
        <color indexed="64"/>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theme="0" tint="-0.24994659260841701"/>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24054">
    <xf numFmtId="0" fontId="0" fillId="0" borderId="0"/>
    <xf numFmtId="0" fontId="1" fillId="0" borderId="0"/>
    <xf numFmtId="0" fontId="1" fillId="0" borderId="0"/>
    <xf numFmtId="0" fontId="3" fillId="0" borderId="0"/>
    <xf numFmtId="0" fontId="4" fillId="0" borderId="0"/>
    <xf numFmtId="9" fontId="4" fillId="0" borderId="0" applyFont="0" applyFill="0" applyBorder="0" applyAlignment="0" applyProtection="0"/>
    <xf numFmtId="0" fontId="4" fillId="0" borderId="0"/>
    <xf numFmtId="0" fontId="3" fillId="0" borderId="0"/>
    <xf numFmtId="0" fontId="4" fillId="0" borderId="0"/>
    <xf numFmtId="0" fontId="1" fillId="3" borderId="0"/>
    <xf numFmtId="0" fontId="3" fillId="0" borderId="0"/>
    <xf numFmtId="0" fontId="10" fillId="7" borderId="0" applyNumberFormat="0" applyBorder="0" applyAlignment="0" applyProtection="0"/>
    <xf numFmtId="0" fontId="10" fillId="8" borderId="0" applyNumberFormat="0" applyBorder="0" applyAlignment="0" applyProtection="0"/>
    <xf numFmtId="0" fontId="11" fillId="0" borderId="9">
      <alignment horizontal="center" vertical="center"/>
    </xf>
    <xf numFmtId="0" fontId="12" fillId="9" borderId="48"/>
    <xf numFmtId="0" fontId="12" fillId="9" borderId="48"/>
    <xf numFmtId="0" fontId="12" fillId="10" borderId="48"/>
    <xf numFmtId="0" fontId="13" fillId="11" borderId="49">
      <alignment horizontal="right" vertical="top" wrapText="1"/>
    </xf>
    <xf numFmtId="0" fontId="14" fillId="0" borderId="0"/>
    <xf numFmtId="182" fontId="15" fillId="0" borderId="0">
      <alignment vertical="top"/>
    </xf>
    <xf numFmtId="0" fontId="12" fillId="0" borderId="5"/>
    <xf numFmtId="0" fontId="12" fillId="0" borderId="5"/>
    <xf numFmtId="0" fontId="12" fillId="0" borderId="5"/>
    <xf numFmtId="0" fontId="12" fillId="0" borderId="5"/>
    <xf numFmtId="0" fontId="12" fillId="0" borderId="48"/>
    <xf numFmtId="0" fontId="12" fillId="0" borderId="48"/>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5"/>
    <xf numFmtId="0" fontId="12" fillId="0" borderId="48"/>
    <xf numFmtId="0" fontId="16" fillId="12" borderId="50">
      <alignment horizontal="left" vertical="top" wrapText="1"/>
    </xf>
    <xf numFmtId="0" fontId="17" fillId="13" borderId="0">
      <alignment horizontal="center"/>
    </xf>
    <xf numFmtId="0" fontId="18" fillId="13" borderId="0">
      <alignment horizontal="center" vertical="center"/>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 fillId="14" borderId="0">
      <alignment horizontal="center" wrapText="1"/>
    </xf>
    <xf numFmtId="0" fontId="19" fillId="13" borderId="0">
      <alignment horizontal="center"/>
    </xf>
    <xf numFmtId="176" fontId="11" fillId="0" borderId="0" applyFont="0" applyFill="0" applyBorder="0" applyProtection="0">
      <alignment horizontal="right" vertical="top"/>
    </xf>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83" fontId="3" fillId="0" borderId="0" applyFont="0" applyFill="0" applyBorder="0" applyAlignment="0" applyProtection="0"/>
    <xf numFmtId="1" fontId="20" fillId="0" borderId="0">
      <alignment vertical="top"/>
    </xf>
    <xf numFmtId="178"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178" fontId="21" fillId="0" borderId="0" applyFont="0" applyFill="0" applyBorder="0" applyAlignment="0" applyProtection="0"/>
    <xf numFmtId="43" fontId="1" fillId="0" borderId="0" applyFont="0" applyFill="0" applyBorder="0" applyAlignment="0" applyProtection="0"/>
    <xf numFmtId="178" fontId="4" fillId="0" borderId="0" applyFont="0" applyFill="0" applyBorder="0" applyAlignment="0" applyProtection="0"/>
    <xf numFmtId="178" fontId="3" fillId="0" borderId="0" applyFont="0" applyFill="0" applyBorder="0" applyAlignment="0" applyProtection="0"/>
    <xf numFmtId="184" fontId="22"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43" fontId="1"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43" fontId="1"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43" fontId="1" fillId="0" borderId="0" applyFont="0" applyFill="0" applyBorder="0" applyAlignment="0" applyProtection="0"/>
    <xf numFmtId="178" fontId="21" fillId="0" borderId="0" applyFont="0" applyFill="0" applyBorder="0" applyAlignment="0" applyProtection="0"/>
    <xf numFmtId="3" fontId="20" fillId="0" borderId="0" applyFill="0" applyBorder="0">
      <alignment horizontal="right" vertical="top"/>
    </xf>
    <xf numFmtId="185" fontId="15" fillId="0" borderId="0" applyFont="0" applyFill="0" applyBorder="0">
      <alignment horizontal="right" vertical="top"/>
    </xf>
    <xf numFmtId="186" fontId="20" fillId="0" borderId="0" applyFill="0" applyBorder="0">
      <alignment horizontal="right" vertical="top"/>
    </xf>
    <xf numFmtId="3" fontId="20" fillId="0" borderId="0" applyFill="0" applyBorder="0">
      <alignment horizontal="right" vertical="top"/>
    </xf>
    <xf numFmtId="185" fontId="15" fillId="0" borderId="0" applyFont="0" applyFill="0" applyBorder="0">
      <alignment horizontal="right" vertical="top"/>
    </xf>
    <xf numFmtId="187" fontId="5" fillId="0" borderId="0" applyFont="0" applyFill="0" applyBorder="0" applyAlignment="0" applyProtection="0">
      <alignment horizontal="right" vertical="top"/>
    </xf>
    <xf numFmtId="186" fontId="20" fillId="0" borderId="0">
      <alignment horizontal="right" vertical="top"/>
    </xf>
    <xf numFmtId="3" fontId="1" fillId="0" borderId="0" applyFont="0" applyFill="0" applyBorder="0" applyAlignment="0" applyProtection="0"/>
    <xf numFmtId="188" fontId="4" fillId="0" borderId="0" applyFont="0" applyFill="0" applyBorder="0" applyAlignment="0" applyProtection="0"/>
    <xf numFmtId="189" fontId="1" fillId="0" borderId="0" applyFont="0" applyFill="0" applyBorder="0" applyAlignment="0" applyProtection="0"/>
    <xf numFmtId="0" fontId="23" fillId="3" borderId="48" applyBorder="0">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48" applyBorder="0">
      <protection locked="0"/>
    </xf>
    <xf numFmtId="0" fontId="23" fillId="3" borderId="48" applyBorder="0">
      <protection locked="0"/>
    </xf>
    <xf numFmtId="0" fontId="23" fillId="3" borderId="48" applyBorder="0">
      <protection locked="0"/>
    </xf>
    <xf numFmtId="0" fontId="24" fillId="3" borderId="48" applyBorder="0">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51">
      <protection locked="0"/>
    </xf>
    <xf numFmtId="0" fontId="23" fillId="3" borderId="48" applyBorder="0">
      <protection locked="0"/>
    </xf>
    <xf numFmtId="0" fontId="1" fillId="0" borderId="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0" fontId="25" fillId="0" borderId="0">
      <alignment horizontal="centerContinuous"/>
    </xf>
    <xf numFmtId="0" fontId="25" fillId="0" borderId="0" applyAlignment="0">
      <alignment horizontal="centerContinuous"/>
    </xf>
    <xf numFmtId="0" fontId="26" fillId="0" borderId="0" applyAlignment="0">
      <alignment horizontal="centerContinuous"/>
    </xf>
    <xf numFmtId="180" fontId="11" fillId="0" borderId="0" applyBorder="0"/>
    <xf numFmtId="180" fontId="11" fillId="0" borderId="20"/>
    <xf numFmtId="0" fontId="27" fillId="3" borderId="48">
      <protection locked="0"/>
    </xf>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3" borderId="51"/>
    <xf numFmtId="0" fontId="1" fillId="13" borderId="0"/>
    <xf numFmtId="0" fontId="1" fillId="13" borderId="0"/>
    <xf numFmtId="2" fontId="1" fillId="0" borderId="0" applyFont="0" applyFill="0" applyBorder="0" applyAlignment="0" applyProtection="0"/>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8" fillId="13" borderId="51">
      <alignment horizontal="left"/>
    </xf>
    <xf numFmtId="0" fontId="29" fillId="13" borderId="0">
      <alignment horizontal="left"/>
    </xf>
    <xf numFmtId="0" fontId="29" fillId="13" borderId="0">
      <alignment horizontal="left"/>
    </xf>
    <xf numFmtId="0" fontId="30"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0" fontId="29" fillId="13" borderId="0">
      <alignment horizontal="left"/>
    </xf>
    <xf numFmtId="38" fontId="12" fillId="13" borderId="0" applyNumberFormat="0" applyBorder="0" applyAlignment="0" applyProtection="0"/>
    <xf numFmtId="0" fontId="13" fillId="15" borderId="0">
      <alignment horizontal="right" vertical="top" textRotation="90" wrapText="1"/>
    </xf>
    <xf numFmtId="0" fontId="13" fillId="15" borderId="0">
      <alignment horizontal="right" vertical="top" wrapText="1"/>
    </xf>
    <xf numFmtId="0" fontId="13" fillId="15" borderId="0">
      <alignment horizontal="right" vertical="top" wrapText="1"/>
    </xf>
    <xf numFmtId="0" fontId="13" fillId="15" borderId="0">
      <alignment horizontal="right" vertical="top" wrapText="1"/>
    </xf>
    <xf numFmtId="0" fontId="13" fillId="15" borderId="0">
      <alignment horizontal="right" vertical="top" wrapText="1"/>
    </xf>
    <xf numFmtId="0" fontId="13" fillId="15" borderId="0">
      <alignment horizontal="right" vertical="top" textRotation="90" wrapText="1"/>
    </xf>
    <xf numFmtId="0" fontId="31" fillId="15" borderId="0">
      <alignment horizontal="right" vertical="top" wrapText="1"/>
    </xf>
    <xf numFmtId="0" fontId="13" fillId="15" borderId="0">
      <alignment horizontal="right" vertical="top" textRotation="90" wrapText="1"/>
    </xf>
    <xf numFmtId="0" fontId="32" fillId="0" borderId="52" applyNumberFormat="0" applyAlignment="0" applyProtection="0">
      <alignment horizontal="left" vertical="center"/>
    </xf>
    <xf numFmtId="0" fontId="32" fillId="0" borderId="53">
      <alignment horizontal="left" vertical="center"/>
    </xf>
    <xf numFmtId="0" fontId="8" fillId="0" borderId="45" applyNumberFormat="0" applyFill="0" applyAlignment="0" applyProtection="0"/>
    <xf numFmtId="0" fontId="9" fillId="0" borderId="46" applyNumberFormat="0" applyFill="0" applyAlignment="0" applyProtection="0"/>
    <xf numFmtId="190" fontId="5" fillId="0" borderId="0">
      <protection locked="0"/>
    </xf>
    <xf numFmtId="190" fontId="5" fillId="0" borderId="0">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37" fillId="0" borderId="0" applyNumberFormat="0" applyFill="0" applyBorder="0" applyAlignment="0" applyProtection="0"/>
    <xf numFmtId="10" fontId="12" fillId="3" borderId="51" applyNumberFormat="0" applyBorder="0" applyAlignment="0" applyProtection="0"/>
    <xf numFmtId="0" fontId="2" fillId="14" borderId="0">
      <alignment horizontal="center"/>
    </xf>
    <xf numFmtId="0" fontId="2" fillId="14" borderId="0">
      <alignment horizontal="center"/>
    </xf>
    <xf numFmtId="0" fontId="2" fillId="14" borderId="0">
      <alignment horizontal="center"/>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1" fillId="13" borderId="51">
      <alignment horizontal="centerContinuous" wrapText="1"/>
    </xf>
    <xf numFmtId="0" fontId="38" fillId="16" borderId="0">
      <alignment horizontal="center" wrapText="1"/>
    </xf>
    <xf numFmtId="0" fontId="1" fillId="13" borderId="51">
      <alignment horizontal="centerContinuous"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39"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39"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3">
      <alignment wrapText="1"/>
    </xf>
    <xf numFmtId="0" fontId="12" fillId="13" borderId="54"/>
    <xf numFmtId="0" fontId="12" fillId="13" borderId="54"/>
    <xf numFmtId="0" fontId="39" fillId="13" borderId="54"/>
    <xf numFmtId="0" fontId="12" fillId="13" borderId="54"/>
    <xf numFmtId="0" fontId="12" fillId="13" borderId="54"/>
    <xf numFmtId="0" fontId="12" fillId="13" borderId="7"/>
    <xf numFmtId="0" fontId="12" fillId="13" borderId="7"/>
    <xf numFmtId="0" fontId="39"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7"/>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12" fillId="13" borderId="55">
      <alignment horizontal="center" wrapText="1"/>
    </xf>
    <xf numFmtId="0" fontId="40" fillId="0" borderId="0"/>
    <xf numFmtId="0" fontId="40" fillId="0" borderId="0"/>
    <xf numFmtId="0" fontId="40" fillId="0" borderId="0"/>
    <xf numFmtId="0" fontId="40" fillId="0" borderId="0"/>
    <xf numFmtId="0" fontId="40" fillId="0" borderId="0"/>
    <xf numFmtId="0" fontId="16" fillId="12" borderId="56">
      <alignment horizontal="left" vertical="top" wrapText="1"/>
    </xf>
    <xf numFmtId="0" fontId="1" fillId="0" borderId="0" applyFont="0" applyFill="0" applyBorder="0" applyAlignment="0" applyProtection="0"/>
    <xf numFmtId="191" fontId="41" fillId="0" borderId="0"/>
    <xf numFmtId="0" fontId="21" fillId="0" borderId="0"/>
    <xf numFmtId="0" fontId="4" fillId="0" borderId="0"/>
    <xf numFmtId="0" fontId="21" fillId="0" borderId="0"/>
    <xf numFmtId="0" fontId="40" fillId="0" borderId="0"/>
    <xf numFmtId="0" fontId="3" fillId="0" borderId="0"/>
    <xf numFmtId="0" fontId="3" fillId="0" borderId="0"/>
    <xf numFmtId="0" fontId="29"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3" fillId="0" borderId="0"/>
    <xf numFmtId="0" fontId="1" fillId="0" borderId="0" applyNumberFormat="0" applyFill="0" applyBorder="0" applyAlignment="0" applyProtection="0"/>
    <xf numFmtId="0" fontId="3" fillId="0" borderId="0"/>
    <xf numFmtId="0" fontId="3" fillId="0" borderId="0"/>
    <xf numFmtId="0" fontId="40" fillId="0" borderId="0"/>
    <xf numFmtId="0" fontId="21"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3" fillId="0" borderId="0"/>
    <xf numFmtId="0" fontId="4" fillId="0" borderId="0"/>
    <xf numFmtId="0" fontId="4" fillId="0" borderId="0"/>
    <xf numFmtId="0" fontId="3" fillId="0" borderId="0"/>
    <xf numFmtId="0" fontId="3" fillId="0" borderId="0"/>
    <xf numFmtId="0" fontId="40" fillId="0" borderId="0"/>
    <xf numFmtId="0" fontId="3" fillId="0" borderId="0"/>
    <xf numFmtId="0" fontId="4" fillId="0" borderId="0"/>
    <xf numFmtId="0" fontId="4" fillId="0" borderId="0"/>
    <xf numFmtId="0" fontId="3" fillId="0" borderId="0"/>
    <xf numFmtId="0" fontId="3" fillId="0" borderId="0"/>
    <xf numFmtId="0" fontId="3" fillId="0" borderId="0"/>
    <xf numFmtId="0" fontId="40" fillId="0" borderId="0"/>
    <xf numFmtId="0" fontId="21" fillId="0" borderId="0"/>
    <xf numFmtId="0" fontId="4" fillId="0" borderId="0"/>
    <xf numFmtId="0" fontId="4" fillId="0" borderId="0"/>
    <xf numFmtId="0" fontId="40" fillId="0" borderId="0"/>
    <xf numFmtId="0" fontId="21" fillId="0" borderId="0"/>
    <xf numFmtId="0" fontId="4" fillId="0" borderId="0"/>
    <xf numFmtId="0" fontId="4" fillId="0" borderId="0"/>
    <xf numFmtId="0" fontId="40" fillId="0" borderId="0"/>
    <xf numFmtId="0" fontId="21" fillId="0" borderId="0"/>
    <xf numFmtId="0" fontId="4" fillId="0" borderId="0"/>
    <xf numFmtId="0" fontId="4"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22"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4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9"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4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21" fillId="0" borderId="0"/>
    <xf numFmtId="0" fontId="21" fillId="0" borderId="0"/>
    <xf numFmtId="0" fontId="21" fillId="0" borderId="0"/>
    <xf numFmtId="0" fontId="1" fillId="0" borderId="0"/>
    <xf numFmtId="0" fontId="1" fillId="0" borderId="0"/>
    <xf numFmtId="0" fontId="3" fillId="0" borderId="0"/>
    <xf numFmtId="0" fontId="3" fillId="0" borderId="0"/>
    <xf numFmtId="0" fontId="3" fillId="0" borderId="0"/>
    <xf numFmtId="0" fontId="4" fillId="0" borderId="0"/>
    <xf numFmtId="0" fontId="3" fillId="0" borderId="0"/>
    <xf numFmtId="0" fontId="1" fillId="0" borderId="0"/>
    <xf numFmtId="0" fontId="1" fillId="0" borderId="0"/>
    <xf numFmtId="0" fontId="1" fillId="0" borderId="0"/>
    <xf numFmtId="0" fontId="29" fillId="0" borderId="0"/>
    <xf numFmtId="0" fontId="1" fillId="0" borderId="0"/>
    <xf numFmtId="0" fontId="29" fillId="0" borderId="0"/>
    <xf numFmtId="0" fontId="3" fillId="0" borderId="0"/>
    <xf numFmtId="0" fontId="3" fillId="0" borderId="0"/>
    <xf numFmtId="0" fontId="3" fillId="0" borderId="0"/>
    <xf numFmtId="0" fontId="29" fillId="0" borderId="0"/>
    <xf numFmtId="0" fontId="29" fillId="0" borderId="0"/>
    <xf numFmtId="0" fontId="40" fillId="0" borderId="0"/>
    <xf numFmtId="0" fontId="1" fillId="0" borderId="0"/>
    <xf numFmtId="0" fontId="40" fillId="0" borderId="0"/>
    <xf numFmtId="0" fontId="1" fillId="0" borderId="0"/>
    <xf numFmtId="0" fontId="1" fillId="0" borderId="0"/>
    <xf numFmtId="0" fontId="43" fillId="0" borderId="0"/>
    <xf numFmtId="0" fontId="1" fillId="0" borderId="0"/>
    <xf numFmtId="0" fontId="40" fillId="0" borderId="0"/>
    <xf numFmtId="0" fontId="3" fillId="0" borderId="0"/>
    <xf numFmtId="0" fontId="21" fillId="0" borderId="0"/>
    <xf numFmtId="0" fontId="21" fillId="0" borderId="0"/>
    <xf numFmtId="0" fontId="1" fillId="0" borderId="0"/>
    <xf numFmtId="0" fontId="1" fillId="0" borderId="0" applyNumberFormat="0" applyFill="0" applyBorder="0" applyAlignment="0" applyProtection="0"/>
    <xf numFmtId="0" fontId="3"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 fillId="0" borderId="0"/>
    <xf numFmtId="0" fontId="4" fillId="0" borderId="0"/>
    <xf numFmtId="0" fontId="4" fillId="0" borderId="0"/>
    <xf numFmtId="0" fontId="1" fillId="0" borderId="0"/>
    <xf numFmtId="0" fontId="1" fillId="0" borderId="0"/>
    <xf numFmtId="0" fontId="1" fillId="0" borderId="0"/>
    <xf numFmtId="0" fontId="40" fillId="0" borderId="0"/>
    <xf numFmtId="0" fontId="11" fillId="0" borderId="0"/>
    <xf numFmtId="0" fontId="11" fillId="0" borderId="0"/>
    <xf numFmtId="0" fontId="29" fillId="0" borderId="0"/>
    <xf numFmtId="0" fontId="11" fillId="0" borderId="0"/>
    <xf numFmtId="0" fontId="3" fillId="0" borderId="0"/>
    <xf numFmtId="0" fontId="3" fillId="0" borderId="0"/>
    <xf numFmtId="0" fontId="3" fillId="0" borderId="0"/>
    <xf numFmtId="0" fontId="40" fillId="0" borderId="0"/>
    <xf numFmtId="0" fontId="4" fillId="0" borderId="0"/>
    <xf numFmtId="0" fontId="4" fillId="0" borderId="0"/>
    <xf numFmtId="0" fontId="11" fillId="0" borderId="0"/>
    <xf numFmtId="0" fontId="40" fillId="0" borderId="0"/>
    <xf numFmtId="0" fontId="1" fillId="0" borderId="0"/>
    <xf numFmtId="0" fontId="3" fillId="0" borderId="0"/>
    <xf numFmtId="0" fontId="3" fillId="0" borderId="0"/>
    <xf numFmtId="0" fontId="3" fillId="0" borderId="0"/>
    <xf numFmtId="0" fontId="42"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2"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21" fillId="0" borderId="0"/>
    <xf numFmtId="0" fontId="21" fillId="0" borderId="0"/>
    <xf numFmtId="0" fontId="42" fillId="0" borderId="0"/>
    <xf numFmtId="0" fontId="21" fillId="0" borderId="0"/>
    <xf numFmtId="0" fontId="42"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2"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2" fillId="0" borderId="0"/>
    <xf numFmtId="0" fontId="4" fillId="0" borderId="0"/>
    <xf numFmtId="0" fontId="4" fillId="0" borderId="0"/>
    <xf numFmtId="0" fontId="40" fillId="0" borderId="0"/>
    <xf numFmtId="0" fontId="42" fillId="0" borderId="0"/>
    <xf numFmtId="0" fontId="42" fillId="0" borderId="0"/>
    <xf numFmtId="0" fontId="42" fillId="0" borderId="0"/>
    <xf numFmtId="0" fontId="42" fillId="0" borderId="0"/>
    <xf numFmtId="0" fontId="42" fillId="0" borderId="0"/>
    <xf numFmtId="0" fontId="4" fillId="0" borderId="0"/>
    <xf numFmtId="0" fontId="21" fillId="0" borderId="0"/>
    <xf numFmtId="0" fontId="29" fillId="0" borderId="0"/>
    <xf numFmtId="0" fontId="29" fillId="0" borderId="0"/>
    <xf numFmtId="0" fontId="1" fillId="0" borderId="0"/>
    <xf numFmtId="1" fontId="15" fillId="0" borderId="0">
      <alignment vertical="top" wrapText="1"/>
    </xf>
    <xf numFmtId="1" fontId="44" fillId="0" borderId="0" applyFill="0" applyBorder="0" applyProtection="0"/>
    <xf numFmtId="1" fontId="5" fillId="0" borderId="0" applyFont="0" applyFill="0" applyBorder="0" applyProtection="0">
      <alignment vertical="center"/>
    </xf>
    <xf numFmtId="1" fontId="45" fillId="0" borderId="0">
      <alignment horizontal="right" vertical="top"/>
    </xf>
    <xf numFmtId="0" fontId="46" fillId="0" borderId="0"/>
    <xf numFmtId="0" fontId="29" fillId="0" borderId="0"/>
    <xf numFmtId="1" fontId="20" fillId="0" borderId="0" applyNumberFormat="0" applyFill="0" applyBorder="0">
      <alignment vertical="top"/>
    </xf>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29" fillId="17" borderId="57" applyNumberFormat="0" applyFont="0" applyAlignment="0" applyProtection="0"/>
    <xf numFmtId="0" fontId="29" fillId="6" borderId="47" applyNumberFormat="0" applyFont="0" applyAlignment="0" applyProtection="0"/>
    <xf numFmtId="0" fontId="29" fillId="6" borderId="47" applyNumberFormat="0" applyFont="0" applyAlignment="0" applyProtection="0"/>
    <xf numFmtId="0" fontId="5" fillId="0" borderId="0">
      <alignment horizontal="left"/>
    </xf>
    <xf numFmtId="10"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0" fontId="4" fillId="0" borderId="0"/>
    <xf numFmtId="9" fontId="29" fillId="0" borderId="0" applyFont="0" applyFill="0" applyBorder="0" applyAlignment="0" applyProtection="0"/>
    <xf numFmtId="0" fontId="40" fillId="0" borderId="0"/>
    <xf numFmtId="9" fontId="1" fillId="0" borderId="0" applyFont="0" applyFill="0" applyBorder="0" applyAlignment="0" applyProtection="0"/>
    <xf numFmtId="0" fontId="40" fillId="0" borderId="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40" fillId="0" borderId="0"/>
    <xf numFmtId="9" fontId="4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NumberFormat="0" applyFont="0" applyFill="0" applyBorder="0" applyAlignment="0" applyProtection="0"/>
    <xf numFmtId="0" fontId="12" fillId="13" borderId="5"/>
    <xf numFmtId="0" fontId="4" fillId="0" borderId="0"/>
    <xf numFmtId="0" fontId="4" fillId="0" borderId="0"/>
    <xf numFmtId="0" fontId="4" fillId="0" borderId="0"/>
    <xf numFmtId="0" fontId="12" fillId="13" borderId="5"/>
    <xf numFmtId="0" fontId="12" fillId="13" borderId="5"/>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18" fillId="13" borderId="0">
      <alignment horizontal="right"/>
    </xf>
    <xf numFmtId="0" fontId="18" fillId="13" borderId="0">
      <alignment horizontal="right"/>
    </xf>
    <xf numFmtId="0" fontId="47" fillId="16" borderId="0">
      <alignment horizontal="center"/>
    </xf>
    <xf numFmtId="0" fontId="47" fillId="16" borderId="0">
      <alignment horizontal="center"/>
    </xf>
    <xf numFmtId="0" fontId="16" fillId="15" borderId="5">
      <alignment horizontal="left" vertical="top"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8" fillId="15" borderId="8">
      <alignment horizontal="left" vertical="top" wrapText="1"/>
    </xf>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16" fillId="15" borderId="6">
      <alignment horizontal="left" vertical="top" wrapText="1"/>
    </xf>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16" fillId="15" borderId="6">
      <alignment horizontal="left" vertical="top" wrapText="1"/>
    </xf>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16" fillId="15" borderId="8">
      <alignment horizontal="left" vertical="top"/>
    </xf>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16" fillId="15" borderId="8">
      <alignment horizontal="left" vertical="top"/>
    </xf>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0" fillId="0" borderId="0"/>
    <xf numFmtId="0" fontId="4" fillId="0" borderId="0"/>
    <xf numFmtId="0" fontId="11" fillId="0" borderId="7">
      <alignment horizontal="center" vertical="center"/>
    </xf>
    <xf numFmtId="0" fontId="12" fillId="0" borderId="0"/>
    <xf numFmtId="0" fontId="11" fillId="0" borderId="0"/>
    <xf numFmtId="182" fontId="49" fillId="0" borderId="0" applyNumberFormat="0" applyBorder="0" applyAlignment="0">
      <alignment horizontal="left" readingOrder="1"/>
    </xf>
    <xf numFmtId="0" fontId="50" fillId="18" borderId="0">
      <alignment horizontal="left"/>
    </xf>
    <xf numFmtId="0" fontId="38" fillId="18" borderId="0">
      <alignment horizontal="left" wrapText="1"/>
    </xf>
    <xf numFmtId="0" fontId="50" fillId="18" borderId="0">
      <alignment horizontal="left"/>
    </xf>
    <xf numFmtId="0" fontId="51" fillId="0" borderId="58"/>
    <xf numFmtId="0" fontId="51" fillId="0" borderId="58"/>
    <xf numFmtId="0" fontId="52" fillId="0" borderId="0"/>
    <xf numFmtId="0" fontId="52" fillId="0" borderId="0"/>
    <xf numFmtId="0" fontId="4" fillId="0" borderId="0"/>
    <xf numFmtId="0" fontId="4" fillId="0" borderId="0"/>
    <xf numFmtId="0" fontId="4" fillId="0" borderId="0"/>
    <xf numFmtId="0" fontId="4" fillId="0" borderId="0"/>
    <xf numFmtId="0" fontId="53"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0" fillId="0" borderId="0"/>
    <xf numFmtId="0" fontId="4" fillId="0" borderId="0"/>
    <xf numFmtId="0" fontId="4" fillId="0" borderId="0"/>
    <xf numFmtId="0" fontId="17" fillId="13" borderId="0">
      <alignment horizontal="center"/>
    </xf>
    <xf numFmtId="0" fontId="17" fillId="13" borderId="0">
      <alignment horizontal="center"/>
    </xf>
    <xf numFmtId="0" fontId="54" fillId="0" borderId="0"/>
    <xf numFmtId="49" fontId="20" fillId="0" borderId="0" applyFill="0" applyBorder="0" applyAlignment="0" applyProtection="0">
      <alignment vertical="top"/>
    </xf>
    <xf numFmtId="0" fontId="55" fillId="13" borderId="0"/>
    <xf numFmtId="0" fontId="55" fillId="13" borderId="0"/>
    <xf numFmtId="0" fontId="50" fillId="18" borderId="0">
      <alignment horizontal="left"/>
    </xf>
    <xf numFmtId="0" fontId="56" fillId="0" borderId="0"/>
    <xf numFmtId="177" fontId="11" fillId="0" borderId="0" applyFont="0" applyFill="0" applyBorder="0" applyAlignment="0" applyProtection="0"/>
    <xf numFmtId="184" fontId="22" fillId="0" borderId="0" applyFont="0" applyFill="0" applyBorder="0" applyAlignment="0" applyProtection="0"/>
    <xf numFmtId="178" fontId="11" fillId="0" borderId="0" applyFont="0" applyFill="0" applyBorder="0" applyAlignment="0" applyProtection="0"/>
    <xf numFmtId="192" fontId="11" fillId="0" borderId="0" applyFont="0" applyFill="0" applyBorder="0" applyAlignment="0" applyProtection="0"/>
    <xf numFmtId="188" fontId="11" fillId="0" borderId="0" applyFont="0" applyFill="0" applyBorder="0" applyAlignment="0" applyProtection="0"/>
    <xf numFmtId="192" fontId="11" fillId="0" borderId="0" applyFont="0" applyFill="0" applyBorder="0" applyAlignment="0" applyProtection="0"/>
    <xf numFmtId="188" fontId="11" fillId="0" borderId="0" applyFont="0" applyFill="0" applyBorder="0" applyAlignment="0" applyProtection="0"/>
    <xf numFmtId="1" fontId="57" fillId="0" borderId="0">
      <alignment vertical="top" wrapText="1"/>
    </xf>
    <xf numFmtId="4" fontId="58" fillId="0" borderId="0" applyFont="0" applyFill="0" applyBorder="0" applyAlignment="0" applyProtection="0"/>
    <xf numFmtId="3" fontId="58"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2" fontId="59" fillId="0" borderId="0" applyFont="0" applyFill="0" applyBorder="0" applyAlignment="0" applyProtection="0"/>
    <xf numFmtId="44" fontId="59" fillId="0" borderId="0" applyFont="0" applyFill="0" applyBorder="0" applyAlignment="0" applyProtection="0"/>
    <xf numFmtId="9" fontId="58" fillId="0" borderId="0" applyFont="0" applyFill="0" applyBorder="0" applyAlignment="0" applyProtection="0"/>
    <xf numFmtId="0" fontId="1" fillId="0" borderId="0"/>
    <xf numFmtId="0" fontId="58" fillId="0" borderId="0"/>
    <xf numFmtId="5" fontId="58" fillId="0" borderId="0" applyFont="0" applyFill="0" applyBorder="0" applyAlignment="0" applyProtection="0"/>
    <xf numFmtId="5" fontId="58" fillId="0" borderId="0" applyFont="0" applyFill="0" applyBorder="0" applyAlignment="0" applyProtection="0"/>
    <xf numFmtId="0" fontId="60" fillId="0" borderId="0">
      <alignment vertical="center"/>
    </xf>
    <xf numFmtId="0" fontId="37" fillId="0" borderId="0" applyNumberFormat="0" applyFill="0" applyBorder="0" applyAlignment="0" applyProtection="0"/>
  </cellStyleXfs>
  <cellXfs count="396">
    <xf numFmtId="0" fontId="0" fillId="0" borderId="0" xfId="0"/>
    <xf numFmtId="0" fontId="2" fillId="0" borderId="0" xfId="0" applyFont="1"/>
    <xf numFmtId="0" fontId="1" fillId="0" borderId="0" xfId="0" applyFont="1"/>
    <xf numFmtId="0" fontId="1" fillId="0" borderId="0" xfId="0" applyFont="1" applyFill="1"/>
    <xf numFmtId="0" fontId="1" fillId="0" borderId="0" xfId="0" applyFont="1" applyFill="1" applyBorder="1"/>
    <xf numFmtId="0" fontId="2" fillId="0" borderId="0" xfId="0" applyFont="1" applyFill="1"/>
    <xf numFmtId="0" fontId="6" fillId="0" borderId="0" xfId="0" applyFont="1"/>
    <xf numFmtId="0" fontId="6" fillId="0" borderId="0" xfId="0" applyFont="1" applyAlignment="1">
      <alignment vertical="center"/>
    </xf>
    <xf numFmtId="0" fontId="1" fillId="0" borderId="0" xfId="0" applyFont="1" applyFill="1" applyAlignment="1">
      <alignment vertical="center"/>
    </xf>
    <xf numFmtId="0" fontId="1" fillId="0" borderId="0" xfId="0" applyFont="1" applyAlignment="1">
      <alignment vertical="center"/>
    </xf>
    <xf numFmtId="0" fontId="2" fillId="2" borderId="10" xfId="0" applyFont="1" applyFill="1" applyBorder="1" applyAlignment="1">
      <alignment vertical="center"/>
    </xf>
    <xf numFmtId="0" fontId="2" fillId="2" borderId="14" xfId="0" applyFont="1" applyFill="1" applyBorder="1" applyAlignment="1">
      <alignment vertical="center"/>
    </xf>
    <xf numFmtId="0" fontId="2" fillId="2" borderId="16" xfId="0" applyFont="1" applyFill="1" applyBorder="1"/>
    <xf numFmtId="0" fontId="1" fillId="2" borderId="8" xfId="0" applyFont="1" applyFill="1" applyBorder="1" applyAlignment="1">
      <alignment horizontal="center"/>
    </xf>
    <xf numFmtId="0" fontId="1" fillId="2" borderId="9" xfId="0" applyFont="1" applyFill="1" applyBorder="1" applyAlignment="1">
      <alignment horizontal="center"/>
    </xf>
    <xf numFmtId="0" fontId="1" fillId="2" borderId="6" xfId="0" applyFont="1" applyFill="1" applyBorder="1" applyAlignment="1">
      <alignment horizontal="center"/>
    </xf>
    <xf numFmtId="0" fontId="1" fillId="2" borderId="15" xfId="0" applyFont="1" applyFill="1" applyBorder="1" applyAlignment="1">
      <alignment horizontal="center"/>
    </xf>
    <xf numFmtId="0" fontId="1" fillId="0" borderId="17" xfId="0" applyFont="1" applyBorder="1"/>
    <xf numFmtId="0" fontId="1" fillId="0" borderId="18"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0" xfId="0" applyFont="1" applyBorder="1" applyAlignment="1">
      <alignment horizontal="center"/>
    </xf>
    <xf numFmtId="0" fontId="1" fillId="0" borderId="19" xfId="0" applyFont="1" applyBorder="1" applyAlignment="1">
      <alignment horizontal="center"/>
    </xf>
    <xf numFmtId="0" fontId="1" fillId="4" borderId="0" xfId="9" applyFont="1" applyFill="1" applyAlignment="1">
      <alignment horizontal="left"/>
    </xf>
    <xf numFmtId="0" fontId="2" fillId="0" borderId="0" xfId="0" applyFont="1" applyFill="1" applyBorder="1" applyAlignment="1">
      <alignment horizontal="center" vertical="center" wrapText="1"/>
    </xf>
    <xf numFmtId="0" fontId="2" fillId="0" borderId="0" xfId="1" applyFont="1" applyFill="1" applyBorder="1" applyAlignment="1">
      <alignment horizontal="center" vertical="center" wrapText="1"/>
    </xf>
    <xf numFmtId="0" fontId="1" fillId="0" borderId="0" xfId="0" applyFont="1" applyFill="1" applyBorder="1" applyAlignment="1">
      <alignment horizontal="center"/>
    </xf>
    <xf numFmtId="0" fontId="1" fillId="0" borderId="0" xfId="0" applyFont="1" applyFill="1" applyBorder="1" applyAlignment="1">
      <alignment vertical="center"/>
    </xf>
    <xf numFmtId="179" fontId="1" fillId="0" borderId="27" xfId="0" applyNumberFormat="1" applyFont="1" applyBorder="1" applyAlignment="1">
      <alignment horizontal="center" vertical="center"/>
    </xf>
    <xf numFmtId="180" fontId="1" fillId="0" borderId="24" xfId="0" applyNumberFormat="1" applyFont="1" applyBorder="1" applyAlignment="1">
      <alignment horizontal="center" vertical="center"/>
    </xf>
    <xf numFmtId="179" fontId="1" fillId="0" borderId="26" xfId="0" applyNumberFormat="1" applyFont="1" applyBorder="1" applyAlignment="1">
      <alignment horizontal="center" vertical="center"/>
    </xf>
    <xf numFmtId="179" fontId="1" fillId="0" borderId="19" xfId="0" applyNumberFormat="1" applyFont="1" applyBorder="1" applyAlignment="1">
      <alignment horizontal="center" vertical="center"/>
    </xf>
    <xf numFmtId="180" fontId="1" fillId="0" borderId="0" xfId="0" applyNumberFormat="1" applyFont="1" applyBorder="1" applyAlignment="1">
      <alignment horizontal="center" vertical="center"/>
    </xf>
    <xf numFmtId="179" fontId="1" fillId="0" borderId="21" xfId="0" applyNumberFormat="1" applyFont="1" applyBorder="1" applyAlignment="1">
      <alignment horizontal="center" vertical="center"/>
    </xf>
    <xf numFmtId="180" fontId="1" fillId="0" borderId="20" xfId="0" applyNumberFormat="1" applyFont="1" applyBorder="1" applyAlignment="1">
      <alignment horizontal="center" vertical="center"/>
    </xf>
    <xf numFmtId="179" fontId="1" fillId="0" borderId="0" xfId="0" applyNumberFormat="1" applyFont="1" applyBorder="1" applyAlignment="1">
      <alignment horizontal="center" vertical="center"/>
    </xf>
    <xf numFmtId="0" fontId="1" fillId="0" borderId="0" xfId="0" applyFont="1" applyBorder="1" applyAlignment="1">
      <alignment horizontal="center" vertical="center"/>
    </xf>
    <xf numFmtId="0" fontId="1" fillId="0" borderId="0" xfId="0" applyFont="1" applyAlignment="1">
      <alignment horizontal="center" vertical="center"/>
    </xf>
    <xf numFmtId="0" fontId="1" fillId="0" borderId="21" xfId="0" applyFont="1" applyBorder="1" applyAlignment="1">
      <alignment horizontal="center"/>
    </xf>
    <xf numFmtId="0" fontId="1" fillId="0" borderId="20" xfId="0" applyFont="1" applyBorder="1" applyAlignment="1">
      <alignment horizontal="center"/>
    </xf>
    <xf numFmtId="1" fontId="1" fillId="0" borderId="0" xfId="0" applyNumberFormat="1" applyFont="1" applyBorder="1" applyAlignment="1">
      <alignment horizontal="center" vertical="center"/>
    </xf>
    <xf numFmtId="0" fontId="1" fillId="2" borderId="10" xfId="0" applyFont="1" applyFill="1" applyBorder="1" applyAlignment="1">
      <alignment vertical="center"/>
    </xf>
    <xf numFmtId="0" fontId="1" fillId="2" borderId="14" xfId="0" applyFont="1" applyFill="1" applyBorder="1" applyAlignment="1">
      <alignment vertical="center"/>
    </xf>
    <xf numFmtId="0" fontId="1" fillId="2" borderId="16" xfId="0" applyFont="1" applyFill="1" applyBorder="1" applyAlignment="1"/>
    <xf numFmtId="0" fontId="1" fillId="2" borderId="7"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9" xfId="0" applyFont="1" applyFill="1" applyBorder="1" applyAlignment="1">
      <alignment horizontal="center"/>
    </xf>
    <xf numFmtId="0" fontId="1" fillId="0" borderId="30" xfId="0" applyFont="1" applyBorder="1" applyAlignment="1">
      <alignment horizontal="center"/>
    </xf>
    <xf numFmtId="0" fontId="6" fillId="4" borderId="0" xfId="0" applyFont="1" applyFill="1"/>
    <xf numFmtId="0" fontId="2" fillId="4" borderId="0" xfId="0" applyFont="1" applyFill="1" applyBorder="1"/>
    <xf numFmtId="0" fontId="2" fillId="4" borderId="0" xfId="0" applyFont="1" applyFill="1"/>
    <xf numFmtId="179" fontId="1" fillId="4" borderId="0" xfId="0" applyNumberFormat="1" applyFont="1" applyFill="1" applyBorder="1" applyAlignment="1">
      <alignment horizontal="center" vertical="center"/>
    </xf>
    <xf numFmtId="179" fontId="1" fillId="4" borderId="21" xfId="0" applyNumberFormat="1" applyFont="1" applyFill="1" applyBorder="1" applyAlignment="1">
      <alignment horizontal="center" vertical="center"/>
    </xf>
    <xf numFmtId="179" fontId="1" fillId="4" borderId="19" xfId="0" applyNumberFormat="1" applyFont="1" applyFill="1" applyBorder="1" applyAlignment="1">
      <alignment horizontal="center" vertical="center"/>
    </xf>
    <xf numFmtId="179" fontId="1" fillId="4" borderId="0" xfId="0" applyNumberFormat="1" applyFont="1" applyFill="1" applyBorder="1" applyAlignment="1">
      <alignment horizontal="center"/>
    </xf>
    <xf numFmtId="179" fontId="1" fillId="4" borderId="21" xfId="0" applyNumberFormat="1" applyFont="1" applyFill="1" applyBorder="1" applyAlignment="1">
      <alignment horizontal="center"/>
    </xf>
    <xf numFmtId="179" fontId="1" fillId="4" borderId="19" xfId="0" applyNumberFormat="1" applyFont="1" applyFill="1" applyBorder="1" applyAlignment="1">
      <alignment horizontal="center"/>
    </xf>
    <xf numFmtId="180" fontId="1" fillId="4" borderId="0" xfId="0" applyNumberFormat="1" applyFont="1" applyFill="1" applyBorder="1" applyAlignment="1">
      <alignment horizontal="center" vertical="center"/>
    </xf>
    <xf numFmtId="179" fontId="1" fillId="4" borderId="24" xfId="0" applyNumberFormat="1" applyFont="1" applyFill="1" applyBorder="1" applyAlignment="1">
      <alignment horizontal="center" vertical="center"/>
    </xf>
    <xf numFmtId="179" fontId="1" fillId="4" borderId="26" xfId="0" applyNumberFormat="1" applyFont="1" applyFill="1" applyBorder="1" applyAlignment="1">
      <alignment horizontal="center" vertical="center"/>
    </xf>
    <xf numFmtId="180" fontId="1" fillId="4" borderId="24" xfId="0" applyNumberFormat="1" applyFont="1" applyFill="1" applyBorder="1" applyAlignment="1">
      <alignment horizontal="center" vertical="center"/>
    </xf>
    <xf numFmtId="179" fontId="1" fillId="4" borderId="27" xfId="0" applyNumberFormat="1" applyFont="1" applyFill="1" applyBorder="1" applyAlignment="1">
      <alignment horizontal="center" vertical="center"/>
    </xf>
    <xf numFmtId="0" fontId="1" fillId="4" borderId="0" xfId="0" applyFont="1" applyFill="1" applyAlignment="1">
      <alignment horizontal="center" vertical="center"/>
    </xf>
    <xf numFmtId="2" fontId="1" fillId="4" borderId="0" xfId="0" applyNumberFormat="1" applyFont="1" applyFill="1" applyAlignment="1">
      <alignment horizontal="center" vertical="center"/>
    </xf>
    <xf numFmtId="181" fontId="1" fillId="4" borderId="0" xfId="0" applyNumberFormat="1" applyFont="1" applyFill="1" applyAlignment="1">
      <alignment horizontal="center" vertical="center"/>
    </xf>
    <xf numFmtId="0" fontId="1" fillId="4" borderId="0" xfId="0" applyFont="1" applyFill="1"/>
    <xf numFmtId="0" fontId="1" fillId="4" borderId="0" xfId="9" applyFont="1" applyFill="1" applyAlignment="1">
      <alignment horizontal="center" vertical="center"/>
    </xf>
    <xf numFmtId="0" fontId="1" fillId="4" borderId="0" xfId="1" applyFont="1" applyFill="1" applyAlignment="1">
      <alignment horizontal="center" vertical="center"/>
    </xf>
    <xf numFmtId="0" fontId="1" fillId="2" borderId="36" xfId="0" applyFont="1" applyFill="1" applyBorder="1" applyAlignment="1">
      <alignment vertical="center"/>
    </xf>
    <xf numFmtId="0" fontId="1" fillId="0" borderId="0" xfId="0" applyFont="1" applyAlignment="1"/>
    <xf numFmtId="180" fontId="1" fillId="4" borderId="20" xfId="0" applyNumberFormat="1" applyFont="1" applyFill="1" applyBorder="1" applyAlignment="1">
      <alignment horizontal="center" vertical="center"/>
    </xf>
    <xf numFmtId="180" fontId="1" fillId="4" borderId="25" xfId="0" applyNumberFormat="1" applyFont="1" applyFill="1" applyBorder="1" applyAlignment="1">
      <alignment horizontal="center" vertical="center"/>
    </xf>
    <xf numFmtId="0" fontId="1" fillId="2" borderId="16" xfId="0" applyFont="1" applyFill="1" applyBorder="1"/>
    <xf numFmtId="0" fontId="1" fillId="4" borderId="17" xfId="0" applyFont="1" applyFill="1" applyBorder="1"/>
    <xf numFmtId="180" fontId="1" fillId="4" borderId="1" xfId="0" applyNumberFormat="1" applyFont="1" applyFill="1" applyBorder="1" applyAlignment="1">
      <alignment horizontal="center"/>
    </xf>
    <xf numFmtId="179" fontId="1" fillId="4" borderId="18" xfId="0" applyNumberFormat="1" applyFont="1" applyFill="1" applyBorder="1" applyAlignment="1">
      <alignment horizontal="center"/>
    </xf>
    <xf numFmtId="179" fontId="1" fillId="4" borderId="2" xfId="0" applyNumberFormat="1" applyFont="1" applyFill="1" applyBorder="1" applyAlignment="1">
      <alignment horizontal="center"/>
    </xf>
    <xf numFmtId="180" fontId="1" fillId="4" borderId="18" xfId="0" applyNumberFormat="1" applyFont="1" applyFill="1" applyBorder="1" applyAlignment="1">
      <alignment horizontal="center"/>
    </xf>
    <xf numFmtId="179" fontId="1" fillId="4" borderId="30" xfId="0" applyNumberFormat="1" applyFont="1" applyFill="1" applyBorder="1" applyAlignment="1">
      <alignment horizontal="center"/>
    </xf>
    <xf numFmtId="180" fontId="1" fillId="4" borderId="35" xfId="0" applyNumberFormat="1" applyFont="1" applyFill="1" applyBorder="1" applyAlignment="1">
      <alignment horizontal="center" vertical="center"/>
    </xf>
    <xf numFmtId="0" fontId="1" fillId="4" borderId="0" xfId="0" applyFont="1" applyFill="1" applyAlignment="1">
      <alignment vertical="center"/>
    </xf>
    <xf numFmtId="0" fontId="1" fillId="2" borderId="22" xfId="0" applyFont="1" applyFill="1" applyBorder="1" applyAlignment="1">
      <alignment vertical="center"/>
    </xf>
    <xf numFmtId="0" fontId="1" fillId="4" borderId="22" xfId="0" applyFont="1" applyFill="1" applyBorder="1" applyAlignment="1">
      <alignment vertical="center"/>
    </xf>
    <xf numFmtId="180" fontId="1" fillId="4" borderId="0" xfId="0" applyNumberFormat="1" applyFont="1" applyFill="1" applyBorder="1" applyAlignment="1">
      <alignment horizontal="center"/>
    </xf>
    <xf numFmtId="180" fontId="1" fillId="4" borderId="35" xfId="0" applyNumberFormat="1" applyFont="1" applyFill="1" applyBorder="1" applyAlignment="1">
      <alignment horizontal="center"/>
    </xf>
    <xf numFmtId="180" fontId="1" fillId="4" borderId="20" xfId="0" applyNumberFormat="1" applyFont="1" applyFill="1" applyBorder="1" applyAlignment="1">
      <alignment horizontal="center"/>
    </xf>
    <xf numFmtId="2" fontId="1" fillId="4" borderId="0" xfId="0" applyNumberFormat="1" applyFont="1" applyFill="1" applyAlignment="1">
      <alignment horizontal="right"/>
    </xf>
    <xf numFmtId="181" fontId="1" fillId="4" borderId="0" xfId="0" applyNumberFormat="1" applyFont="1" applyFill="1" applyAlignment="1">
      <alignment horizontal="right"/>
    </xf>
    <xf numFmtId="0" fontId="1" fillId="4" borderId="0" xfId="1" applyFont="1" applyFill="1"/>
    <xf numFmtId="0" fontId="1" fillId="2" borderId="1" xfId="1" applyFont="1" applyFill="1" applyBorder="1" applyAlignment="1">
      <alignment horizontal="center" wrapText="1"/>
    </xf>
    <xf numFmtId="0" fontId="1" fillId="2" borderId="18" xfId="1" applyFont="1" applyFill="1" applyBorder="1" applyAlignment="1">
      <alignment horizontal="center" wrapText="1"/>
    </xf>
    <xf numFmtId="0" fontId="1" fillId="2" borderId="2" xfId="1" applyFont="1" applyFill="1" applyBorder="1" applyAlignment="1">
      <alignment horizontal="center" wrapText="1"/>
    </xf>
    <xf numFmtId="0" fontId="1" fillId="2" borderId="30" xfId="1" applyFont="1" applyFill="1" applyBorder="1" applyAlignment="1">
      <alignment horizontal="center" wrapText="1"/>
    </xf>
    <xf numFmtId="0" fontId="1" fillId="4" borderId="0" xfId="9" applyFont="1" applyFill="1" applyAlignment="1">
      <alignment vertical="top"/>
    </xf>
    <xf numFmtId="0" fontId="2" fillId="0" borderId="0" xfId="0" applyFont="1" applyBorder="1"/>
    <xf numFmtId="0" fontId="1" fillId="0" borderId="0" xfId="0" applyFont="1" applyAlignment="1">
      <alignment horizontal="center"/>
    </xf>
    <xf numFmtId="0" fontId="1" fillId="0" borderId="14" xfId="0" applyFont="1" applyBorder="1" applyAlignment="1">
      <alignment vertical="center"/>
    </xf>
    <xf numFmtId="0" fontId="1" fillId="0" borderId="14" xfId="0" applyFont="1" applyBorder="1"/>
    <xf numFmtId="0" fontId="1" fillId="0" borderId="0" xfId="0" applyFont="1" applyBorder="1" applyAlignment="1">
      <alignment vertical="center"/>
    </xf>
    <xf numFmtId="0" fontId="1" fillId="0" borderId="0" xfId="0" applyFont="1" applyBorder="1"/>
    <xf numFmtId="0" fontId="1" fillId="2" borderId="37" xfId="0" applyFont="1" applyFill="1" applyBorder="1"/>
    <xf numFmtId="0" fontId="1" fillId="4" borderId="38" xfId="0" applyFont="1" applyFill="1" applyBorder="1"/>
    <xf numFmtId="0" fontId="1" fillId="4" borderId="1" xfId="0" applyFont="1" applyFill="1" applyBorder="1" applyAlignment="1">
      <alignment horizontal="center"/>
    </xf>
    <xf numFmtId="0" fontId="1" fillId="4" borderId="18" xfId="0" applyFont="1" applyFill="1" applyBorder="1" applyAlignment="1">
      <alignment horizontal="center"/>
    </xf>
    <xf numFmtId="0" fontId="1" fillId="4" borderId="2" xfId="0" applyFont="1" applyFill="1" applyBorder="1" applyAlignment="1">
      <alignment horizontal="center"/>
    </xf>
    <xf numFmtId="0" fontId="1" fillId="4" borderId="34" xfId="0" applyFont="1" applyFill="1" applyBorder="1" applyAlignment="1">
      <alignment horizontal="center"/>
    </xf>
    <xf numFmtId="0" fontId="1" fillId="4" borderId="30" xfId="0" applyFont="1" applyFill="1" applyBorder="1" applyAlignment="1">
      <alignment horizontal="center"/>
    </xf>
    <xf numFmtId="0" fontId="1" fillId="4" borderId="22" xfId="0" applyFont="1" applyFill="1" applyBorder="1"/>
    <xf numFmtId="0" fontId="1" fillId="0" borderId="38" xfId="0" applyFont="1" applyBorder="1"/>
    <xf numFmtId="0" fontId="2" fillId="0" borderId="0" xfId="0" applyFont="1" applyBorder="1" applyAlignment="1">
      <alignment vertical="center"/>
    </xf>
    <xf numFmtId="0" fontId="1" fillId="4" borderId="0" xfId="0" applyFont="1" applyFill="1" applyBorder="1"/>
    <xf numFmtId="0" fontId="1" fillId="2" borderId="33" xfId="0" applyFont="1" applyFill="1" applyBorder="1" applyAlignment="1">
      <alignment horizontal="center"/>
    </xf>
    <xf numFmtId="0" fontId="1" fillId="4" borderId="14" xfId="0" applyFont="1" applyFill="1" applyBorder="1" applyAlignment="1">
      <alignment vertical="center"/>
    </xf>
    <xf numFmtId="0" fontId="1" fillId="4" borderId="14" xfId="0" applyFont="1" applyFill="1" applyBorder="1"/>
    <xf numFmtId="0" fontId="2" fillId="4" borderId="0" xfId="0" applyFont="1" applyFill="1" applyBorder="1" applyAlignment="1">
      <alignment vertical="center"/>
    </xf>
    <xf numFmtId="0" fontId="1" fillId="4" borderId="39" xfId="0" applyFont="1" applyFill="1" applyBorder="1" applyAlignment="1">
      <alignment vertical="center"/>
    </xf>
    <xf numFmtId="180" fontId="1" fillId="0" borderId="25" xfId="0" applyNumberFormat="1" applyFont="1" applyBorder="1" applyAlignment="1">
      <alignment horizontal="center" vertical="center"/>
    </xf>
    <xf numFmtId="179" fontId="1" fillId="0" borderId="24" xfId="0" applyNumberFormat="1" applyFont="1" applyBorder="1" applyAlignment="1">
      <alignment horizontal="center" vertical="center"/>
    </xf>
    <xf numFmtId="0" fontId="1" fillId="2" borderId="37" xfId="0" applyFont="1" applyFill="1" applyBorder="1" applyAlignment="1"/>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4" borderId="0" xfId="0" applyFont="1" applyFill="1" applyAlignment="1"/>
    <xf numFmtId="0" fontId="1" fillId="4" borderId="20" xfId="0" applyFont="1" applyFill="1" applyBorder="1"/>
    <xf numFmtId="0" fontId="1" fillId="4" borderId="21" xfId="0" applyFont="1" applyFill="1" applyBorder="1" applyAlignment="1">
      <alignment horizontal="center" vertical="center"/>
    </xf>
    <xf numFmtId="0" fontId="1" fillId="4" borderId="0" xfId="0" applyFont="1" applyFill="1" applyBorder="1" applyAlignment="1">
      <alignment horizontal="center" vertical="center"/>
    </xf>
    <xf numFmtId="0" fontId="1" fillId="4" borderId="20" xfId="0" applyFont="1" applyFill="1" applyBorder="1" applyAlignment="1">
      <alignment horizontal="center" vertical="center"/>
    </xf>
    <xf numFmtId="0" fontId="1" fillId="4" borderId="19" xfId="0" applyFont="1" applyFill="1" applyBorder="1" applyAlignment="1">
      <alignment horizontal="center" vertical="center"/>
    </xf>
    <xf numFmtId="0" fontId="6" fillId="4" borderId="22" xfId="0" applyFont="1" applyFill="1" applyBorder="1" applyAlignment="1">
      <alignment vertical="center"/>
    </xf>
    <xf numFmtId="0" fontId="2" fillId="4" borderId="22" xfId="0" applyFont="1" applyFill="1" applyBorder="1" applyAlignment="1">
      <alignment vertical="center"/>
    </xf>
    <xf numFmtId="0" fontId="2" fillId="4" borderId="39" xfId="0" applyFont="1" applyFill="1" applyBorder="1"/>
    <xf numFmtId="0" fontId="1" fillId="4" borderId="0" xfId="0" applyFont="1" applyFill="1" applyBorder="1" applyAlignment="1">
      <alignment vertical="center"/>
    </xf>
    <xf numFmtId="0" fontId="1" fillId="2" borderId="14" xfId="0" applyFont="1" applyFill="1" applyBorder="1" applyAlignment="1"/>
    <xf numFmtId="0" fontId="1" fillId="2" borderId="18" xfId="0" applyFont="1" applyFill="1" applyBorder="1" applyAlignment="1">
      <alignment horizontal="center"/>
    </xf>
    <xf numFmtId="0" fontId="1" fillId="2" borderId="30" xfId="0" applyFont="1" applyFill="1" applyBorder="1" applyAlignment="1">
      <alignment horizontal="center"/>
    </xf>
    <xf numFmtId="0" fontId="2" fillId="4" borderId="22" xfId="0" applyFont="1" applyFill="1" applyBorder="1"/>
    <xf numFmtId="0" fontId="6" fillId="4" borderId="0" xfId="0" applyFont="1" applyFill="1" applyAlignment="1">
      <alignment vertical="center"/>
    </xf>
    <xf numFmtId="0" fontId="1" fillId="2" borderId="14" xfId="0" applyFont="1" applyFill="1" applyBorder="1"/>
    <xf numFmtId="180" fontId="1" fillId="4" borderId="34" xfId="0" applyNumberFormat="1" applyFont="1" applyFill="1" applyBorder="1" applyAlignment="1">
      <alignment horizontal="center"/>
    </xf>
    <xf numFmtId="0" fontId="1" fillId="4" borderId="0" xfId="0" applyFont="1" applyFill="1" applyAlignment="1">
      <alignment horizontal="center"/>
    </xf>
    <xf numFmtId="0" fontId="6" fillId="4" borderId="0" xfId="0" applyFont="1" applyFill="1" applyBorder="1" applyAlignment="1">
      <alignment vertical="center"/>
    </xf>
    <xf numFmtId="0" fontId="2" fillId="0" borderId="14" xfId="0" applyFont="1" applyBorder="1"/>
    <xf numFmtId="0" fontId="2" fillId="0" borderId="23" xfId="0" applyFont="1" applyBorder="1"/>
    <xf numFmtId="0" fontId="61" fillId="4" borderId="0" xfId="0" applyFont="1" applyFill="1"/>
    <xf numFmtId="0" fontId="1" fillId="0" borderId="0" xfId="0" applyFont="1" applyAlignment="1">
      <alignment wrapText="1"/>
    </xf>
    <xf numFmtId="0" fontId="2" fillId="0" borderId="0" xfId="0" applyFont="1" applyAlignment="1">
      <alignment vertical="center"/>
    </xf>
    <xf numFmtId="179" fontId="1" fillId="0" borderId="0" xfId="0" applyNumberFormat="1" applyFont="1" applyBorder="1" applyAlignment="1">
      <alignment horizontal="center"/>
    </xf>
    <xf numFmtId="179" fontId="1" fillId="0" borderId="21" xfId="0" applyNumberFormat="1" applyFont="1" applyBorder="1" applyAlignment="1">
      <alignment horizontal="center"/>
    </xf>
    <xf numFmtId="179" fontId="1" fillId="0" borderId="19" xfId="0" applyNumberFormat="1" applyFont="1" applyBorder="1" applyAlignment="1">
      <alignment horizontal="center"/>
    </xf>
    <xf numFmtId="0" fontId="2" fillId="0" borderId="0" xfId="0" applyFont="1" applyFill="1" applyBorder="1"/>
    <xf numFmtId="179" fontId="1" fillId="0" borderId="0" xfId="0" applyNumberFormat="1" applyFont="1" applyFill="1" applyBorder="1" applyAlignment="1">
      <alignment horizontal="center" vertical="center"/>
    </xf>
    <xf numFmtId="0" fontId="61" fillId="0" borderId="0" xfId="0" applyFont="1"/>
    <xf numFmtId="0" fontId="63" fillId="0" borderId="0" xfId="0" applyFont="1"/>
    <xf numFmtId="0" fontId="63" fillId="4" borderId="0" xfId="0" applyFont="1" applyFill="1"/>
    <xf numFmtId="0" fontId="1" fillId="2" borderId="53" xfId="0" applyFont="1" applyFill="1" applyBorder="1" applyAlignment="1">
      <alignment horizontal="center"/>
    </xf>
    <xf numFmtId="0" fontId="1" fillId="0" borderId="59" xfId="0" applyFont="1" applyBorder="1"/>
    <xf numFmtId="0" fontId="1" fillId="0" borderId="60" xfId="0" applyFont="1" applyBorder="1" applyAlignment="1">
      <alignment horizontal="center"/>
    </xf>
    <xf numFmtId="0" fontId="1" fillId="0" borderId="61" xfId="0" applyFont="1" applyBorder="1" applyAlignment="1">
      <alignment horizontal="center"/>
    </xf>
    <xf numFmtId="0" fontId="1" fillId="0" borderId="62" xfId="0" applyFont="1" applyBorder="1" applyAlignment="1">
      <alignment horizontal="center"/>
    </xf>
    <xf numFmtId="0" fontId="1" fillId="0" borderId="63" xfId="0" applyFont="1" applyBorder="1" applyAlignment="1">
      <alignment horizontal="center"/>
    </xf>
    <xf numFmtId="0" fontId="63" fillId="0" borderId="0" xfId="0" applyFont="1" applyFill="1"/>
    <xf numFmtId="180" fontId="1" fillId="0" borderId="64" xfId="0" applyNumberFormat="1" applyFont="1" applyBorder="1" applyAlignment="1">
      <alignment horizontal="center" vertical="center"/>
    </xf>
    <xf numFmtId="179" fontId="1" fillId="0" borderId="31" xfId="0" applyNumberFormat="1" applyFont="1" applyBorder="1" applyAlignment="1">
      <alignment horizontal="center" vertical="center"/>
    </xf>
    <xf numFmtId="179" fontId="1" fillId="0" borderId="65" xfId="0" applyNumberFormat="1" applyFont="1" applyBorder="1" applyAlignment="1">
      <alignment horizontal="center" vertical="center"/>
    </xf>
    <xf numFmtId="179" fontId="1" fillId="0" borderId="32" xfId="0" applyNumberFormat="1" applyFont="1" applyBorder="1" applyAlignment="1">
      <alignment horizontal="center" vertical="center"/>
    </xf>
    <xf numFmtId="0" fontId="1" fillId="4" borderId="36" xfId="0" applyFont="1" applyFill="1" applyBorder="1" applyAlignment="1">
      <alignment vertical="center"/>
    </xf>
    <xf numFmtId="180" fontId="1" fillId="0" borderId="31" xfId="0" applyNumberFormat="1" applyFont="1" applyBorder="1" applyAlignment="1">
      <alignment horizontal="center" vertical="center"/>
    </xf>
    <xf numFmtId="0" fontId="1" fillId="4" borderId="66" xfId="0" applyFont="1" applyFill="1" applyBorder="1" applyAlignment="1">
      <alignment vertical="center"/>
    </xf>
    <xf numFmtId="179" fontId="1" fillId="4" borderId="52" xfId="0" applyNumberFormat="1" applyFont="1" applyFill="1" applyBorder="1" applyAlignment="1">
      <alignment horizontal="center" vertical="center"/>
    </xf>
    <xf numFmtId="180" fontId="1" fillId="4" borderId="67" xfId="0" applyNumberFormat="1" applyFont="1" applyFill="1" applyBorder="1" applyAlignment="1">
      <alignment horizontal="center" vertical="center"/>
    </xf>
    <xf numFmtId="179" fontId="1" fillId="4" borderId="68" xfId="0" applyNumberFormat="1" applyFont="1" applyFill="1" applyBorder="1" applyAlignment="1">
      <alignment horizontal="center" vertical="center"/>
    </xf>
    <xf numFmtId="180" fontId="1" fillId="4" borderId="52" xfId="0" applyNumberFormat="1" applyFont="1" applyFill="1" applyBorder="1" applyAlignment="1">
      <alignment horizontal="center" vertical="center"/>
    </xf>
    <xf numFmtId="179" fontId="1" fillId="4" borderId="69" xfId="0" applyNumberFormat="1" applyFont="1" applyFill="1" applyBorder="1" applyAlignment="1">
      <alignment horizontal="center" vertical="center"/>
    </xf>
    <xf numFmtId="180" fontId="1" fillId="0" borderId="67" xfId="0" applyNumberFormat="1" applyFont="1" applyBorder="1" applyAlignment="1">
      <alignment horizontal="center" vertical="center"/>
    </xf>
    <xf numFmtId="179" fontId="1" fillId="0" borderId="52" xfId="0" applyNumberFormat="1" applyFont="1" applyBorder="1" applyAlignment="1">
      <alignment horizontal="center" vertical="center"/>
    </xf>
    <xf numFmtId="179" fontId="1" fillId="0" borderId="68" xfId="0" applyNumberFormat="1" applyFont="1" applyBorder="1" applyAlignment="1">
      <alignment horizontal="center" vertical="center"/>
    </xf>
    <xf numFmtId="180" fontId="1" fillId="0" borderId="52" xfId="0" applyNumberFormat="1" applyFont="1" applyBorder="1" applyAlignment="1">
      <alignment horizontal="center" vertical="center"/>
    </xf>
    <xf numFmtId="179" fontId="1" fillId="0" borderId="69" xfId="0" applyNumberFormat="1" applyFont="1" applyBorder="1" applyAlignment="1">
      <alignment horizontal="center" vertical="center"/>
    </xf>
    <xf numFmtId="0" fontId="0" fillId="4" borderId="22" xfId="0" applyFont="1" applyFill="1" applyBorder="1" applyAlignment="1">
      <alignment vertical="center"/>
    </xf>
    <xf numFmtId="180" fontId="0" fillId="0" borderId="20" xfId="0" applyNumberFormat="1" applyFont="1" applyBorder="1" applyAlignment="1">
      <alignment horizontal="center" vertical="center"/>
    </xf>
    <xf numFmtId="179" fontId="0" fillId="0" borderId="0" xfId="0" applyNumberFormat="1" applyFont="1" applyBorder="1" applyAlignment="1">
      <alignment horizontal="center" vertical="center"/>
    </xf>
    <xf numFmtId="179" fontId="0" fillId="0" borderId="21" xfId="0" applyNumberFormat="1" applyFont="1" applyBorder="1" applyAlignment="1">
      <alignment horizontal="center" vertical="center"/>
    </xf>
    <xf numFmtId="179" fontId="0" fillId="0" borderId="19" xfId="0" applyNumberFormat="1" applyFont="1" applyBorder="1" applyAlignment="1">
      <alignment horizontal="center" vertical="center"/>
    </xf>
    <xf numFmtId="0" fontId="0" fillId="4" borderId="14" xfId="0" applyFont="1" applyFill="1" applyBorder="1" applyAlignment="1">
      <alignment vertical="center"/>
    </xf>
    <xf numFmtId="0" fontId="0" fillId="4" borderId="39" xfId="0" applyFont="1" applyFill="1" applyBorder="1" applyAlignment="1">
      <alignment vertical="center"/>
    </xf>
    <xf numFmtId="180" fontId="0" fillId="0" borderId="25" xfId="0" applyNumberFormat="1" applyFont="1" applyBorder="1" applyAlignment="1">
      <alignment horizontal="center" vertical="center"/>
    </xf>
    <xf numFmtId="179" fontId="0" fillId="0" borderId="24" xfId="0" applyNumberFormat="1" applyFont="1" applyBorder="1" applyAlignment="1">
      <alignment horizontal="center" vertical="center"/>
    </xf>
    <xf numFmtId="179" fontId="0" fillId="0" borderId="26" xfId="0" applyNumberFormat="1" applyFont="1" applyBorder="1" applyAlignment="1">
      <alignment horizontal="center" vertical="center"/>
    </xf>
    <xf numFmtId="179" fontId="0" fillId="0" borderId="27" xfId="0" applyNumberFormat="1" applyFont="1" applyBorder="1" applyAlignment="1">
      <alignment horizontal="center" vertical="center"/>
    </xf>
    <xf numFmtId="0" fontId="0" fillId="4" borderId="23" xfId="0" applyFont="1" applyFill="1" applyBorder="1" applyAlignment="1">
      <alignment vertical="center"/>
    </xf>
    <xf numFmtId="0" fontId="0" fillId="0" borderId="0" xfId="0" applyFont="1" applyAlignment="1"/>
    <xf numFmtId="0" fontId="1" fillId="4" borderId="0" xfId="0" applyFont="1" applyFill="1" applyAlignment="1">
      <alignment vertical="top" wrapText="1"/>
    </xf>
    <xf numFmtId="0" fontId="1" fillId="4" borderId="0" xfId="0" applyFont="1" applyFill="1" applyAlignment="1">
      <alignment vertical="center" wrapText="1"/>
    </xf>
    <xf numFmtId="0" fontId="63" fillId="0" borderId="0" xfId="0" applyFont="1" applyFill="1" applyBorder="1"/>
    <xf numFmtId="0" fontId="66" fillId="4" borderId="0" xfId="0" applyFont="1" applyFill="1"/>
    <xf numFmtId="0" fontId="64" fillId="4" borderId="0" xfId="0" applyFont="1" applyFill="1" applyAlignment="1">
      <alignment wrapText="1"/>
    </xf>
    <xf numFmtId="0" fontId="62" fillId="4" borderId="0" xfId="0" applyFont="1" applyFill="1"/>
    <xf numFmtId="22" fontId="67" fillId="0" borderId="0" xfId="0" applyNumberFormat="1" applyFont="1" applyAlignment="1">
      <alignment horizontal="left"/>
    </xf>
    <xf numFmtId="0" fontId="68" fillId="0" borderId="0" xfId="24053" applyFont="1" applyAlignment="1">
      <alignment horizontal="left"/>
    </xf>
    <xf numFmtId="0" fontId="0" fillId="4" borderId="0" xfId="0" applyFill="1"/>
    <xf numFmtId="0" fontId="37" fillId="4" borderId="0" xfId="24053" applyFill="1" applyAlignment="1">
      <alignment horizontal="left"/>
    </xf>
    <xf numFmtId="0" fontId="37" fillId="4" borderId="0" xfId="24053" applyFill="1"/>
    <xf numFmtId="0" fontId="37" fillId="4" borderId="0" xfId="645" applyFill="1" applyAlignment="1">
      <alignment horizontal="left"/>
    </xf>
    <xf numFmtId="0" fontId="37" fillId="4" borderId="0" xfId="645" applyFill="1" applyAlignment="1"/>
    <xf numFmtId="0" fontId="2" fillId="4" borderId="0" xfId="0" applyFont="1" applyFill="1" applyBorder="1" applyAlignment="1"/>
    <xf numFmtId="0" fontId="63" fillId="4" borderId="0" xfId="0" applyFont="1" applyFill="1" applyAlignment="1"/>
    <xf numFmtId="0" fontId="63" fillId="0" borderId="0" xfId="0" applyFont="1" applyAlignment="1"/>
    <xf numFmtId="0" fontId="1" fillId="2" borderId="72" xfId="0" applyFont="1" applyFill="1" applyBorder="1" applyAlignment="1">
      <alignment horizontal="center"/>
    </xf>
    <xf numFmtId="0" fontId="1" fillId="2" borderId="73" xfId="0" applyFont="1" applyFill="1" applyBorder="1" applyAlignment="1">
      <alignment horizontal="center"/>
    </xf>
    <xf numFmtId="0" fontId="1" fillId="2" borderId="74" xfId="0" applyFont="1" applyFill="1" applyBorder="1" applyAlignment="1">
      <alignment horizontal="center"/>
    </xf>
    <xf numFmtId="0" fontId="1" fillId="2" borderId="75" xfId="0" applyFont="1" applyFill="1" applyBorder="1" applyAlignment="1">
      <alignment horizontal="center"/>
    </xf>
    <xf numFmtId="0" fontId="63" fillId="4" borderId="0" xfId="0" applyFont="1" applyFill="1" applyBorder="1"/>
    <xf numFmtId="0" fontId="2" fillId="4" borderId="0" xfId="0" applyFont="1" applyFill="1" applyAlignment="1">
      <alignment vertical="center"/>
    </xf>
    <xf numFmtId="0" fontId="1" fillId="4" borderId="0" xfId="0" applyFont="1" applyFill="1" applyBorder="1" applyAlignment="1">
      <alignment horizontal="center"/>
    </xf>
    <xf numFmtId="0" fontId="1" fillId="4" borderId="20" xfId="0" applyFont="1" applyFill="1" applyBorder="1" applyAlignment="1">
      <alignment horizontal="center"/>
    </xf>
    <xf numFmtId="0" fontId="1" fillId="4" borderId="21" xfId="0" applyFont="1" applyFill="1" applyBorder="1" applyAlignment="1">
      <alignment horizontal="center"/>
    </xf>
    <xf numFmtId="0" fontId="1" fillId="4" borderId="19" xfId="0" applyFont="1" applyFill="1" applyBorder="1" applyAlignment="1">
      <alignment horizontal="center"/>
    </xf>
    <xf numFmtId="0" fontId="1" fillId="4" borderId="23" xfId="0" applyFont="1" applyFill="1" applyBorder="1" applyAlignment="1">
      <alignment vertical="center"/>
    </xf>
    <xf numFmtId="1" fontId="1" fillId="4" borderId="0" xfId="0" applyNumberFormat="1" applyFont="1" applyFill="1" applyBorder="1" applyAlignment="1">
      <alignment horizontal="center" vertical="center"/>
    </xf>
    <xf numFmtId="0" fontId="1" fillId="4" borderId="0" xfId="0" applyFont="1" applyFill="1" applyAlignment="1">
      <alignment wrapText="1"/>
    </xf>
    <xf numFmtId="0" fontId="1" fillId="4" borderId="76" xfId="0" applyFont="1" applyFill="1" applyBorder="1"/>
    <xf numFmtId="180" fontId="1" fillId="4" borderId="77" xfId="0" applyNumberFormat="1" applyFont="1" applyFill="1" applyBorder="1" applyAlignment="1">
      <alignment horizontal="center"/>
    </xf>
    <xf numFmtId="179" fontId="1" fillId="4" borderId="78" xfId="0" applyNumberFormat="1" applyFont="1" applyFill="1" applyBorder="1" applyAlignment="1">
      <alignment horizontal="center"/>
    </xf>
    <xf numFmtId="179" fontId="1" fillId="4" borderId="79" xfId="0" applyNumberFormat="1" applyFont="1" applyFill="1" applyBorder="1" applyAlignment="1">
      <alignment horizontal="center"/>
    </xf>
    <xf numFmtId="180" fontId="1" fillId="4" borderId="79" xfId="0" applyNumberFormat="1" applyFont="1" applyFill="1" applyBorder="1" applyAlignment="1">
      <alignment horizontal="center"/>
    </xf>
    <xf numFmtId="179" fontId="1" fillId="4" borderId="80" xfId="0" applyNumberFormat="1" applyFont="1" applyFill="1" applyBorder="1" applyAlignment="1">
      <alignment horizontal="center"/>
    </xf>
    <xf numFmtId="0" fontId="1" fillId="0" borderId="71" xfId="0" applyFont="1" applyBorder="1" applyAlignment="1">
      <alignment horizontal="center" vertical="center"/>
    </xf>
    <xf numFmtId="0" fontId="1" fillId="4" borderId="0" xfId="0" applyFont="1" applyFill="1" applyAlignment="1">
      <alignment horizontal="left" vertical="top" wrapText="1"/>
    </xf>
    <xf numFmtId="0" fontId="1" fillId="4" borderId="0" xfId="0" applyFont="1" applyFill="1" applyAlignment="1">
      <alignment horizontal="center" vertical="center" wrapText="1"/>
    </xf>
    <xf numFmtId="0" fontId="1" fillId="2" borderId="81" xfId="1" applyFont="1" applyFill="1" applyBorder="1" applyAlignment="1">
      <alignment horizontal="center" wrapText="1"/>
    </xf>
    <xf numFmtId="0" fontId="1" fillId="2" borderId="83" xfId="1" applyFont="1" applyFill="1" applyBorder="1" applyAlignment="1">
      <alignment horizontal="center" wrapText="1"/>
    </xf>
    <xf numFmtId="0" fontId="1" fillId="2" borderId="82" xfId="1" applyFont="1" applyFill="1" applyBorder="1" applyAlignment="1">
      <alignment horizontal="center" wrapText="1"/>
    </xf>
    <xf numFmtId="0" fontId="1" fillId="2" borderId="84" xfId="1" applyFont="1" applyFill="1" applyBorder="1" applyAlignment="1">
      <alignment horizontal="center" wrapText="1"/>
    </xf>
    <xf numFmtId="0" fontId="1" fillId="4" borderId="85" xfId="0" applyFont="1" applyFill="1" applyBorder="1"/>
    <xf numFmtId="180" fontId="1" fillId="4" borderId="81" xfId="0" applyNumberFormat="1" applyFont="1" applyFill="1" applyBorder="1" applyAlignment="1">
      <alignment horizontal="center"/>
    </xf>
    <xf numFmtId="179" fontId="1" fillId="4" borderId="82" xfId="0" applyNumberFormat="1" applyFont="1" applyFill="1" applyBorder="1" applyAlignment="1">
      <alignment horizontal="center"/>
    </xf>
    <xf numFmtId="179" fontId="1" fillId="4" borderId="83" xfId="0" applyNumberFormat="1" applyFont="1" applyFill="1" applyBorder="1" applyAlignment="1">
      <alignment horizontal="center"/>
    </xf>
    <xf numFmtId="180" fontId="1" fillId="4" borderId="83" xfId="0" applyNumberFormat="1" applyFont="1" applyFill="1" applyBorder="1" applyAlignment="1">
      <alignment horizontal="center"/>
    </xf>
    <xf numFmtId="179" fontId="1" fillId="4" borderId="84" xfId="0" applyNumberFormat="1" applyFont="1" applyFill="1" applyBorder="1" applyAlignment="1">
      <alignment horizontal="center"/>
    </xf>
    <xf numFmtId="0" fontId="1" fillId="4" borderId="86" xfId="0" applyFont="1" applyFill="1" applyBorder="1" applyAlignment="1">
      <alignment horizontal="center"/>
    </xf>
    <xf numFmtId="0" fontId="1" fillId="4" borderId="87" xfId="0" applyFont="1" applyFill="1" applyBorder="1" applyAlignment="1">
      <alignment horizontal="center"/>
    </xf>
    <xf numFmtId="0" fontId="1" fillId="4" borderId="88" xfId="0" applyFont="1" applyFill="1" applyBorder="1" applyAlignment="1">
      <alignment horizontal="center"/>
    </xf>
    <xf numFmtId="0" fontId="1" fillId="4" borderId="89" xfId="0" applyFont="1" applyFill="1" applyBorder="1" applyAlignment="1">
      <alignment horizontal="center"/>
    </xf>
    <xf numFmtId="0" fontId="1" fillId="4" borderId="90" xfId="0" applyFont="1" applyFill="1" applyBorder="1" applyAlignment="1">
      <alignment horizontal="center"/>
    </xf>
    <xf numFmtId="0" fontId="1" fillId="4" borderId="91" xfId="0" applyFont="1" applyFill="1" applyBorder="1"/>
    <xf numFmtId="0" fontId="1" fillId="4" borderId="92" xfId="0" applyFont="1" applyFill="1" applyBorder="1"/>
    <xf numFmtId="0" fontId="1" fillId="4" borderId="93" xfId="0" applyFont="1" applyFill="1" applyBorder="1" applyAlignment="1">
      <alignment horizontal="center"/>
    </xf>
    <xf numFmtId="0" fontId="1" fillId="4" borderId="94" xfId="0" applyFont="1" applyFill="1" applyBorder="1" applyAlignment="1">
      <alignment horizontal="center"/>
    </xf>
    <xf numFmtId="0" fontId="1" fillId="4" borderId="95" xfId="0" applyFont="1" applyFill="1" applyBorder="1" applyAlignment="1">
      <alignment horizontal="center"/>
    </xf>
    <xf numFmtId="0" fontId="1" fillId="4" borderId="96" xfId="0" applyFont="1" applyFill="1" applyBorder="1" applyAlignment="1">
      <alignment horizontal="center"/>
    </xf>
    <xf numFmtId="0" fontId="1" fillId="4" borderId="97" xfId="0" applyFont="1" applyFill="1" applyBorder="1" applyAlignment="1">
      <alignment horizontal="center"/>
    </xf>
    <xf numFmtId="0" fontId="0" fillId="4" borderId="0" xfId="0" applyFill="1" applyAlignment="1">
      <alignment wrapText="1"/>
    </xf>
    <xf numFmtId="0" fontId="1" fillId="2" borderId="99" xfId="0" applyFont="1" applyFill="1" applyBorder="1" applyAlignment="1">
      <alignment horizontal="center"/>
    </xf>
    <xf numFmtId="0" fontId="1" fillId="2" borderId="100" xfId="0" applyFont="1" applyFill="1" applyBorder="1" applyAlignment="1">
      <alignment horizontal="center"/>
    </xf>
    <xf numFmtId="0" fontId="1" fillId="4" borderId="101" xfId="0" applyFont="1" applyFill="1" applyBorder="1"/>
    <xf numFmtId="180" fontId="1" fillId="4" borderId="98" xfId="0" applyNumberFormat="1" applyFont="1" applyFill="1" applyBorder="1" applyAlignment="1">
      <alignment horizontal="center"/>
    </xf>
    <xf numFmtId="179" fontId="1" fillId="4" borderId="100" xfId="0" applyNumberFormat="1" applyFont="1" applyFill="1" applyBorder="1" applyAlignment="1">
      <alignment horizontal="center"/>
    </xf>
    <xf numFmtId="179" fontId="1" fillId="4" borderId="99" xfId="0" applyNumberFormat="1" applyFont="1" applyFill="1" applyBorder="1" applyAlignment="1">
      <alignment horizontal="center"/>
    </xf>
    <xf numFmtId="180" fontId="1" fillId="4" borderId="99" xfId="0" applyNumberFormat="1" applyFont="1" applyFill="1" applyBorder="1" applyAlignment="1">
      <alignment horizontal="center"/>
    </xf>
    <xf numFmtId="0" fontId="0" fillId="4" borderId="0" xfId="0" applyFont="1" applyFill="1"/>
    <xf numFmtId="0" fontId="1" fillId="4" borderId="0" xfId="0" applyFont="1" applyFill="1" applyBorder="1" applyAlignment="1">
      <alignment vertical="top" wrapText="1"/>
    </xf>
    <xf numFmtId="0" fontId="0" fillId="4" borderId="0" xfId="0" applyFont="1" applyFill="1" applyAlignment="1">
      <alignment horizontal="left" vertical="top" wrapText="1"/>
    </xf>
    <xf numFmtId="180" fontId="3" fillId="4" borderId="20" xfId="0" applyNumberFormat="1" applyFont="1" applyFill="1" applyBorder="1" applyAlignment="1">
      <alignment horizontal="center" vertical="center"/>
    </xf>
    <xf numFmtId="179" fontId="3" fillId="4" borderId="21" xfId="0" applyNumberFormat="1" applyFont="1" applyFill="1" applyBorder="1" applyAlignment="1">
      <alignment horizontal="center" vertical="center"/>
    </xf>
    <xf numFmtId="0" fontId="1" fillId="4" borderId="0" xfId="0" applyFont="1" applyFill="1" applyAlignment="1">
      <alignment horizontal="left" vertical="top" wrapText="1"/>
    </xf>
    <xf numFmtId="0" fontId="1" fillId="4" borderId="0" xfId="0" applyFont="1" applyFill="1" applyAlignment="1">
      <alignment horizontal="left" vertical="top" wrapText="1"/>
    </xf>
    <xf numFmtId="0" fontId="0" fillId="4" borderId="0" xfId="0" applyFont="1" applyFill="1" applyAlignment="1">
      <alignment horizontal="left" vertical="top" wrapText="1"/>
    </xf>
    <xf numFmtId="0" fontId="0" fillId="4" borderId="0" xfId="0" applyFill="1" applyAlignment="1">
      <alignment horizontal="left" vertical="top" wrapText="1"/>
    </xf>
    <xf numFmtId="179" fontId="1" fillId="4" borderId="104" xfId="0" applyNumberFormat="1" applyFont="1" applyFill="1" applyBorder="1" applyAlignment="1">
      <alignment horizontal="center"/>
    </xf>
    <xf numFmtId="0" fontId="2" fillId="4" borderId="39" xfId="0" applyFont="1" applyFill="1" applyBorder="1" applyAlignment="1">
      <alignment vertical="center"/>
    </xf>
    <xf numFmtId="179" fontId="1" fillId="4" borderId="102" xfId="0" applyNumberFormat="1" applyFont="1" applyFill="1" applyBorder="1" applyAlignment="1">
      <alignment horizontal="center"/>
    </xf>
    <xf numFmtId="0" fontId="0" fillId="4" borderId="0" xfId="0" applyFont="1" applyFill="1" applyAlignment="1"/>
    <xf numFmtId="0" fontId="0" fillId="4" borderId="0" xfId="0" applyFont="1" applyFill="1" applyAlignment="1">
      <alignment horizontal="left" vertical="top"/>
    </xf>
    <xf numFmtId="2" fontId="1" fillId="4" borderId="103" xfId="0" applyNumberFormat="1" applyFont="1" applyFill="1" applyBorder="1" applyAlignment="1">
      <alignment horizontal="center" vertical="center"/>
    </xf>
    <xf numFmtId="2" fontId="1" fillId="4" borderId="105" xfId="0" applyNumberFormat="1" applyFont="1" applyFill="1" applyBorder="1" applyAlignment="1">
      <alignment horizontal="center" vertical="center"/>
    </xf>
    <xf numFmtId="0" fontId="1" fillId="2" borderId="107" xfId="0" applyFont="1" applyFill="1" applyBorder="1" applyAlignment="1">
      <alignment horizontal="center"/>
    </xf>
    <xf numFmtId="0" fontId="1" fillId="2" borderId="108" xfId="0" applyFont="1" applyFill="1" applyBorder="1" applyAlignment="1">
      <alignment horizontal="center"/>
    </xf>
    <xf numFmtId="0" fontId="1" fillId="4" borderId="109" xfId="0" applyFont="1" applyFill="1" applyBorder="1"/>
    <xf numFmtId="0" fontId="1" fillId="4" borderId="107" xfId="0" applyFont="1" applyFill="1" applyBorder="1" applyAlignment="1">
      <alignment horizontal="center" vertical="center"/>
    </xf>
    <xf numFmtId="0" fontId="1" fillId="4" borderId="108" xfId="0" applyFont="1" applyFill="1" applyBorder="1" applyAlignment="1">
      <alignment horizontal="center" vertical="center"/>
    </xf>
    <xf numFmtId="0" fontId="1" fillId="4" borderId="110" xfId="0" applyFont="1" applyFill="1" applyBorder="1"/>
    <xf numFmtId="0" fontId="1" fillId="4" borderId="111" xfId="0" applyFont="1" applyFill="1" applyBorder="1" applyAlignment="1">
      <alignment horizontal="center"/>
    </xf>
    <xf numFmtId="0" fontId="1" fillId="4" borderId="106" xfId="0" applyFont="1" applyFill="1" applyBorder="1" applyAlignment="1">
      <alignment horizontal="center"/>
    </xf>
    <xf numFmtId="0" fontId="1" fillId="4" borderId="107" xfId="0" applyFont="1" applyFill="1" applyBorder="1" applyAlignment="1">
      <alignment horizontal="center"/>
    </xf>
    <xf numFmtId="0" fontId="1" fillId="4" borderId="108" xfId="0" applyFont="1" applyFill="1" applyBorder="1" applyAlignment="1">
      <alignment horizontal="center"/>
    </xf>
    <xf numFmtId="0" fontId="1" fillId="4" borderId="112" xfId="0" applyFont="1" applyFill="1" applyBorder="1" applyAlignment="1">
      <alignment horizontal="center"/>
    </xf>
    <xf numFmtId="0" fontId="1" fillId="2" borderId="106" xfId="0" applyFont="1" applyFill="1" applyBorder="1" applyAlignment="1">
      <alignment horizontal="center"/>
    </xf>
    <xf numFmtId="180" fontId="1" fillId="4" borderId="107" xfId="0" applyNumberFormat="1" applyFont="1" applyFill="1" applyBorder="1" applyAlignment="1">
      <alignment horizontal="center"/>
    </xf>
    <xf numFmtId="179" fontId="1" fillId="4" borderId="108" xfId="0" applyNumberFormat="1" applyFont="1" applyFill="1" applyBorder="1" applyAlignment="1">
      <alignment horizontal="center"/>
    </xf>
    <xf numFmtId="179" fontId="1" fillId="4" borderId="106" xfId="0" applyNumberFormat="1" applyFont="1" applyFill="1" applyBorder="1" applyAlignment="1">
      <alignment horizontal="center"/>
    </xf>
    <xf numFmtId="180" fontId="1" fillId="4" borderId="106" xfId="0" applyNumberFormat="1" applyFont="1" applyFill="1" applyBorder="1" applyAlignment="1">
      <alignment horizontal="center"/>
    </xf>
    <xf numFmtId="179" fontId="1" fillId="4" borderId="113" xfId="0" applyNumberFormat="1" applyFont="1" applyFill="1" applyBorder="1" applyAlignment="1">
      <alignment horizontal="center"/>
    </xf>
    <xf numFmtId="0" fontId="1" fillId="4" borderId="0" xfId="0" applyFont="1" applyFill="1" applyAlignment="1">
      <alignment horizontal="left" vertical="top" wrapText="1"/>
    </xf>
    <xf numFmtId="0" fontId="0" fillId="4" borderId="0" xfId="0" applyFill="1" applyAlignment="1">
      <alignment horizontal="left" vertical="top" wrapText="1"/>
    </xf>
    <xf numFmtId="0" fontId="1" fillId="4" borderId="0" xfId="0" applyFont="1" applyFill="1" applyBorder="1" applyAlignment="1">
      <alignment horizontal="left" vertical="top" wrapText="1"/>
    </xf>
    <xf numFmtId="0" fontId="1" fillId="4" borderId="0" xfId="0" applyNumberFormat="1" applyFont="1" applyFill="1" applyBorder="1" applyAlignment="1">
      <alignment horizontal="left" vertical="top" wrapText="1"/>
    </xf>
    <xf numFmtId="0" fontId="1" fillId="4" borderId="0" xfId="0" applyFont="1" applyFill="1" applyAlignment="1">
      <alignment horizontal="left" vertical="top"/>
    </xf>
    <xf numFmtId="193" fontId="1" fillId="4" borderId="20" xfId="0" applyNumberFormat="1" applyFont="1" applyFill="1" applyBorder="1" applyAlignment="1">
      <alignment horizontal="center" vertical="center"/>
    </xf>
    <xf numFmtId="193" fontId="1" fillId="4" borderId="25" xfId="0" applyNumberFormat="1" applyFont="1" applyFill="1" applyBorder="1" applyAlignment="1">
      <alignment horizontal="center" vertical="center"/>
    </xf>
    <xf numFmtId="193" fontId="1" fillId="4" borderId="0" xfId="0" applyNumberFormat="1" applyFont="1" applyFill="1"/>
    <xf numFmtId="194" fontId="1" fillId="4" borderId="0" xfId="0" applyNumberFormat="1" applyFont="1" applyFill="1" applyBorder="1" applyAlignment="1">
      <alignment horizontal="center" vertical="center"/>
    </xf>
    <xf numFmtId="194" fontId="1" fillId="4" borderId="24" xfId="0" applyNumberFormat="1" applyFont="1" applyFill="1" applyBorder="1" applyAlignment="1">
      <alignment horizontal="center" vertical="center"/>
    </xf>
    <xf numFmtId="194" fontId="1" fillId="4" borderId="21" xfId="0" applyNumberFormat="1" applyFont="1" applyFill="1" applyBorder="1" applyAlignment="1">
      <alignment horizontal="center" vertical="center"/>
    </xf>
    <xf numFmtId="194" fontId="1" fillId="4" borderId="26" xfId="0" applyNumberFormat="1" applyFont="1" applyFill="1" applyBorder="1" applyAlignment="1">
      <alignment horizontal="center" vertical="center"/>
    </xf>
    <xf numFmtId="194" fontId="1" fillId="4" borderId="0" xfId="0" applyNumberFormat="1" applyFont="1" applyFill="1"/>
    <xf numFmtId="194" fontId="1" fillId="0" borderId="0" xfId="0" applyNumberFormat="1" applyFont="1"/>
    <xf numFmtId="0" fontId="64" fillId="4" borderId="0" xfId="0" applyFont="1" applyFill="1" applyBorder="1"/>
    <xf numFmtId="0" fontId="71" fillId="4" borderId="0" xfId="0" applyFont="1" applyFill="1"/>
    <xf numFmtId="0" fontId="71" fillId="4" borderId="0" xfId="0" applyFont="1" applyFill="1" applyAlignment="1">
      <alignment vertical="center"/>
    </xf>
    <xf numFmtId="0" fontId="71" fillId="4" borderId="0" xfId="0" applyFont="1" applyFill="1" applyAlignment="1"/>
    <xf numFmtId="0" fontId="71" fillId="4" borderId="0" xfId="0" applyFont="1" applyFill="1" applyAlignment="1">
      <alignment horizontal="center"/>
    </xf>
    <xf numFmtId="0" fontId="71" fillId="4" borderId="0" xfId="0" applyFont="1" applyFill="1" applyBorder="1"/>
    <xf numFmtId="0" fontId="72" fillId="3" borderId="0" xfId="0" applyFont="1" applyFill="1" applyAlignment="1"/>
    <xf numFmtId="0" fontId="37" fillId="3" borderId="0" xfId="24053" applyFill="1" applyAlignment="1"/>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53" xfId="0" applyFont="1" applyFill="1" applyBorder="1" applyAlignment="1">
      <alignment horizontal="center" vertical="center" wrapText="1"/>
    </xf>
    <xf numFmtId="0" fontId="2" fillId="2" borderId="53" xfId="0" applyFont="1" applyFill="1" applyBorder="1" applyAlignment="1">
      <alignment horizontal="center" vertical="center"/>
    </xf>
    <xf numFmtId="0" fontId="2" fillId="2" borderId="6" xfId="0" applyFont="1" applyFill="1" applyBorder="1" applyAlignment="1">
      <alignment horizontal="center" vertical="center"/>
    </xf>
    <xf numFmtId="0" fontId="2" fillId="2" borderId="15" xfId="0" applyFont="1" applyFill="1" applyBorder="1" applyAlignment="1">
      <alignment horizontal="center" vertical="center" wrapText="1"/>
    </xf>
    <xf numFmtId="0" fontId="2" fillId="2" borderId="53" xfId="1" applyFont="1" applyFill="1" applyBorder="1" applyAlignment="1">
      <alignment horizontal="center" vertical="center" wrapText="1"/>
    </xf>
    <xf numFmtId="0" fontId="2" fillId="2" borderId="6" xfId="1" applyFont="1" applyFill="1" applyBorder="1" applyAlignment="1">
      <alignment horizontal="center" vertical="center" wrapText="1"/>
    </xf>
    <xf numFmtId="0" fontId="2" fillId="2" borderId="33" xfId="1" applyFont="1" applyFill="1" applyBorder="1" applyAlignment="1">
      <alignment horizontal="center" vertical="center" wrapText="1"/>
    </xf>
    <xf numFmtId="0" fontId="2" fillId="2" borderId="8" xfId="1" applyFont="1" applyFill="1" applyBorder="1" applyAlignment="1">
      <alignment horizontal="center" vertical="center" wrapText="1"/>
    </xf>
    <xf numFmtId="0" fontId="2" fillId="2" borderId="15" xfId="1" applyFont="1" applyFill="1" applyBorder="1" applyAlignment="1">
      <alignment horizontal="center" vertical="center" wrapText="1"/>
    </xf>
    <xf numFmtId="0" fontId="1" fillId="0" borderId="0" xfId="0" applyFont="1" applyAlignment="1">
      <alignment horizontal="left" vertical="top" wrapText="1"/>
    </xf>
    <xf numFmtId="0" fontId="2" fillId="2" borderId="11" xfId="0" applyFont="1" applyFill="1" applyBorder="1" applyAlignment="1">
      <alignment horizontal="center" vertical="center"/>
    </xf>
    <xf numFmtId="0" fontId="2" fillId="2" borderId="9" xfId="0" applyFont="1" applyFill="1" applyBorder="1" applyAlignment="1">
      <alignment horizontal="center" vertical="center" wrapText="1"/>
    </xf>
    <xf numFmtId="0" fontId="2" fillId="2" borderId="8"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9" xfId="1" applyFont="1" applyFill="1" applyBorder="1" applyAlignment="1">
      <alignment horizontal="center" vertical="center" wrapText="1"/>
    </xf>
    <xf numFmtId="0" fontId="2" fillId="2" borderId="81" xfId="1" applyFont="1" applyFill="1" applyBorder="1" applyAlignment="1">
      <alignment horizontal="center" vertical="center" wrapText="1"/>
    </xf>
    <xf numFmtId="0" fontId="2" fillId="2" borderId="82" xfId="1" applyFont="1" applyFill="1" applyBorder="1" applyAlignment="1">
      <alignment horizontal="center" vertical="center" wrapText="1"/>
    </xf>
    <xf numFmtId="0" fontId="2" fillId="2" borderId="3" xfId="1" applyFont="1" applyFill="1" applyBorder="1" applyAlignment="1">
      <alignment horizontal="center" vertical="center" wrapText="1"/>
    </xf>
    <xf numFmtId="0" fontId="2" fillId="2" borderId="4" xfId="1" applyFont="1" applyFill="1" applyBorder="1" applyAlignment="1">
      <alignment horizontal="center" vertical="center" wrapText="1"/>
    </xf>
    <xf numFmtId="0" fontId="2" fillId="2" borderId="72" xfId="1" applyFont="1" applyFill="1" applyBorder="1" applyAlignment="1">
      <alignment horizontal="center" vertical="center" wrapText="1"/>
    </xf>
    <xf numFmtId="0" fontId="2" fillId="2" borderId="74" xfId="1" applyFont="1" applyFill="1" applyBorder="1" applyAlignment="1">
      <alignment horizontal="center" vertical="center" wrapText="1"/>
    </xf>
    <xf numFmtId="0" fontId="2" fillId="2" borderId="7" xfId="1" applyFont="1" applyFill="1" applyBorder="1" applyAlignment="1">
      <alignment horizontal="center" vertical="center" wrapText="1"/>
    </xf>
    <xf numFmtId="0" fontId="2" fillId="2" borderId="40" xfId="1" applyFont="1" applyFill="1" applyBorder="1" applyAlignment="1">
      <alignment horizontal="center" vertical="center" wrapText="1"/>
    </xf>
    <xf numFmtId="0" fontId="64" fillId="2" borderId="8" xfId="1"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53" xfId="0" applyFont="1" applyBorder="1" applyAlignment="1">
      <alignment horizontal="center" vertical="center" wrapText="1"/>
    </xf>
    <xf numFmtId="0" fontId="0" fillId="0" borderId="13" xfId="0" applyBorder="1" applyAlignment="1">
      <alignment horizontal="center" vertical="center"/>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wrapText="1"/>
    </xf>
    <xf numFmtId="0" fontId="64" fillId="2" borderId="70" xfId="0" applyFont="1" applyFill="1" applyBorder="1" applyAlignment="1">
      <alignment horizontal="center" wrapText="1"/>
    </xf>
    <xf numFmtId="0" fontId="0" fillId="0" borderId="6" xfId="0" applyBorder="1" applyAlignment="1">
      <alignment horizontal="center" vertical="center" wrapText="1"/>
    </xf>
    <xf numFmtId="0" fontId="0" fillId="0" borderId="53" xfId="0" applyBorder="1" applyAlignment="1">
      <alignment horizontal="center" vertical="center" wrapText="1"/>
    </xf>
    <xf numFmtId="0" fontId="1" fillId="4" borderId="0" xfId="0" applyFont="1" applyFill="1" applyAlignment="1">
      <alignment horizontal="left" vertical="top" wrapText="1"/>
    </xf>
    <xf numFmtId="0" fontId="0" fillId="4" borderId="0" xfId="0" applyFill="1" applyAlignment="1">
      <alignment horizontal="left" vertical="top" wrapText="1"/>
    </xf>
    <xf numFmtId="0" fontId="1" fillId="4" borderId="0" xfId="0" applyFont="1" applyFill="1" applyBorder="1" applyAlignment="1">
      <alignment horizontal="left" vertical="top" wrapText="1"/>
    </xf>
    <xf numFmtId="0" fontId="1" fillId="4" borderId="0" xfId="0" applyNumberFormat="1" applyFont="1" applyFill="1" applyBorder="1" applyAlignment="1">
      <alignment horizontal="left" vertical="top" wrapText="1"/>
    </xf>
    <xf numFmtId="0" fontId="2" fillId="2" borderId="41" xfId="1" applyFont="1" applyFill="1" applyBorder="1" applyAlignment="1">
      <alignment horizontal="center" vertical="center" wrapText="1"/>
    </xf>
    <xf numFmtId="0" fontId="2" fillId="2" borderId="42" xfId="1" applyFont="1" applyFill="1" applyBorder="1" applyAlignment="1">
      <alignment horizontal="center" vertical="center" wrapText="1"/>
    </xf>
    <xf numFmtId="0" fontId="2" fillId="2" borderId="43" xfId="1" applyFont="1" applyFill="1" applyBorder="1" applyAlignment="1">
      <alignment horizontal="center" vertical="center" wrapText="1"/>
    </xf>
    <xf numFmtId="0" fontId="2" fillId="2" borderId="44" xfId="1" applyFont="1" applyFill="1" applyBorder="1" applyAlignment="1">
      <alignment horizontal="center" vertical="center" wrapText="1"/>
    </xf>
    <xf numFmtId="0" fontId="2" fillId="2" borderId="20" xfId="1" applyFont="1" applyFill="1" applyBorder="1" applyAlignment="1">
      <alignment horizontal="center" vertical="center" wrapText="1"/>
    </xf>
    <xf numFmtId="0" fontId="2" fillId="2" borderId="21" xfId="1" applyFont="1" applyFill="1" applyBorder="1" applyAlignment="1">
      <alignment horizontal="center" vertical="center" wrapText="1"/>
    </xf>
    <xf numFmtId="0" fontId="2" fillId="2" borderId="31" xfId="0" applyFont="1" applyFill="1" applyBorder="1" applyAlignment="1">
      <alignment horizontal="center" vertical="center"/>
    </xf>
    <xf numFmtId="0" fontId="2" fillId="2" borderId="106" xfId="1" applyFont="1" applyFill="1" applyBorder="1" applyAlignment="1">
      <alignment horizontal="center" vertical="center" wrapText="1"/>
    </xf>
    <xf numFmtId="0" fontId="2" fillId="2" borderId="107" xfId="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29" xfId="0" applyFont="1" applyFill="1" applyBorder="1" applyAlignment="1">
      <alignment horizontal="center" vertical="center" wrapText="1"/>
    </xf>
    <xf numFmtId="0" fontId="2" fillId="2" borderId="98" xfId="1" applyFont="1" applyFill="1" applyBorder="1" applyAlignment="1">
      <alignment horizontal="center" vertical="center" wrapText="1"/>
    </xf>
    <xf numFmtId="0" fontId="0" fillId="0" borderId="99" xfId="0" applyBorder="1" applyAlignment="1">
      <alignment horizontal="center" vertical="center" wrapText="1"/>
    </xf>
    <xf numFmtId="0" fontId="0" fillId="0" borderId="104" xfId="0" applyBorder="1" applyAlignment="1">
      <alignment horizontal="center" vertical="center" wrapText="1"/>
    </xf>
    <xf numFmtId="0" fontId="0" fillId="0" borderId="106" xfId="0" applyBorder="1" applyAlignment="1">
      <alignment horizontal="center" vertical="center" wrapText="1"/>
    </xf>
    <xf numFmtId="0" fontId="64" fillId="2" borderId="113" xfId="0" applyFont="1" applyFill="1" applyBorder="1" applyAlignment="1">
      <alignment horizontal="center" vertical="center" wrapText="1"/>
    </xf>
    <xf numFmtId="0" fontId="2" fillId="2" borderId="28" xfId="1" applyFont="1" applyFill="1" applyBorder="1" applyAlignment="1">
      <alignment horizontal="center" vertical="center" wrapText="1"/>
    </xf>
    <xf numFmtId="0" fontId="2" fillId="2" borderId="31"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5" xfId="1" applyFont="1" applyFill="1" applyBorder="1" applyAlignment="1">
      <alignment horizontal="center" vertical="center" wrapText="1"/>
    </xf>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2" fillId="5" borderId="13" xfId="0" applyFont="1" applyFill="1" applyBorder="1" applyAlignment="1">
      <alignment horizontal="center" vertical="center"/>
    </xf>
    <xf numFmtId="0" fontId="2" fillId="5" borderId="8" xfId="0" applyFont="1" applyFill="1" applyBorder="1" applyAlignment="1">
      <alignment horizontal="center" vertical="center"/>
    </xf>
    <xf numFmtId="0" fontId="2" fillId="5" borderId="53" xfId="0" applyFont="1" applyFill="1" applyBorder="1" applyAlignment="1">
      <alignment horizontal="center" vertical="center"/>
    </xf>
    <xf numFmtId="0" fontId="2" fillId="5" borderId="6" xfId="0" applyFont="1" applyFill="1" applyBorder="1" applyAlignment="1">
      <alignment horizontal="center" vertical="center"/>
    </xf>
    <xf numFmtId="0" fontId="2" fillId="2" borderId="15" xfId="0" applyFont="1" applyFill="1" applyBorder="1" applyAlignment="1">
      <alignment horizontal="center" vertical="center"/>
    </xf>
    <xf numFmtId="49" fontId="2" fillId="2" borderId="8" xfId="1" applyNumberFormat="1" applyFont="1" applyFill="1" applyBorder="1" applyAlignment="1">
      <alignment horizontal="center" vertical="center" wrapText="1"/>
    </xf>
    <xf numFmtId="49" fontId="2" fillId="2" borderId="9"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2" fillId="2" borderId="2" xfId="1" applyFont="1" applyFill="1" applyBorder="1" applyAlignment="1">
      <alignment horizontal="center" vertical="center" wrapText="1"/>
    </xf>
    <xf numFmtId="0" fontId="2" fillId="2" borderId="18" xfId="1" applyFont="1" applyFill="1" applyBorder="1" applyAlignment="1">
      <alignment horizontal="center" vertical="center" wrapText="1"/>
    </xf>
  </cellXfs>
  <cellStyles count="24054">
    <cellStyle name="60% - Accent1 2" xfId="11" xr:uid="{00000000-0005-0000-0000-000000000000}"/>
    <cellStyle name="60% - Accent2 2" xfId="12" xr:uid="{00000000-0005-0000-0000-000001000000}"/>
    <cellStyle name="annee semestre" xfId="13" xr:uid="{00000000-0005-0000-0000-000002000000}"/>
    <cellStyle name="bin" xfId="14" xr:uid="{00000000-0005-0000-0000-000003000000}"/>
    <cellStyle name="bin 2" xfId="15" xr:uid="{00000000-0005-0000-0000-000004000000}"/>
    <cellStyle name="bin 3" xfId="16" xr:uid="{00000000-0005-0000-0000-000005000000}"/>
    <cellStyle name="blue" xfId="17" xr:uid="{00000000-0005-0000-0000-000006000000}"/>
    <cellStyle name="Ç¥ÁØ_ENRL2" xfId="18" xr:uid="{00000000-0005-0000-0000-000007000000}"/>
    <cellStyle name="caché" xfId="19" xr:uid="{00000000-0005-0000-0000-000008000000}"/>
    <cellStyle name="cell" xfId="20" xr:uid="{00000000-0005-0000-0000-000009000000}"/>
    <cellStyle name="cell 10" xfId="21" xr:uid="{00000000-0005-0000-0000-00000A000000}"/>
    <cellStyle name="cell 11" xfId="22" xr:uid="{00000000-0005-0000-0000-00000B000000}"/>
    <cellStyle name="cell 12" xfId="23" xr:uid="{00000000-0005-0000-0000-00000C000000}"/>
    <cellStyle name="cell 2" xfId="24" xr:uid="{00000000-0005-0000-0000-00000D000000}"/>
    <cellStyle name="cell 2 2" xfId="25" xr:uid="{00000000-0005-0000-0000-00000E000000}"/>
    <cellStyle name="cell 2 3" xfId="26" xr:uid="{00000000-0005-0000-0000-00000F000000}"/>
    <cellStyle name="cell 3" xfId="27" xr:uid="{00000000-0005-0000-0000-000010000000}"/>
    <cellStyle name="cell 3 10" xfId="28" xr:uid="{00000000-0005-0000-0000-000011000000}"/>
    <cellStyle name="cell 3 2" xfId="29" xr:uid="{00000000-0005-0000-0000-000012000000}"/>
    <cellStyle name="cell 3 2 2" xfId="30" xr:uid="{00000000-0005-0000-0000-000013000000}"/>
    <cellStyle name="cell 3 2 2 2" xfId="31" xr:uid="{00000000-0005-0000-0000-000014000000}"/>
    <cellStyle name="cell 3 2 2 2 10" xfId="32" xr:uid="{00000000-0005-0000-0000-000015000000}"/>
    <cellStyle name="cell 3 2 2 2 2" xfId="33" xr:uid="{00000000-0005-0000-0000-000016000000}"/>
    <cellStyle name="cell 3 2 2 2 2 2" xfId="34" xr:uid="{00000000-0005-0000-0000-000017000000}"/>
    <cellStyle name="cell 3 2 2 2 2 2 2" xfId="35" xr:uid="{00000000-0005-0000-0000-000018000000}"/>
    <cellStyle name="cell 3 2 2 2 2 3" xfId="36" xr:uid="{00000000-0005-0000-0000-000019000000}"/>
    <cellStyle name="cell 3 2 2 2 2 3 2" xfId="37" xr:uid="{00000000-0005-0000-0000-00001A000000}"/>
    <cellStyle name="cell 3 2 2 2 2 4" xfId="38" xr:uid="{00000000-0005-0000-0000-00001B000000}"/>
    <cellStyle name="cell 3 2 2 2 2 5" xfId="39" xr:uid="{00000000-0005-0000-0000-00001C000000}"/>
    <cellStyle name="cell 3 2 2 2 2 6" xfId="40" xr:uid="{00000000-0005-0000-0000-00001D000000}"/>
    <cellStyle name="cell 3 2 2 2 3" xfId="41" xr:uid="{00000000-0005-0000-0000-00001E000000}"/>
    <cellStyle name="cell 3 2 2 2 3 2" xfId="42" xr:uid="{00000000-0005-0000-0000-00001F000000}"/>
    <cellStyle name="cell 3 2 2 2 3 2 2" xfId="43" xr:uid="{00000000-0005-0000-0000-000020000000}"/>
    <cellStyle name="cell 3 2 2 2 3 3" xfId="44" xr:uid="{00000000-0005-0000-0000-000021000000}"/>
    <cellStyle name="cell 3 2 2 2 3 3 2" xfId="45" xr:uid="{00000000-0005-0000-0000-000022000000}"/>
    <cellStyle name="cell 3 2 2 2 3 4" xfId="46" xr:uid="{00000000-0005-0000-0000-000023000000}"/>
    <cellStyle name="cell 3 2 2 2 3 5" xfId="47" xr:uid="{00000000-0005-0000-0000-000024000000}"/>
    <cellStyle name="cell 3 2 2 2 3 6" xfId="48" xr:uid="{00000000-0005-0000-0000-000025000000}"/>
    <cellStyle name="cell 3 2 2 2 4" xfId="49" xr:uid="{00000000-0005-0000-0000-000026000000}"/>
    <cellStyle name="cell 3 2 2 2 4 2" xfId="50" xr:uid="{00000000-0005-0000-0000-000027000000}"/>
    <cellStyle name="cell 3 2 2 2 4 2 2" xfId="51" xr:uid="{00000000-0005-0000-0000-000028000000}"/>
    <cellStyle name="cell 3 2 2 2 4 3" xfId="52" xr:uid="{00000000-0005-0000-0000-000029000000}"/>
    <cellStyle name="cell 3 2 2 2 4 3 2" xfId="53" xr:uid="{00000000-0005-0000-0000-00002A000000}"/>
    <cellStyle name="cell 3 2 2 2 4 4" xfId="54" xr:uid="{00000000-0005-0000-0000-00002B000000}"/>
    <cellStyle name="cell 3 2 2 2 4 5" xfId="55" xr:uid="{00000000-0005-0000-0000-00002C000000}"/>
    <cellStyle name="cell 3 2 2 2 4 6" xfId="56" xr:uid="{00000000-0005-0000-0000-00002D000000}"/>
    <cellStyle name="cell 3 2 2 2 5" xfId="57" xr:uid="{00000000-0005-0000-0000-00002E000000}"/>
    <cellStyle name="cell 3 2 2 2 5 2" xfId="58" xr:uid="{00000000-0005-0000-0000-00002F000000}"/>
    <cellStyle name="cell 3 2 2 2 5 2 2" xfId="59" xr:uid="{00000000-0005-0000-0000-000030000000}"/>
    <cellStyle name="cell 3 2 2 2 5 3" xfId="60" xr:uid="{00000000-0005-0000-0000-000031000000}"/>
    <cellStyle name="cell 3 2 2 2 5 3 2" xfId="61" xr:uid="{00000000-0005-0000-0000-000032000000}"/>
    <cellStyle name="cell 3 2 2 2 5 4" xfId="62" xr:uid="{00000000-0005-0000-0000-000033000000}"/>
    <cellStyle name="cell 3 2 2 2 5 5" xfId="63" xr:uid="{00000000-0005-0000-0000-000034000000}"/>
    <cellStyle name="cell 3 2 2 2 5 6" xfId="64" xr:uid="{00000000-0005-0000-0000-000035000000}"/>
    <cellStyle name="cell 3 2 2 2 6" xfId="65" xr:uid="{00000000-0005-0000-0000-000036000000}"/>
    <cellStyle name="cell 3 2 2 2 6 2" xfId="66" xr:uid="{00000000-0005-0000-0000-000037000000}"/>
    <cellStyle name="cell 3 2 2 2 6 2 2" xfId="67" xr:uid="{00000000-0005-0000-0000-000038000000}"/>
    <cellStyle name="cell 3 2 2 2 6 3" xfId="68" xr:uid="{00000000-0005-0000-0000-000039000000}"/>
    <cellStyle name="cell 3 2 2 2 6 3 2" xfId="69" xr:uid="{00000000-0005-0000-0000-00003A000000}"/>
    <cellStyle name="cell 3 2 2 2 6 4" xfId="70" xr:uid="{00000000-0005-0000-0000-00003B000000}"/>
    <cellStyle name="cell 3 2 2 2 6 5" xfId="71" xr:uid="{00000000-0005-0000-0000-00003C000000}"/>
    <cellStyle name="cell 3 2 2 2 6 6" xfId="72" xr:uid="{00000000-0005-0000-0000-00003D000000}"/>
    <cellStyle name="cell 3 2 2 2 7" xfId="73" xr:uid="{00000000-0005-0000-0000-00003E000000}"/>
    <cellStyle name="cell 3 2 2 2 8" xfId="74" xr:uid="{00000000-0005-0000-0000-00003F000000}"/>
    <cellStyle name="cell 3 2 2 2 9" xfId="75" xr:uid="{00000000-0005-0000-0000-000040000000}"/>
    <cellStyle name="cell 3 2 2 3" xfId="76" xr:uid="{00000000-0005-0000-0000-000041000000}"/>
    <cellStyle name="cell 3 2 2 4" xfId="77" xr:uid="{00000000-0005-0000-0000-000042000000}"/>
    <cellStyle name="cell 3 2 2 5" xfId="78" xr:uid="{00000000-0005-0000-0000-000043000000}"/>
    <cellStyle name="cell 3 2 2 6" xfId="79" xr:uid="{00000000-0005-0000-0000-000044000000}"/>
    <cellStyle name="cell 3 2 2_STUD aligned by INSTIT" xfId="80" xr:uid="{00000000-0005-0000-0000-000045000000}"/>
    <cellStyle name="cell 3 2 3" xfId="81" xr:uid="{00000000-0005-0000-0000-000046000000}"/>
    <cellStyle name="cell 3 2 3 2" xfId="82" xr:uid="{00000000-0005-0000-0000-000047000000}"/>
    <cellStyle name="cell 3 2 3 3" xfId="83" xr:uid="{00000000-0005-0000-0000-000048000000}"/>
    <cellStyle name="cell 3 2 3 4" xfId="84" xr:uid="{00000000-0005-0000-0000-000049000000}"/>
    <cellStyle name="cell 3 2 4" xfId="85" xr:uid="{00000000-0005-0000-0000-00004A000000}"/>
    <cellStyle name="cell 3 2 5" xfId="86" xr:uid="{00000000-0005-0000-0000-00004B000000}"/>
    <cellStyle name="cell 3 2 6" xfId="87" xr:uid="{00000000-0005-0000-0000-00004C000000}"/>
    <cellStyle name="cell 3 2 7" xfId="88" xr:uid="{00000000-0005-0000-0000-00004D000000}"/>
    <cellStyle name="cell 3 2 8" xfId="89" xr:uid="{00000000-0005-0000-0000-00004E000000}"/>
    <cellStyle name="cell 3 2_STUD aligned by INSTIT" xfId="90" xr:uid="{00000000-0005-0000-0000-00004F000000}"/>
    <cellStyle name="cell 3 3" xfId="91" xr:uid="{00000000-0005-0000-0000-000050000000}"/>
    <cellStyle name="cell 3 3 2" xfId="92" xr:uid="{00000000-0005-0000-0000-000051000000}"/>
    <cellStyle name="cell 3 3 2 2" xfId="93" xr:uid="{00000000-0005-0000-0000-000052000000}"/>
    <cellStyle name="cell 3 3 2 2 2" xfId="94" xr:uid="{00000000-0005-0000-0000-000053000000}"/>
    <cellStyle name="cell 3 3 2 2 3" xfId="95" xr:uid="{00000000-0005-0000-0000-000054000000}"/>
    <cellStyle name="cell 3 3 2 2 4" xfId="96" xr:uid="{00000000-0005-0000-0000-000055000000}"/>
    <cellStyle name="cell 3 3 2 2 5" xfId="97" xr:uid="{00000000-0005-0000-0000-000056000000}"/>
    <cellStyle name="cell 3 3 2 3" xfId="98" xr:uid="{00000000-0005-0000-0000-000057000000}"/>
    <cellStyle name="cell 3 3 2 4" xfId="99" xr:uid="{00000000-0005-0000-0000-000058000000}"/>
    <cellStyle name="cell 3 3 2 5" xfId="100" xr:uid="{00000000-0005-0000-0000-000059000000}"/>
    <cellStyle name="cell 3 3 2 6" xfId="101" xr:uid="{00000000-0005-0000-0000-00005A000000}"/>
    <cellStyle name="cell 3 3 2_STUD aligned by INSTIT" xfId="102" xr:uid="{00000000-0005-0000-0000-00005B000000}"/>
    <cellStyle name="cell 3 3 3" xfId="103" xr:uid="{00000000-0005-0000-0000-00005C000000}"/>
    <cellStyle name="cell 3 3 3 2" xfId="104" xr:uid="{00000000-0005-0000-0000-00005D000000}"/>
    <cellStyle name="cell 3 3 3 3" xfId="105" xr:uid="{00000000-0005-0000-0000-00005E000000}"/>
    <cellStyle name="cell 3 3 3 4" xfId="106" xr:uid="{00000000-0005-0000-0000-00005F000000}"/>
    <cellStyle name="cell 3 3 3 5" xfId="107" xr:uid="{00000000-0005-0000-0000-000060000000}"/>
    <cellStyle name="cell 3 3 4" xfId="108" xr:uid="{00000000-0005-0000-0000-000061000000}"/>
    <cellStyle name="cell 3 3 5" xfId="109" xr:uid="{00000000-0005-0000-0000-000062000000}"/>
    <cellStyle name="cell 3 3 6" xfId="110" xr:uid="{00000000-0005-0000-0000-000063000000}"/>
    <cellStyle name="cell 3 3 7" xfId="111" xr:uid="{00000000-0005-0000-0000-000064000000}"/>
    <cellStyle name="cell 3 3 8" xfId="112" xr:uid="{00000000-0005-0000-0000-000065000000}"/>
    <cellStyle name="cell 3 3_STUD aligned by INSTIT" xfId="113" xr:uid="{00000000-0005-0000-0000-000066000000}"/>
    <cellStyle name="cell 3 4" xfId="114" xr:uid="{00000000-0005-0000-0000-000067000000}"/>
    <cellStyle name="cell 3 4 2" xfId="115" xr:uid="{00000000-0005-0000-0000-000068000000}"/>
    <cellStyle name="cell 3 4 2 2" xfId="116" xr:uid="{00000000-0005-0000-0000-000069000000}"/>
    <cellStyle name="cell 3 4 2 3" xfId="117" xr:uid="{00000000-0005-0000-0000-00006A000000}"/>
    <cellStyle name="cell 3 4 2 4" xfId="118" xr:uid="{00000000-0005-0000-0000-00006B000000}"/>
    <cellStyle name="cell 3 4 2 5" xfId="119" xr:uid="{00000000-0005-0000-0000-00006C000000}"/>
    <cellStyle name="cell 3 4 3" xfId="120" xr:uid="{00000000-0005-0000-0000-00006D000000}"/>
    <cellStyle name="cell 3 4 4" xfId="121" xr:uid="{00000000-0005-0000-0000-00006E000000}"/>
    <cellStyle name="cell 3 4 5" xfId="122" xr:uid="{00000000-0005-0000-0000-00006F000000}"/>
    <cellStyle name="cell 3 4 6" xfId="123" xr:uid="{00000000-0005-0000-0000-000070000000}"/>
    <cellStyle name="cell 3 4_STUD aligned by INSTIT" xfId="124" xr:uid="{00000000-0005-0000-0000-000071000000}"/>
    <cellStyle name="cell 3 5" xfId="125" xr:uid="{00000000-0005-0000-0000-000072000000}"/>
    <cellStyle name="cell 3 5 2" xfId="126" xr:uid="{00000000-0005-0000-0000-000073000000}"/>
    <cellStyle name="cell 3 5 3" xfId="127" xr:uid="{00000000-0005-0000-0000-000074000000}"/>
    <cellStyle name="cell 3 5 4" xfId="128" xr:uid="{00000000-0005-0000-0000-000075000000}"/>
    <cellStyle name="cell 3 6" xfId="129" xr:uid="{00000000-0005-0000-0000-000076000000}"/>
    <cellStyle name="cell 3 7" xfId="130" xr:uid="{00000000-0005-0000-0000-000077000000}"/>
    <cellStyle name="cell 3 8" xfId="131" xr:uid="{00000000-0005-0000-0000-000078000000}"/>
    <cellStyle name="cell 3 9" xfId="132" xr:uid="{00000000-0005-0000-0000-000079000000}"/>
    <cellStyle name="cell 3_STUD aligned by INSTIT" xfId="133" xr:uid="{00000000-0005-0000-0000-00007A000000}"/>
    <cellStyle name="cell 4" xfId="134" xr:uid="{00000000-0005-0000-0000-00007B000000}"/>
    <cellStyle name="cell 4 2" xfId="135" xr:uid="{00000000-0005-0000-0000-00007C000000}"/>
    <cellStyle name="cell 4 2 2" xfId="136" xr:uid="{00000000-0005-0000-0000-00007D000000}"/>
    <cellStyle name="cell 4 2 2 2" xfId="137" xr:uid="{00000000-0005-0000-0000-00007E000000}"/>
    <cellStyle name="cell 4 2 2 3" xfId="138" xr:uid="{00000000-0005-0000-0000-00007F000000}"/>
    <cellStyle name="cell 4 2 2 4" xfId="139" xr:uid="{00000000-0005-0000-0000-000080000000}"/>
    <cellStyle name="cell 4 2 2 5" xfId="140" xr:uid="{00000000-0005-0000-0000-000081000000}"/>
    <cellStyle name="cell 4 2 3" xfId="141" xr:uid="{00000000-0005-0000-0000-000082000000}"/>
    <cellStyle name="cell 4 2 4" xfId="142" xr:uid="{00000000-0005-0000-0000-000083000000}"/>
    <cellStyle name="cell 4 2 5" xfId="143" xr:uid="{00000000-0005-0000-0000-000084000000}"/>
    <cellStyle name="cell 4 2 6" xfId="144" xr:uid="{00000000-0005-0000-0000-000085000000}"/>
    <cellStyle name="cell 4 2_STUD aligned by INSTIT" xfId="145" xr:uid="{00000000-0005-0000-0000-000086000000}"/>
    <cellStyle name="cell 4 3" xfId="146" xr:uid="{00000000-0005-0000-0000-000087000000}"/>
    <cellStyle name="cell 4 3 2" xfId="147" xr:uid="{00000000-0005-0000-0000-000088000000}"/>
    <cellStyle name="cell 4 3 3" xfId="148" xr:uid="{00000000-0005-0000-0000-000089000000}"/>
    <cellStyle name="cell 4 3 4" xfId="149" xr:uid="{00000000-0005-0000-0000-00008A000000}"/>
    <cellStyle name="cell 4 3 5" xfId="150" xr:uid="{00000000-0005-0000-0000-00008B000000}"/>
    <cellStyle name="cell 4 4" xfId="151" xr:uid="{00000000-0005-0000-0000-00008C000000}"/>
    <cellStyle name="cell 4 5" xfId="152" xr:uid="{00000000-0005-0000-0000-00008D000000}"/>
    <cellStyle name="cell 4 6" xfId="153" xr:uid="{00000000-0005-0000-0000-00008E000000}"/>
    <cellStyle name="cell 4 7" xfId="154" xr:uid="{00000000-0005-0000-0000-00008F000000}"/>
    <cellStyle name="cell 4_STUD aligned by INSTIT" xfId="155" xr:uid="{00000000-0005-0000-0000-000090000000}"/>
    <cellStyle name="cell 5" xfId="156" xr:uid="{00000000-0005-0000-0000-000091000000}"/>
    <cellStyle name="cell 5 2" xfId="157" xr:uid="{00000000-0005-0000-0000-000092000000}"/>
    <cellStyle name="cell 5 2 10" xfId="158" xr:uid="{00000000-0005-0000-0000-000093000000}"/>
    <cellStyle name="cell 5 2 2" xfId="159" xr:uid="{00000000-0005-0000-0000-000094000000}"/>
    <cellStyle name="cell 5 2 2 2" xfId="160" xr:uid="{00000000-0005-0000-0000-000095000000}"/>
    <cellStyle name="cell 5 2 2 2 2" xfId="161" xr:uid="{00000000-0005-0000-0000-000096000000}"/>
    <cellStyle name="cell 5 2 2 3" xfId="162" xr:uid="{00000000-0005-0000-0000-000097000000}"/>
    <cellStyle name="cell 5 2 2 3 2" xfId="163" xr:uid="{00000000-0005-0000-0000-000098000000}"/>
    <cellStyle name="cell 5 2 2 4" xfId="164" xr:uid="{00000000-0005-0000-0000-000099000000}"/>
    <cellStyle name="cell 5 2 2 5" xfId="165" xr:uid="{00000000-0005-0000-0000-00009A000000}"/>
    <cellStyle name="cell 5 2 2 6" xfId="166" xr:uid="{00000000-0005-0000-0000-00009B000000}"/>
    <cellStyle name="cell 5 2 3" xfId="167" xr:uid="{00000000-0005-0000-0000-00009C000000}"/>
    <cellStyle name="cell 5 2 3 2" xfId="168" xr:uid="{00000000-0005-0000-0000-00009D000000}"/>
    <cellStyle name="cell 5 2 3 2 2" xfId="169" xr:uid="{00000000-0005-0000-0000-00009E000000}"/>
    <cellStyle name="cell 5 2 3 3" xfId="170" xr:uid="{00000000-0005-0000-0000-00009F000000}"/>
    <cellStyle name="cell 5 2 3 3 2" xfId="171" xr:uid="{00000000-0005-0000-0000-0000A0000000}"/>
    <cellStyle name="cell 5 2 3 4" xfId="172" xr:uid="{00000000-0005-0000-0000-0000A1000000}"/>
    <cellStyle name="cell 5 2 3 5" xfId="173" xr:uid="{00000000-0005-0000-0000-0000A2000000}"/>
    <cellStyle name="cell 5 2 3 6" xfId="174" xr:uid="{00000000-0005-0000-0000-0000A3000000}"/>
    <cellStyle name="cell 5 2 4" xfId="175" xr:uid="{00000000-0005-0000-0000-0000A4000000}"/>
    <cellStyle name="cell 5 2 4 2" xfId="176" xr:uid="{00000000-0005-0000-0000-0000A5000000}"/>
    <cellStyle name="cell 5 2 4 2 2" xfId="177" xr:uid="{00000000-0005-0000-0000-0000A6000000}"/>
    <cellStyle name="cell 5 2 4 3" xfId="178" xr:uid="{00000000-0005-0000-0000-0000A7000000}"/>
    <cellStyle name="cell 5 2 4 3 2" xfId="179" xr:uid="{00000000-0005-0000-0000-0000A8000000}"/>
    <cellStyle name="cell 5 2 4 4" xfId="180" xr:uid="{00000000-0005-0000-0000-0000A9000000}"/>
    <cellStyle name="cell 5 2 4 5" xfId="181" xr:uid="{00000000-0005-0000-0000-0000AA000000}"/>
    <cellStyle name="cell 5 2 4 6" xfId="182" xr:uid="{00000000-0005-0000-0000-0000AB000000}"/>
    <cellStyle name="cell 5 2 5" xfId="183" xr:uid="{00000000-0005-0000-0000-0000AC000000}"/>
    <cellStyle name="cell 5 2 5 2" xfId="184" xr:uid="{00000000-0005-0000-0000-0000AD000000}"/>
    <cellStyle name="cell 5 2 5 2 2" xfId="185" xr:uid="{00000000-0005-0000-0000-0000AE000000}"/>
    <cellStyle name="cell 5 2 5 3" xfId="186" xr:uid="{00000000-0005-0000-0000-0000AF000000}"/>
    <cellStyle name="cell 5 2 5 3 2" xfId="187" xr:uid="{00000000-0005-0000-0000-0000B0000000}"/>
    <cellStyle name="cell 5 2 5 4" xfId="188" xr:uid="{00000000-0005-0000-0000-0000B1000000}"/>
    <cellStyle name="cell 5 2 5 5" xfId="189" xr:uid="{00000000-0005-0000-0000-0000B2000000}"/>
    <cellStyle name="cell 5 2 5 6" xfId="190" xr:uid="{00000000-0005-0000-0000-0000B3000000}"/>
    <cellStyle name="cell 5 2 6" xfId="191" xr:uid="{00000000-0005-0000-0000-0000B4000000}"/>
    <cellStyle name="cell 5 2 6 2" xfId="192" xr:uid="{00000000-0005-0000-0000-0000B5000000}"/>
    <cellStyle name="cell 5 2 6 2 2" xfId="193" xr:uid="{00000000-0005-0000-0000-0000B6000000}"/>
    <cellStyle name="cell 5 2 6 3" xfId="194" xr:uid="{00000000-0005-0000-0000-0000B7000000}"/>
    <cellStyle name="cell 5 2 6 3 2" xfId="195" xr:uid="{00000000-0005-0000-0000-0000B8000000}"/>
    <cellStyle name="cell 5 2 6 4" xfId="196" xr:uid="{00000000-0005-0000-0000-0000B9000000}"/>
    <cellStyle name="cell 5 2 6 5" xfId="197" xr:uid="{00000000-0005-0000-0000-0000BA000000}"/>
    <cellStyle name="cell 5 2 6 6" xfId="198" xr:uid="{00000000-0005-0000-0000-0000BB000000}"/>
    <cellStyle name="cell 5 2 7" xfId="199" xr:uid="{00000000-0005-0000-0000-0000BC000000}"/>
    <cellStyle name="cell 5 2 8" xfId="200" xr:uid="{00000000-0005-0000-0000-0000BD000000}"/>
    <cellStyle name="cell 5 2 9" xfId="201" xr:uid="{00000000-0005-0000-0000-0000BE000000}"/>
    <cellStyle name="cell 5 3" xfId="202" xr:uid="{00000000-0005-0000-0000-0000BF000000}"/>
    <cellStyle name="cell 5 4" xfId="203" xr:uid="{00000000-0005-0000-0000-0000C0000000}"/>
    <cellStyle name="cell 5 5" xfId="204" xr:uid="{00000000-0005-0000-0000-0000C1000000}"/>
    <cellStyle name="cell 5 6" xfId="205" xr:uid="{00000000-0005-0000-0000-0000C2000000}"/>
    <cellStyle name="cell 5_STUD aligned by INSTIT" xfId="206" xr:uid="{00000000-0005-0000-0000-0000C3000000}"/>
    <cellStyle name="cell 6" xfId="207" xr:uid="{00000000-0005-0000-0000-0000C4000000}"/>
    <cellStyle name="cell 6 10" xfId="208" xr:uid="{00000000-0005-0000-0000-0000C5000000}"/>
    <cellStyle name="cell 6 2" xfId="209" xr:uid="{00000000-0005-0000-0000-0000C6000000}"/>
    <cellStyle name="cell 6 2 2" xfId="210" xr:uid="{00000000-0005-0000-0000-0000C7000000}"/>
    <cellStyle name="cell 6 2 3" xfId="211" xr:uid="{00000000-0005-0000-0000-0000C8000000}"/>
    <cellStyle name="cell 6 2 4" xfId="212" xr:uid="{00000000-0005-0000-0000-0000C9000000}"/>
    <cellStyle name="cell 6 2 5" xfId="213" xr:uid="{00000000-0005-0000-0000-0000CA000000}"/>
    <cellStyle name="cell 6 3" xfId="214" xr:uid="{00000000-0005-0000-0000-0000CB000000}"/>
    <cellStyle name="cell 6 3 2" xfId="215" xr:uid="{00000000-0005-0000-0000-0000CC000000}"/>
    <cellStyle name="cell 6 3 2 2" xfId="216" xr:uid="{00000000-0005-0000-0000-0000CD000000}"/>
    <cellStyle name="cell 6 3 3" xfId="217" xr:uid="{00000000-0005-0000-0000-0000CE000000}"/>
    <cellStyle name="cell 6 3 3 2" xfId="218" xr:uid="{00000000-0005-0000-0000-0000CF000000}"/>
    <cellStyle name="cell 6 3 4" xfId="219" xr:uid="{00000000-0005-0000-0000-0000D0000000}"/>
    <cellStyle name="cell 6 3 5" xfId="220" xr:uid="{00000000-0005-0000-0000-0000D1000000}"/>
    <cellStyle name="cell 6 3 6" xfId="221" xr:uid="{00000000-0005-0000-0000-0000D2000000}"/>
    <cellStyle name="cell 6 4" xfId="222" xr:uid="{00000000-0005-0000-0000-0000D3000000}"/>
    <cellStyle name="cell 6 4 2" xfId="223" xr:uid="{00000000-0005-0000-0000-0000D4000000}"/>
    <cellStyle name="cell 6 4 2 2" xfId="224" xr:uid="{00000000-0005-0000-0000-0000D5000000}"/>
    <cellStyle name="cell 6 4 3" xfId="225" xr:uid="{00000000-0005-0000-0000-0000D6000000}"/>
    <cellStyle name="cell 6 4 3 2" xfId="226" xr:uid="{00000000-0005-0000-0000-0000D7000000}"/>
    <cellStyle name="cell 6 4 4" xfId="227" xr:uid="{00000000-0005-0000-0000-0000D8000000}"/>
    <cellStyle name="cell 6 4 5" xfId="228" xr:uid="{00000000-0005-0000-0000-0000D9000000}"/>
    <cellStyle name="cell 6 4 6" xfId="229" xr:uid="{00000000-0005-0000-0000-0000DA000000}"/>
    <cellStyle name="cell 6 5" xfId="230" xr:uid="{00000000-0005-0000-0000-0000DB000000}"/>
    <cellStyle name="cell 6 5 2" xfId="231" xr:uid="{00000000-0005-0000-0000-0000DC000000}"/>
    <cellStyle name="cell 6 5 2 2" xfId="232" xr:uid="{00000000-0005-0000-0000-0000DD000000}"/>
    <cellStyle name="cell 6 5 3" xfId="233" xr:uid="{00000000-0005-0000-0000-0000DE000000}"/>
    <cellStyle name="cell 6 5 3 2" xfId="234" xr:uid="{00000000-0005-0000-0000-0000DF000000}"/>
    <cellStyle name="cell 6 5 4" xfId="235" xr:uid="{00000000-0005-0000-0000-0000E0000000}"/>
    <cellStyle name="cell 6 5 5" xfId="236" xr:uid="{00000000-0005-0000-0000-0000E1000000}"/>
    <cellStyle name="cell 6 5 6" xfId="237" xr:uid="{00000000-0005-0000-0000-0000E2000000}"/>
    <cellStyle name="cell 6 6" xfId="238" xr:uid="{00000000-0005-0000-0000-0000E3000000}"/>
    <cellStyle name="cell 6 6 2" xfId="239" xr:uid="{00000000-0005-0000-0000-0000E4000000}"/>
    <cellStyle name="cell 6 6 2 2" xfId="240" xr:uid="{00000000-0005-0000-0000-0000E5000000}"/>
    <cellStyle name="cell 6 6 3" xfId="241" xr:uid="{00000000-0005-0000-0000-0000E6000000}"/>
    <cellStyle name="cell 6 6 3 2" xfId="242" xr:uid="{00000000-0005-0000-0000-0000E7000000}"/>
    <cellStyle name="cell 6 6 4" xfId="243" xr:uid="{00000000-0005-0000-0000-0000E8000000}"/>
    <cellStyle name="cell 6 6 5" xfId="244" xr:uid="{00000000-0005-0000-0000-0000E9000000}"/>
    <cellStyle name="cell 6 6 6" xfId="245" xr:uid="{00000000-0005-0000-0000-0000EA000000}"/>
    <cellStyle name="cell 6 7" xfId="246" xr:uid="{00000000-0005-0000-0000-0000EB000000}"/>
    <cellStyle name="cell 6 8" xfId="247" xr:uid="{00000000-0005-0000-0000-0000EC000000}"/>
    <cellStyle name="cell 6 9" xfId="248" xr:uid="{00000000-0005-0000-0000-0000ED000000}"/>
    <cellStyle name="cell 7" xfId="249" xr:uid="{00000000-0005-0000-0000-0000EE000000}"/>
    <cellStyle name="cell 7 10" xfId="250" xr:uid="{00000000-0005-0000-0000-0000EF000000}"/>
    <cellStyle name="cell 7 11" xfId="251" xr:uid="{00000000-0005-0000-0000-0000F0000000}"/>
    <cellStyle name="cell 7 2" xfId="252" xr:uid="{00000000-0005-0000-0000-0000F1000000}"/>
    <cellStyle name="cell 7 2 10" xfId="253" xr:uid="{00000000-0005-0000-0000-0000F2000000}"/>
    <cellStyle name="cell 7 2 11" xfId="254" xr:uid="{00000000-0005-0000-0000-0000F3000000}"/>
    <cellStyle name="cell 7 2 2" xfId="255" xr:uid="{00000000-0005-0000-0000-0000F4000000}"/>
    <cellStyle name="cell 7 2 2 2" xfId="256" xr:uid="{00000000-0005-0000-0000-0000F5000000}"/>
    <cellStyle name="cell 7 2 2 2 2" xfId="257" xr:uid="{00000000-0005-0000-0000-0000F6000000}"/>
    <cellStyle name="cell 7 2 2 3" xfId="258" xr:uid="{00000000-0005-0000-0000-0000F7000000}"/>
    <cellStyle name="cell 7 2 2 3 2" xfId="259" xr:uid="{00000000-0005-0000-0000-0000F8000000}"/>
    <cellStyle name="cell 7 2 2 4" xfId="260" xr:uid="{00000000-0005-0000-0000-0000F9000000}"/>
    <cellStyle name="cell 7 2 2 5" xfId="261" xr:uid="{00000000-0005-0000-0000-0000FA000000}"/>
    <cellStyle name="cell 7 2 2 6" xfId="262" xr:uid="{00000000-0005-0000-0000-0000FB000000}"/>
    <cellStyle name="cell 7 2 3" xfId="263" xr:uid="{00000000-0005-0000-0000-0000FC000000}"/>
    <cellStyle name="cell 7 2 3 2" xfId="264" xr:uid="{00000000-0005-0000-0000-0000FD000000}"/>
    <cellStyle name="cell 7 2 3 2 2" xfId="265" xr:uid="{00000000-0005-0000-0000-0000FE000000}"/>
    <cellStyle name="cell 7 2 3 3" xfId="266" xr:uid="{00000000-0005-0000-0000-0000FF000000}"/>
    <cellStyle name="cell 7 2 3 3 2" xfId="267" xr:uid="{00000000-0005-0000-0000-000000010000}"/>
    <cellStyle name="cell 7 2 3 4" xfId="268" xr:uid="{00000000-0005-0000-0000-000001010000}"/>
    <cellStyle name="cell 7 2 3 5" xfId="269" xr:uid="{00000000-0005-0000-0000-000002010000}"/>
    <cellStyle name="cell 7 2 3 6" xfId="270" xr:uid="{00000000-0005-0000-0000-000003010000}"/>
    <cellStyle name="cell 7 2 4" xfId="271" xr:uid="{00000000-0005-0000-0000-000004010000}"/>
    <cellStyle name="cell 7 2 4 2" xfId="272" xr:uid="{00000000-0005-0000-0000-000005010000}"/>
    <cellStyle name="cell 7 2 4 2 2" xfId="273" xr:uid="{00000000-0005-0000-0000-000006010000}"/>
    <cellStyle name="cell 7 2 4 3" xfId="274" xr:uid="{00000000-0005-0000-0000-000007010000}"/>
    <cellStyle name="cell 7 2 4 3 2" xfId="275" xr:uid="{00000000-0005-0000-0000-000008010000}"/>
    <cellStyle name="cell 7 2 4 4" xfId="276" xr:uid="{00000000-0005-0000-0000-000009010000}"/>
    <cellStyle name="cell 7 2 4 5" xfId="277" xr:uid="{00000000-0005-0000-0000-00000A010000}"/>
    <cellStyle name="cell 7 2 4 6" xfId="278" xr:uid="{00000000-0005-0000-0000-00000B010000}"/>
    <cellStyle name="cell 7 2 5" xfId="279" xr:uid="{00000000-0005-0000-0000-00000C010000}"/>
    <cellStyle name="cell 7 2 5 2" xfId="280" xr:uid="{00000000-0005-0000-0000-00000D010000}"/>
    <cellStyle name="cell 7 2 5 2 2" xfId="281" xr:uid="{00000000-0005-0000-0000-00000E010000}"/>
    <cellStyle name="cell 7 2 5 3" xfId="282" xr:uid="{00000000-0005-0000-0000-00000F010000}"/>
    <cellStyle name="cell 7 2 5 3 2" xfId="283" xr:uid="{00000000-0005-0000-0000-000010010000}"/>
    <cellStyle name="cell 7 2 5 4" xfId="284" xr:uid="{00000000-0005-0000-0000-000011010000}"/>
    <cellStyle name="cell 7 2 5 5" xfId="285" xr:uid="{00000000-0005-0000-0000-000012010000}"/>
    <cellStyle name="cell 7 2 5 6" xfId="286" xr:uid="{00000000-0005-0000-0000-000013010000}"/>
    <cellStyle name="cell 7 2 6" xfId="287" xr:uid="{00000000-0005-0000-0000-000014010000}"/>
    <cellStyle name="cell 7 2 6 2" xfId="288" xr:uid="{00000000-0005-0000-0000-000015010000}"/>
    <cellStyle name="cell 7 2 6 2 2" xfId="289" xr:uid="{00000000-0005-0000-0000-000016010000}"/>
    <cellStyle name="cell 7 2 6 3" xfId="290" xr:uid="{00000000-0005-0000-0000-000017010000}"/>
    <cellStyle name="cell 7 2 6 3 2" xfId="291" xr:uid="{00000000-0005-0000-0000-000018010000}"/>
    <cellStyle name="cell 7 2 6 4" xfId="292" xr:uid="{00000000-0005-0000-0000-000019010000}"/>
    <cellStyle name="cell 7 2 6 5" xfId="293" xr:uid="{00000000-0005-0000-0000-00001A010000}"/>
    <cellStyle name="cell 7 2 6 6" xfId="294" xr:uid="{00000000-0005-0000-0000-00001B010000}"/>
    <cellStyle name="cell 7 2 7" xfId="295" xr:uid="{00000000-0005-0000-0000-00001C010000}"/>
    <cellStyle name="cell 7 2 7 2" xfId="296" xr:uid="{00000000-0005-0000-0000-00001D010000}"/>
    <cellStyle name="cell 7 2 8" xfId="297" xr:uid="{00000000-0005-0000-0000-00001E010000}"/>
    <cellStyle name="cell 7 2 8 2" xfId="298" xr:uid="{00000000-0005-0000-0000-00001F010000}"/>
    <cellStyle name="cell 7 2 9" xfId="299" xr:uid="{00000000-0005-0000-0000-000020010000}"/>
    <cellStyle name="cell 7 3" xfId="300" xr:uid="{00000000-0005-0000-0000-000021010000}"/>
    <cellStyle name="cell 7 3 10" xfId="301" xr:uid="{00000000-0005-0000-0000-000022010000}"/>
    <cellStyle name="cell 7 3 2" xfId="302" xr:uid="{00000000-0005-0000-0000-000023010000}"/>
    <cellStyle name="cell 7 3 2 2" xfId="303" xr:uid="{00000000-0005-0000-0000-000024010000}"/>
    <cellStyle name="cell 7 3 2 2 2" xfId="304" xr:uid="{00000000-0005-0000-0000-000025010000}"/>
    <cellStyle name="cell 7 3 2 3" xfId="305" xr:uid="{00000000-0005-0000-0000-000026010000}"/>
    <cellStyle name="cell 7 3 2 3 2" xfId="306" xr:uid="{00000000-0005-0000-0000-000027010000}"/>
    <cellStyle name="cell 7 3 2 4" xfId="307" xr:uid="{00000000-0005-0000-0000-000028010000}"/>
    <cellStyle name="cell 7 3 2 5" xfId="308" xr:uid="{00000000-0005-0000-0000-000029010000}"/>
    <cellStyle name="cell 7 3 2 6" xfId="309" xr:uid="{00000000-0005-0000-0000-00002A010000}"/>
    <cellStyle name="cell 7 3 3" xfId="310" xr:uid="{00000000-0005-0000-0000-00002B010000}"/>
    <cellStyle name="cell 7 3 3 2" xfId="311" xr:uid="{00000000-0005-0000-0000-00002C010000}"/>
    <cellStyle name="cell 7 3 3 2 2" xfId="312" xr:uid="{00000000-0005-0000-0000-00002D010000}"/>
    <cellStyle name="cell 7 3 3 3" xfId="313" xr:uid="{00000000-0005-0000-0000-00002E010000}"/>
    <cellStyle name="cell 7 3 3 3 2" xfId="314" xr:uid="{00000000-0005-0000-0000-00002F010000}"/>
    <cellStyle name="cell 7 3 3 4" xfId="315" xr:uid="{00000000-0005-0000-0000-000030010000}"/>
    <cellStyle name="cell 7 3 3 5" xfId="316" xr:uid="{00000000-0005-0000-0000-000031010000}"/>
    <cellStyle name="cell 7 3 3 6" xfId="317" xr:uid="{00000000-0005-0000-0000-000032010000}"/>
    <cellStyle name="cell 7 3 4" xfId="318" xr:uid="{00000000-0005-0000-0000-000033010000}"/>
    <cellStyle name="cell 7 3 4 2" xfId="319" xr:uid="{00000000-0005-0000-0000-000034010000}"/>
    <cellStyle name="cell 7 3 4 2 2" xfId="320" xr:uid="{00000000-0005-0000-0000-000035010000}"/>
    <cellStyle name="cell 7 3 4 3" xfId="321" xr:uid="{00000000-0005-0000-0000-000036010000}"/>
    <cellStyle name="cell 7 3 4 3 2" xfId="322" xr:uid="{00000000-0005-0000-0000-000037010000}"/>
    <cellStyle name="cell 7 3 4 4" xfId="323" xr:uid="{00000000-0005-0000-0000-000038010000}"/>
    <cellStyle name="cell 7 3 4 5" xfId="324" xr:uid="{00000000-0005-0000-0000-000039010000}"/>
    <cellStyle name="cell 7 3 4 6" xfId="325" xr:uid="{00000000-0005-0000-0000-00003A010000}"/>
    <cellStyle name="cell 7 3 5" xfId="326" xr:uid="{00000000-0005-0000-0000-00003B010000}"/>
    <cellStyle name="cell 7 3 5 2" xfId="327" xr:uid="{00000000-0005-0000-0000-00003C010000}"/>
    <cellStyle name="cell 7 3 5 2 2" xfId="328" xr:uid="{00000000-0005-0000-0000-00003D010000}"/>
    <cellStyle name="cell 7 3 5 3" xfId="329" xr:uid="{00000000-0005-0000-0000-00003E010000}"/>
    <cellStyle name="cell 7 3 5 3 2" xfId="330" xr:uid="{00000000-0005-0000-0000-00003F010000}"/>
    <cellStyle name="cell 7 3 5 4" xfId="331" xr:uid="{00000000-0005-0000-0000-000040010000}"/>
    <cellStyle name="cell 7 3 5 5" xfId="332" xr:uid="{00000000-0005-0000-0000-000041010000}"/>
    <cellStyle name="cell 7 3 5 6" xfId="333" xr:uid="{00000000-0005-0000-0000-000042010000}"/>
    <cellStyle name="cell 7 3 6" xfId="334" xr:uid="{00000000-0005-0000-0000-000043010000}"/>
    <cellStyle name="cell 7 3 6 2" xfId="335" xr:uid="{00000000-0005-0000-0000-000044010000}"/>
    <cellStyle name="cell 7 3 6 2 2" xfId="336" xr:uid="{00000000-0005-0000-0000-000045010000}"/>
    <cellStyle name="cell 7 3 6 3" xfId="337" xr:uid="{00000000-0005-0000-0000-000046010000}"/>
    <cellStyle name="cell 7 3 6 3 2" xfId="338" xr:uid="{00000000-0005-0000-0000-000047010000}"/>
    <cellStyle name="cell 7 3 6 4" xfId="339" xr:uid="{00000000-0005-0000-0000-000048010000}"/>
    <cellStyle name="cell 7 3 6 5" xfId="340" xr:uid="{00000000-0005-0000-0000-000049010000}"/>
    <cellStyle name="cell 7 3 6 6" xfId="341" xr:uid="{00000000-0005-0000-0000-00004A010000}"/>
    <cellStyle name="cell 7 3 7" xfId="342" xr:uid="{00000000-0005-0000-0000-00004B010000}"/>
    <cellStyle name="cell 7 3 8" xfId="343" xr:uid="{00000000-0005-0000-0000-00004C010000}"/>
    <cellStyle name="cell 7 3 9" xfId="344" xr:uid="{00000000-0005-0000-0000-00004D010000}"/>
    <cellStyle name="cell 7 4" xfId="345" xr:uid="{00000000-0005-0000-0000-00004E010000}"/>
    <cellStyle name="cell 7 4 2" xfId="346" xr:uid="{00000000-0005-0000-0000-00004F010000}"/>
    <cellStyle name="cell 7 4 2 2" xfId="347" xr:uid="{00000000-0005-0000-0000-000050010000}"/>
    <cellStyle name="cell 7 4 3" xfId="348" xr:uid="{00000000-0005-0000-0000-000051010000}"/>
    <cellStyle name="cell 7 4 3 2" xfId="349" xr:uid="{00000000-0005-0000-0000-000052010000}"/>
    <cellStyle name="cell 7 4 4" xfId="350" xr:uid="{00000000-0005-0000-0000-000053010000}"/>
    <cellStyle name="cell 7 4 5" xfId="351" xr:uid="{00000000-0005-0000-0000-000054010000}"/>
    <cellStyle name="cell 7 4 6" xfId="352" xr:uid="{00000000-0005-0000-0000-000055010000}"/>
    <cellStyle name="cell 7 5" xfId="353" xr:uid="{00000000-0005-0000-0000-000056010000}"/>
    <cellStyle name="cell 7 5 2" xfId="354" xr:uid="{00000000-0005-0000-0000-000057010000}"/>
    <cellStyle name="cell 7 5 2 2" xfId="355" xr:uid="{00000000-0005-0000-0000-000058010000}"/>
    <cellStyle name="cell 7 5 3" xfId="356" xr:uid="{00000000-0005-0000-0000-000059010000}"/>
    <cellStyle name="cell 7 5 3 2" xfId="357" xr:uid="{00000000-0005-0000-0000-00005A010000}"/>
    <cellStyle name="cell 7 5 4" xfId="358" xr:uid="{00000000-0005-0000-0000-00005B010000}"/>
    <cellStyle name="cell 7 5 5" xfId="359" xr:uid="{00000000-0005-0000-0000-00005C010000}"/>
    <cellStyle name="cell 7 5 6" xfId="360" xr:uid="{00000000-0005-0000-0000-00005D010000}"/>
    <cellStyle name="cell 7 6" xfId="361" xr:uid="{00000000-0005-0000-0000-00005E010000}"/>
    <cellStyle name="cell 7 6 2" xfId="362" xr:uid="{00000000-0005-0000-0000-00005F010000}"/>
    <cellStyle name="cell 7 6 2 2" xfId="363" xr:uid="{00000000-0005-0000-0000-000060010000}"/>
    <cellStyle name="cell 7 6 3" xfId="364" xr:uid="{00000000-0005-0000-0000-000061010000}"/>
    <cellStyle name="cell 7 6 3 2" xfId="365" xr:uid="{00000000-0005-0000-0000-000062010000}"/>
    <cellStyle name="cell 7 6 4" xfId="366" xr:uid="{00000000-0005-0000-0000-000063010000}"/>
    <cellStyle name="cell 7 6 5" xfId="367" xr:uid="{00000000-0005-0000-0000-000064010000}"/>
    <cellStyle name="cell 7 6 6" xfId="368" xr:uid="{00000000-0005-0000-0000-000065010000}"/>
    <cellStyle name="cell 7 7" xfId="369" xr:uid="{00000000-0005-0000-0000-000066010000}"/>
    <cellStyle name="cell 7 7 2" xfId="370" xr:uid="{00000000-0005-0000-0000-000067010000}"/>
    <cellStyle name="cell 7 8" xfId="371" xr:uid="{00000000-0005-0000-0000-000068010000}"/>
    <cellStyle name="cell 7 9" xfId="372" xr:uid="{00000000-0005-0000-0000-000069010000}"/>
    <cellStyle name="cell 8" xfId="373" xr:uid="{00000000-0005-0000-0000-00006A010000}"/>
    <cellStyle name="cell 9" xfId="374" xr:uid="{00000000-0005-0000-0000-00006B010000}"/>
    <cellStyle name="cell_06entr" xfId="375" xr:uid="{00000000-0005-0000-0000-00006C010000}"/>
    <cellStyle name="Code additions" xfId="376" xr:uid="{00000000-0005-0000-0000-00006D010000}"/>
    <cellStyle name="Col&amp;RowHeadings" xfId="377" xr:uid="{00000000-0005-0000-0000-00006E010000}"/>
    <cellStyle name="ColCodes" xfId="378" xr:uid="{00000000-0005-0000-0000-00006F010000}"/>
    <cellStyle name="ColTitles" xfId="379" xr:uid="{00000000-0005-0000-0000-000070010000}"/>
    <cellStyle name="ColTitles 10" xfId="380" xr:uid="{00000000-0005-0000-0000-000071010000}"/>
    <cellStyle name="ColTitles 10 2" xfId="381" xr:uid="{00000000-0005-0000-0000-000072010000}"/>
    <cellStyle name="ColTitles 11" xfId="382" xr:uid="{00000000-0005-0000-0000-000073010000}"/>
    <cellStyle name="ColTitles 11 2" xfId="383" xr:uid="{00000000-0005-0000-0000-000074010000}"/>
    <cellStyle name="ColTitles 12" xfId="384" xr:uid="{00000000-0005-0000-0000-000075010000}"/>
    <cellStyle name="ColTitles 13" xfId="385" xr:uid="{00000000-0005-0000-0000-000076010000}"/>
    <cellStyle name="ColTitles 2" xfId="386" xr:uid="{00000000-0005-0000-0000-000077010000}"/>
    <cellStyle name="ColTitles 2 2" xfId="387" xr:uid="{00000000-0005-0000-0000-000078010000}"/>
    <cellStyle name="ColTitles 3" xfId="388" xr:uid="{00000000-0005-0000-0000-000079010000}"/>
    <cellStyle name="ColTitles 3 2" xfId="389" xr:uid="{00000000-0005-0000-0000-00007A010000}"/>
    <cellStyle name="ColTitles 4" xfId="390" xr:uid="{00000000-0005-0000-0000-00007B010000}"/>
    <cellStyle name="ColTitles 4 2" xfId="391" xr:uid="{00000000-0005-0000-0000-00007C010000}"/>
    <cellStyle name="ColTitles 5" xfId="392" xr:uid="{00000000-0005-0000-0000-00007D010000}"/>
    <cellStyle name="ColTitles 5 2" xfId="393" xr:uid="{00000000-0005-0000-0000-00007E010000}"/>
    <cellStyle name="ColTitles 6" xfId="394" xr:uid="{00000000-0005-0000-0000-00007F010000}"/>
    <cellStyle name="ColTitles 6 2" xfId="395" xr:uid="{00000000-0005-0000-0000-000080010000}"/>
    <cellStyle name="ColTitles 7" xfId="396" xr:uid="{00000000-0005-0000-0000-000081010000}"/>
    <cellStyle name="ColTitles 7 2" xfId="397" xr:uid="{00000000-0005-0000-0000-000082010000}"/>
    <cellStyle name="ColTitles 8" xfId="398" xr:uid="{00000000-0005-0000-0000-000083010000}"/>
    <cellStyle name="ColTitles 8 2" xfId="399" xr:uid="{00000000-0005-0000-0000-000084010000}"/>
    <cellStyle name="ColTitles 9" xfId="400" xr:uid="{00000000-0005-0000-0000-000085010000}"/>
    <cellStyle name="ColTitles 9 2" xfId="401" xr:uid="{00000000-0005-0000-0000-000086010000}"/>
    <cellStyle name="column" xfId="402" xr:uid="{00000000-0005-0000-0000-000087010000}"/>
    <cellStyle name="Comma  [1]" xfId="403" xr:uid="{00000000-0005-0000-0000-000088010000}"/>
    <cellStyle name="Comma [0] 2" xfId="404" xr:uid="{00000000-0005-0000-0000-000089010000}"/>
    <cellStyle name="Comma [0] 2 2" xfId="405" xr:uid="{00000000-0005-0000-0000-00008A010000}"/>
    <cellStyle name="Comma [0] 2 2 2" xfId="406" xr:uid="{00000000-0005-0000-0000-00008B010000}"/>
    <cellStyle name="Comma [0] 2 2 3" xfId="407" xr:uid="{00000000-0005-0000-0000-00008C010000}"/>
    <cellStyle name="Comma [0] 2 3" xfId="408" xr:uid="{00000000-0005-0000-0000-00008D010000}"/>
    <cellStyle name="Comma [0] 2 3 2" xfId="409" xr:uid="{00000000-0005-0000-0000-00008E010000}"/>
    <cellStyle name="Comma [0] 2 3 3" xfId="410" xr:uid="{00000000-0005-0000-0000-00008F010000}"/>
    <cellStyle name="Comma [0] 2 4" xfId="411" xr:uid="{00000000-0005-0000-0000-000090010000}"/>
    <cellStyle name="Comma [0] 2 5" xfId="412" xr:uid="{00000000-0005-0000-0000-000091010000}"/>
    <cellStyle name="Comma [1]" xfId="413" xr:uid="{00000000-0005-0000-0000-000092010000}"/>
    <cellStyle name="Comma 10" xfId="414" xr:uid="{00000000-0005-0000-0000-000093010000}"/>
    <cellStyle name="Comma 11" xfId="415" xr:uid="{00000000-0005-0000-0000-000094010000}"/>
    <cellStyle name="Comma 12" xfId="416" xr:uid="{00000000-0005-0000-0000-000095010000}"/>
    <cellStyle name="Comma 13" xfId="417" xr:uid="{00000000-0005-0000-0000-000096010000}"/>
    <cellStyle name="Comma 14" xfId="418" xr:uid="{00000000-0005-0000-0000-000097010000}"/>
    <cellStyle name="Comma 15" xfId="419" xr:uid="{00000000-0005-0000-0000-000098010000}"/>
    <cellStyle name="Comma 16" xfId="420" xr:uid="{00000000-0005-0000-0000-000099010000}"/>
    <cellStyle name="Comma 17" xfId="421" xr:uid="{00000000-0005-0000-0000-00009A010000}"/>
    <cellStyle name="Comma 2" xfId="422" xr:uid="{00000000-0005-0000-0000-00009B010000}"/>
    <cellStyle name="Comma 2 2" xfId="423" xr:uid="{00000000-0005-0000-0000-00009C010000}"/>
    <cellStyle name="Comma 2 3" xfId="424" xr:uid="{00000000-0005-0000-0000-00009D010000}"/>
    <cellStyle name="Comma 2 3 2" xfId="425" xr:uid="{00000000-0005-0000-0000-00009E010000}"/>
    <cellStyle name="Comma 2 3 3" xfId="426" xr:uid="{00000000-0005-0000-0000-00009F010000}"/>
    <cellStyle name="Comma 2 4" xfId="427" xr:uid="{00000000-0005-0000-0000-0000A0010000}"/>
    <cellStyle name="Comma 2 4 2" xfId="428" xr:uid="{00000000-0005-0000-0000-0000A1010000}"/>
    <cellStyle name="Comma 2 4 3" xfId="429" xr:uid="{00000000-0005-0000-0000-0000A2010000}"/>
    <cellStyle name="Comma 2 5" xfId="430" xr:uid="{00000000-0005-0000-0000-0000A3010000}"/>
    <cellStyle name="Comma 2 6" xfId="431" xr:uid="{00000000-0005-0000-0000-0000A4010000}"/>
    <cellStyle name="Comma 2 7" xfId="432" xr:uid="{00000000-0005-0000-0000-0000A5010000}"/>
    <cellStyle name="Comma 3" xfId="433" xr:uid="{00000000-0005-0000-0000-0000A6010000}"/>
    <cellStyle name="Comma 3 2" xfId="434" xr:uid="{00000000-0005-0000-0000-0000A7010000}"/>
    <cellStyle name="Comma 4" xfId="435" xr:uid="{00000000-0005-0000-0000-0000A8010000}"/>
    <cellStyle name="Comma 5" xfId="436" xr:uid="{00000000-0005-0000-0000-0000A9010000}"/>
    <cellStyle name="Comma 5 2" xfId="437" xr:uid="{00000000-0005-0000-0000-0000AA010000}"/>
    <cellStyle name="Comma 5 3" xfId="438" xr:uid="{00000000-0005-0000-0000-0000AB010000}"/>
    <cellStyle name="Comma 6" xfId="439" xr:uid="{00000000-0005-0000-0000-0000AC010000}"/>
    <cellStyle name="Comma 6 2" xfId="440" xr:uid="{00000000-0005-0000-0000-0000AD010000}"/>
    <cellStyle name="Comma 6 2 2" xfId="441" xr:uid="{00000000-0005-0000-0000-0000AE010000}"/>
    <cellStyle name="Comma 6 2 3" xfId="442" xr:uid="{00000000-0005-0000-0000-0000AF010000}"/>
    <cellStyle name="Comma 6 3" xfId="443" xr:uid="{00000000-0005-0000-0000-0000B0010000}"/>
    <cellStyle name="Comma 6 4" xfId="444" xr:uid="{00000000-0005-0000-0000-0000B1010000}"/>
    <cellStyle name="Comma 7" xfId="445" xr:uid="{00000000-0005-0000-0000-0000B2010000}"/>
    <cellStyle name="Comma 7 2" xfId="446" xr:uid="{00000000-0005-0000-0000-0000B3010000}"/>
    <cellStyle name="Comma 7 2 2" xfId="447" xr:uid="{00000000-0005-0000-0000-0000B4010000}"/>
    <cellStyle name="Comma 7 2 3" xfId="448" xr:uid="{00000000-0005-0000-0000-0000B5010000}"/>
    <cellStyle name="Comma 7 3" xfId="449" xr:uid="{00000000-0005-0000-0000-0000B6010000}"/>
    <cellStyle name="Comma 7 4" xfId="450" xr:uid="{00000000-0005-0000-0000-0000B7010000}"/>
    <cellStyle name="Comma 8" xfId="451" xr:uid="{00000000-0005-0000-0000-0000B8010000}"/>
    <cellStyle name="Comma 9" xfId="452" xr:uid="{00000000-0005-0000-0000-0000B9010000}"/>
    <cellStyle name="Comma(0)" xfId="453" xr:uid="{00000000-0005-0000-0000-0000BA010000}"/>
    <cellStyle name="comma(1)" xfId="454" xr:uid="{00000000-0005-0000-0000-0000BB010000}"/>
    <cellStyle name="Comma(3)" xfId="455" xr:uid="{00000000-0005-0000-0000-0000BC010000}"/>
    <cellStyle name="Comma[0]" xfId="456" xr:uid="{00000000-0005-0000-0000-0000BD010000}"/>
    <cellStyle name="Comma[1]" xfId="457" xr:uid="{00000000-0005-0000-0000-0000BE010000}"/>
    <cellStyle name="Comma[2]__" xfId="458" xr:uid="{00000000-0005-0000-0000-0000BF010000}"/>
    <cellStyle name="Comma[3]" xfId="459" xr:uid="{00000000-0005-0000-0000-0000C0010000}"/>
    <cellStyle name="Comma0" xfId="460" xr:uid="{00000000-0005-0000-0000-0000C1010000}"/>
    <cellStyle name="Currency 2" xfId="461" xr:uid="{00000000-0005-0000-0000-0000C2010000}"/>
    <cellStyle name="Currency0" xfId="462" xr:uid="{00000000-0005-0000-0000-0000C3010000}"/>
    <cellStyle name="DataEntryCells" xfId="463" xr:uid="{00000000-0005-0000-0000-0000C4010000}"/>
    <cellStyle name="DataEntryCells 10" xfId="464" xr:uid="{00000000-0005-0000-0000-0000C5010000}"/>
    <cellStyle name="DataEntryCells 10 2" xfId="465" xr:uid="{00000000-0005-0000-0000-0000C6010000}"/>
    <cellStyle name="DataEntryCells 11" xfId="466" xr:uid="{00000000-0005-0000-0000-0000C7010000}"/>
    <cellStyle name="DataEntryCells 12" xfId="467" xr:uid="{00000000-0005-0000-0000-0000C8010000}"/>
    <cellStyle name="DataEntryCells 13" xfId="468" xr:uid="{00000000-0005-0000-0000-0000C9010000}"/>
    <cellStyle name="DataEntryCells 14" xfId="469" xr:uid="{00000000-0005-0000-0000-0000CA010000}"/>
    <cellStyle name="DataEntryCells 2" xfId="470" xr:uid="{00000000-0005-0000-0000-0000CB010000}"/>
    <cellStyle name="DataEntryCells 2 2" xfId="471" xr:uid="{00000000-0005-0000-0000-0000CC010000}"/>
    <cellStyle name="DataEntryCells 2_08pers" xfId="472" xr:uid="{00000000-0005-0000-0000-0000CD010000}"/>
    <cellStyle name="DataEntryCells 3" xfId="473" xr:uid="{00000000-0005-0000-0000-0000CE010000}"/>
    <cellStyle name="DataEntryCells 3 2" xfId="474" xr:uid="{00000000-0005-0000-0000-0000CF010000}"/>
    <cellStyle name="DataEntryCells 3 2 2" xfId="475" xr:uid="{00000000-0005-0000-0000-0000D0010000}"/>
    <cellStyle name="DataEntryCells 3 2 3" xfId="476" xr:uid="{00000000-0005-0000-0000-0000D1010000}"/>
    <cellStyle name="DataEntryCells 3 2 4" xfId="477" xr:uid="{00000000-0005-0000-0000-0000D2010000}"/>
    <cellStyle name="DataEntryCells 3 2 5" xfId="478" xr:uid="{00000000-0005-0000-0000-0000D3010000}"/>
    <cellStyle name="DataEntryCells 3 3" xfId="479" xr:uid="{00000000-0005-0000-0000-0000D4010000}"/>
    <cellStyle name="DataEntryCells 3 4" xfId="480" xr:uid="{00000000-0005-0000-0000-0000D5010000}"/>
    <cellStyle name="DataEntryCells 3 5" xfId="481" xr:uid="{00000000-0005-0000-0000-0000D6010000}"/>
    <cellStyle name="DataEntryCells 3 6" xfId="482" xr:uid="{00000000-0005-0000-0000-0000D7010000}"/>
    <cellStyle name="DataEntryCells 3_STUD aligned by INSTIT" xfId="483" xr:uid="{00000000-0005-0000-0000-0000D8010000}"/>
    <cellStyle name="DataEntryCells 4" xfId="484" xr:uid="{00000000-0005-0000-0000-0000D9010000}"/>
    <cellStyle name="DataEntryCells 4 2" xfId="485" xr:uid="{00000000-0005-0000-0000-0000DA010000}"/>
    <cellStyle name="DataEntryCells 4 3" xfId="486" xr:uid="{00000000-0005-0000-0000-0000DB010000}"/>
    <cellStyle name="DataEntryCells 4 4" xfId="487" xr:uid="{00000000-0005-0000-0000-0000DC010000}"/>
    <cellStyle name="DataEntryCells 4 5" xfId="488" xr:uid="{00000000-0005-0000-0000-0000DD010000}"/>
    <cellStyle name="DataEntryCells 5" xfId="489" xr:uid="{00000000-0005-0000-0000-0000DE010000}"/>
    <cellStyle name="DataEntryCells 5 2" xfId="490" xr:uid="{00000000-0005-0000-0000-0000DF010000}"/>
    <cellStyle name="DataEntryCells 5 3" xfId="491" xr:uid="{00000000-0005-0000-0000-0000E0010000}"/>
    <cellStyle name="DataEntryCells 5 4" xfId="492" xr:uid="{00000000-0005-0000-0000-0000E1010000}"/>
    <cellStyle name="DataEntryCells 5 5" xfId="493" xr:uid="{00000000-0005-0000-0000-0000E2010000}"/>
    <cellStyle name="DataEntryCells 6" xfId="494" xr:uid="{00000000-0005-0000-0000-0000E3010000}"/>
    <cellStyle name="DataEntryCells 6 2" xfId="495" xr:uid="{00000000-0005-0000-0000-0000E4010000}"/>
    <cellStyle name="DataEntryCells 6 3" xfId="496" xr:uid="{00000000-0005-0000-0000-0000E5010000}"/>
    <cellStyle name="DataEntryCells 6 4" xfId="497" xr:uid="{00000000-0005-0000-0000-0000E6010000}"/>
    <cellStyle name="DataEntryCells 6 5" xfId="498" xr:uid="{00000000-0005-0000-0000-0000E7010000}"/>
    <cellStyle name="DataEntryCells 7" xfId="499" xr:uid="{00000000-0005-0000-0000-0000E8010000}"/>
    <cellStyle name="DataEntryCells 7 2" xfId="500" xr:uid="{00000000-0005-0000-0000-0000E9010000}"/>
    <cellStyle name="DataEntryCells 7 3" xfId="501" xr:uid="{00000000-0005-0000-0000-0000EA010000}"/>
    <cellStyle name="DataEntryCells 7 4" xfId="502" xr:uid="{00000000-0005-0000-0000-0000EB010000}"/>
    <cellStyle name="DataEntryCells 7 5" xfId="503" xr:uid="{00000000-0005-0000-0000-0000EC010000}"/>
    <cellStyle name="DataEntryCells 8" xfId="504" xr:uid="{00000000-0005-0000-0000-0000ED010000}"/>
    <cellStyle name="DataEntryCells 8 2" xfId="505" xr:uid="{00000000-0005-0000-0000-0000EE010000}"/>
    <cellStyle name="DataEntryCells 8 3" xfId="506" xr:uid="{00000000-0005-0000-0000-0000EF010000}"/>
    <cellStyle name="DataEntryCells 8 4" xfId="507" xr:uid="{00000000-0005-0000-0000-0000F0010000}"/>
    <cellStyle name="DataEntryCells 8 5" xfId="508" xr:uid="{00000000-0005-0000-0000-0000F1010000}"/>
    <cellStyle name="DataEntryCells 9" xfId="509" xr:uid="{00000000-0005-0000-0000-0000F2010000}"/>
    <cellStyle name="DataEntryCells 9 2" xfId="510" xr:uid="{00000000-0005-0000-0000-0000F3010000}"/>
    <cellStyle name="DataEntryCells_05entr" xfId="511" xr:uid="{00000000-0005-0000-0000-0000F4010000}"/>
    <cellStyle name="Date" xfId="512" xr:uid="{00000000-0005-0000-0000-0000F5010000}"/>
    <cellStyle name="Dezimal [0]_DIAGRAM" xfId="513" xr:uid="{00000000-0005-0000-0000-0000F6010000}"/>
    <cellStyle name="Dezimal_DIAGRAM" xfId="514" xr:uid="{00000000-0005-0000-0000-0000F7010000}"/>
    <cellStyle name="Didier" xfId="515" xr:uid="{00000000-0005-0000-0000-0000F8010000}"/>
    <cellStyle name="Didier - Title" xfId="516" xr:uid="{00000000-0005-0000-0000-0000F9010000}"/>
    <cellStyle name="Didier subtitles" xfId="517" xr:uid="{00000000-0005-0000-0000-0000FA010000}"/>
    <cellStyle name="données" xfId="518" xr:uid="{00000000-0005-0000-0000-0000FB010000}"/>
    <cellStyle name="donnéesbord" xfId="519" xr:uid="{00000000-0005-0000-0000-0000FC010000}"/>
    <cellStyle name="ErrRpt_DataEntryCells" xfId="520" xr:uid="{00000000-0005-0000-0000-0000FD010000}"/>
    <cellStyle name="ErrRpt-DataEntryCells" xfId="521" xr:uid="{00000000-0005-0000-0000-0000FE010000}"/>
    <cellStyle name="ErrRpt-DataEntryCells 2" xfId="522" xr:uid="{00000000-0005-0000-0000-0000FF010000}"/>
    <cellStyle name="ErrRpt-DataEntryCells 2 2" xfId="523" xr:uid="{00000000-0005-0000-0000-000000020000}"/>
    <cellStyle name="ErrRpt-DataEntryCells 2 2 2" xfId="524" xr:uid="{00000000-0005-0000-0000-000001020000}"/>
    <cellStyle name="ErrRpt-DataEntryCells 2 2 2 2" xfId="525" xr:uid="{00000000-0005-0000-0000-000002020000}"/>
    <cellStyle name="ErrRpt-DataEntryCells 2 2 2 3" xfId="526" xr:uid="{00000000-0005-0000-0000-000003020000}"/>
    <cellStyle name="ErrRpt-DataEntryCells 2 2 2 4" xfId="527" xr:uid="{00000000-0005-0000-0000-000004020000}"/>
    <cellStyle name="ErrRpt-DataEntryCells 2 2 2 5" xfId="528" xr:uid="{00000000-0005-0000-0000-000005020000}"/>
    <cellStyle name="ErrRpt-DataEntryCells 2 2 3" xfId="529" xr:uid="{00000000-0005-0000-0000-000006020000}"/>
    <cellStyle name="ErrRpt-DataEntryCells 2 2 4" xfId="530" xr:uid="{00000000-0005-0000-0000-000007020000}"/>
    <cellStyle name="ErrRpt-DataEntryCells 2 2 5" xfId="531" xr:uid="{00000000-0005-0000-0000-000008020000}"/>
    <cellStyle name="ErrRpt-DataEntryCells 2 2 6" xfId="532" xr:uid="{00000000-0005-0000-0000-000009020000}"/>
    <cellStyle name="ErrRpt-DataEntryCells 2 2_STUD aligned by INSTIT" xfId="533" xr:uid="{00000000-0005-0000-0000-00000A020000}"/>
    <cellStyle name="ErrRpt-DataEntryCells 2 3" xfId="534" xr:uid="{00000000-0005-0000-0000-00000B020000}"/>
    <cellStyle name="ErrRpt-DataEntryCells 2 3 2" xfId="535" xr:uid="{00000000-0005-0000-0000-00000C020000}"/>
    <cellStyle name="ErrRpt-DataEntryCells 2 3 3" xfId="536" xr:uid="{00000000-0005-0000-0000-00000D020000}"/>
    <cellStyle name="ErrRpt-DataEntryCells 2 3 4" xfId="537" xr:uid="{00000000-0005-0000-0000-00000E020000}"/>
    <cellStyle name="ErrRpt-DataEntryCells 2 3 5" xfId="538" xr:uid="{00000000-0005-0000-0000-00000F020000}"/>
    <cellStyle name="ErrRpt-DataEntryCells 2 4" xfId="539" xr:uid="{00000000-0005-0000-0000-000010020000}"/>
    <cellStyle name="ErrRpt-DataEntryCells 2 5" xfId="540" xr:uid="{00000000-0005-0000-0000-000011020000}"/>
    <cellStyle name="ErrRpt-DataEntryCells 2 6" xfId="541" xr:uid="{00000000-0005-0000-0000-000012020000}"/>
    <cellStyle name="ErrRpt-DataEntryCells 2 7" xfId="542" xr:uid="{00000000-0005-0000-0000-000013020000}"/>
    <cellStyle name="ErrRpt-DataEntryCells 2_STUD aligned by INSTIT" xfId="543" xr:uid="{00000000-0005-0000-0000-000014020000}"/>
    <cellStyle name="ErrRpt-DataEntryCells 3" xfId="544" xr:uid="{00000000-0005-0000-0000-000015020000}"/>
    <cellStyle name="ErrRpt-DataEntryCells 3 2" xfId="545" xr:uid="{00000000-0005-0000-0000-000016020000}"/>
    <cellStyle name="ErrRpt-DataEntryCells 3 2 2" xfId="546" xr:uid="{00000000-0005-0000-0000-000017020000}"/>
    <cellStyle name="ErrRpt-DataEntryCells 3 2 3" xfId="547" xr:uid="{00000000-0005-0000-0000-000018020000}"/>
    <cellStyle name="ErrRpt-DataEntryCells 3 2 4" xfId="548" xr:uid="{00000000-0005-0000-0000-000019020000}"/>
    <cellStyle name="ErrRpt-DataEntryCells 3 2 5" xfId="549" xr:uid="{00000000-0005-0000-0000-00001A020000}"/>
    <cellStyle name="ErrRpt-DataEntryCells 3 3" xfId="550" xr:uid="{00000000-0005-0000-0000-00001B020000}"/>
    <cellStyle name="ErrRpt-DataEntryCells 3 4" xfId="551" xr:uid="{00000000-0005-0000-0000-00001C020000}"/>
    <cellStyle name="ErrRpt-DataEntryCells 3 5" xfId="552" xr:uid="{00000000-0005-0000-0000-00001D020000}"/>
    <cellStyle name="ErrRpt-DataEntryCells 3 6" xfId="553" xr:uid="{00000000-0005-0000-0000-00001E020000}"/>
    <cellStyle name="ErrRpt-DataEntryCells 3_STUD aligned by INSTIT" xfId="554" xr:uid="{00000000-0005-0000-0000-00001F020000}"/>
    <cellStyle name="ErrRpt-DataEntryCells 4" xfId="555" xr:uid="{00000000-0005-0000-0000-000020020000}"/>
    <cellStyle name="ErrRpt-DataEntryCells 4 2" xfId="556" xr:uid="{00000000-0005-0000-0000-000021020000}"/>
    <cellStyle name="ErrRpt-DataEntryCells 4 3" xfId="557" xr:uid="{00000000-0005-0000-0000-000022020000}"/>
    <cellStyle name="ErrRpt-DataEntryCells 4 4" xfId="558" xr:uid="{00000000-0005-0000-0000-000023020000}"/>
    <cellStyle name="ErrRpt-DataEntryCells 4 5" xfId="559" xr:uid="{00000000-0005-0000-0000-000024020000}"/>
    <cellStyle name="ErrRpt-DataEntryCells 5" xfId="560" xr:uid="{00000000-0005-0000-0000-000025020000}"/>
    <cellStyle name="ErrRpt-DataEntryCells 6" xfId="561" xr:uid="{00000000-0005-0000-0000-000026020000}"/>
    <cellStyle name="ErrRpt-DataEntryCells 7" xfId="562" xr:uid="{00000000-0005-0000-0000-000027020000}"/>
    <cellStyle name="ErrRpt-DataEntryCells 8" xfId="563" xr:uid="{00000000-0005-0000-0000-000028020000}"/>
    <cellStyle name="ErrRpt-DataEntryCells_STUD aligned by INSTIT" xfId="564" xr:uid="{00000000-0005-0000-0000-000029020000}"/>
    <cellStyle name="ErrRpt-GreyBackground" xfId="565" xr:uid="{00000000-0005-0000-0000-00002A020000}"/>
    <cellStyle name="ErrRpt-GreyBackground 2" xfId="566" xr:uid="{00000000-0005-0000-0000-00002B020000}"/>
    <cellStyle name="Fixed" xfId="567" xr:uid="{00000000-0005-0000-0000-00002C020000}"/>
    <cellStyle name="formula" xfId="568" xr:uid="{00000000-0005-0000-0000-00002D020000}"/>
    <cellStyle name="formula 2" xfId="569" xr:uid="{00000000-0005-0000-0000-00002E020000}"/>
    <cellStyle name="formula 2 2" xfId="570" xr:uid="{00000000-0005-0000-0000-00002F020000}"/>
    <cellStyle name="formula 2 2 2" xfId="571" xr:uid="{00000000-0005-0000-0000-000030020000}"/>
    <cellStyle name="formula 2 2 2 2" xfId="572" xr:uid="{00000000-0005-0000-0000-000031020000}"/>
    <cellStyle name="formula 2 2 2 3" xfId="573" xr:uid="{00000000-0005-0000-0000-000032020000}"/>
    <cellStyle name="formula 2 2 2 4" xfId="574" xr:uid="{00000000-0005-0000-0000-000033020000}"/>
    <cellStyle name="formula 2 2 2 5" xfId="575" xr:uid="{00000000-0005-0000-0000-000034020000}"/>
    <cellStyle name="formula 2 2 3" xfId="576" xr:uid="{00000000-0005-0000-0000-000035020000}"/>
    <cellStyle name="formula 2 2 4" xfId="577" xr:uid="{00000000-0005-0000-0000-000036020000}"/>
    <cellStyle name="formula 2 2 5" xfId="578" xr:uid="{00000000-0005-0000-0000-000037020000}"/>
    <cellStyle name="formula 2 2 6" xfId="579" xr:uid="{00000000-0005-0000-0000-000038020000}"/>
    <cellStyle name="formula 2 2_STUD aligned by INSTIT" xfId="580" xr:uid="{00000000-0005-0000-0000-000039020000}"/>
    <cellStyle name="formula 2 3" xfId="581" xr:uid="{00000000-0005-0000-0000-00003A020000}"/>
    <cellStyle name="formula 2 3 2" xfId="582" xr:uid="{00000000-0005-0000-0000-00003B020000}"/>
    <cellStyle name="formula 2 3 3" xfId="583" xr:uid="{00000000-0005-0000-0000-00003C020000}"/>
    <cellStyle name="formula 2 3 4" xfId="584" xr:uid="{00000000-0005-0000-0000-00003D020000}"/>
    <cellStyle name="formula 2 3 5" xfId="585" xr:uid="{00000000-0005-0000-0000-00003E020000}"/>
    <cellStyle name="formula 2 4" xfId="586" xr:uid="{00000000-0005-0000-0000-00003F020000}"/>
    <cellStyle name="formula 2 5" xfId="587" xr:uid="{00000000-0005-0000-0000-000040020000}"/>
    <cellStyle name="formula 2 6" xfId="588" xr:uid="{00000000-0005-0000-0000-000041020000}"/>
    <cellStyle name="formula 2 7" xfId="589" xr:uid="{00000000-0005-0000-0000-000042020000}"/>
    <cellStyle name="formula 2_STUD aligned by INSTIT" xfId="590" xr:uid="{00000000-0005-0000-0000-000043020000}"/>
    <cellStyle name="formula 3" xfId="591" xr:uid="{00000000-0005-0000-0000-000044020000}"/>
    <cellStyle name="formula 3 2" xfId="592" xr:uid="{00000000-0005-0000-0000-000045020000}"/>
    <cellStyle name="formula 3 2 2" xfId="593" xr:uid="{00000000-0005-0000-0000-000046020000}"/>
    <cellStyle name="formula 3 2 3" xfId="594" xr:uid="{00000000-0005-0000-0000-000047020000}"/>
    <cellStyle name="formula 3 2 4" xfId="595" xr:uid="{00000000-0005-0000-0000-000048020000}"/>
    <cellStyle name="formula 3 2 5" xfId="596" xr:uid="{00000000-0005-0000-0000-000049020000}"/>
    <cellStyle name="formula 3 3" xfId="597" xr:uid="{00000000-0005-0000-0000-00004A020000}"/>
    <cellStyle name="formula 3 4" xfId="598" xr:uid="{00000000-0005-0000-0000-00004B020000}"/>
    <cellStyle name="formula 3 5" xfId="599" xr:uid="{00000000-0005-0000-0000-00004C020000}"/>
    <cellStyle name="formula 3 6" xfId="600" xr:uid="{00000000-0005-0000-0000-00004D020000}"/>
    <cellStyle name="formula 3_STUD aligned by INSTIT" xfId="601" xr:uid="{00000000-0005-0000-0000-00004E020000}"/>
    <cellStyle name="formula 4" xfId="602" xr:uid="{00000000-0005-0000-0000-00004F020000}"/>
    <cellStyle name="formula 4 2" xfId="603" xr:uid="{00000000-0005-0000-0000-000050020000}"/>
    <cellStyle name="formula 4 3" xfId="604" xr:uid="{00000000-0005-0000-0000-000051020000}"/>
    <cellStyle name="formula 4 4" xfId="605" xr:uid="{00000000-0005-0000-0000-000052020000}"/>
    <cellStyle name="formula 4 5" xfId="606" xr:uid="{00000000-0005-0000-0000-000053020000}"/>
    <cellStyle name="formula 5" xfId="607" xr:uid="{00000000-0005-0000-0000-000054020000}"/>
    <cellStyle name="formula 6" xfId="608" xr:uid="{00000000-0005-0000-0000-000055020000}"/>
    <cellStyle name="formula 7" xfId="609" xr:uid="{00000000-0005-0000-0000-000056020000}"/>
    <cellStyle name="formula 8" xfId="610" xr:uid="{00000000-0005-0000-0000-000057020000}"/>
    <cellStyle name="formula_STUD aligned by INSTIT" xfId="611" xr:uid="{00000000-0005-0000-0000-000058020000}"/>
    <cellStyle name="gap" xfId="612" xr:uid="{00000000-0005-0000-0000-000059020000}"/>
    <cellStyle name="gap 2" xfId="613" xr:uid="{00000000-0005-0000-0000-00005A020000}"/>
    <cellStyle name="gap 2 2" xfId="614" xr:uid="{00000000-0005-0000-0000-00005B020000}"/>
    <cellStyle name="gap 2 2 2" xfId="615" xr:uid="{00000000-0005-0000-0000-00005C020000}"/>
    <cellStyle name="gap 2 2 2 2" xfId="616" xr:uid="{00000000-0005-0000-0000-00005D020000}"/>
    <cellStyle name="gap 2 2 3" xfId="617" xr:uid="{00000000-0005-0000-0000-00005E020000}"/>
    <cellStyle name="gap 2 3" xfId="618" xr:uid="{00000000-0005-0000-0000-00005F020000}"/>
    <cellStyle name="gap 2 4" xfId="619" xr:uid="{00000000-0005-0000-0000-000060020000}"/>
    <cellStyle name="gap 2_Tertiary Salaries Survey" xfId="620" xr:uid="{00000000-0005-0000-0000-000061020000}"/>
    <cellStyle name="gap 3" xfId="621" xr:uid="{00000000-0005-0000-0000-000062020000}"/>
    <cellStyle name="gap 3 2" xfId="622" xr:uid="{00000000-0005-0000-0000-000063020000}"/>
    <cellStyle name="gap 4" xfId="623" xr:uid="{00000000-0005-0000-0000-000064020000}"/>
    <cellStyle name="gap 5" xfId="624" xr:uid="{00000000-0005-0000-0000-000065020000}"/>
    <cellStyle name="gap_Tertiary Salaries Survey" xfId="625" xr:uid="{00000000-0005-0000-0000-000066020000}"/>
    <cellStyle name="Grey" xfId="626" xr:uid="{00000000-0005-0000-0000-000067020000}"/>
    <cellStyle name="GreyBackground" xfId="627" xr:uid="{00000000-0005-0000-0000-000068020000}"/>
    <cellStyle name="GreyBackground 2" xfId="628" xr:uid="{00000000-0005-0000-0000-000069020000}"/>
    <cellStyle name="GreyBackground 2 2" xfId="629" xr:uid="{00000000-0005-0000-0000-00006A020000}"/>
    <cellStyle name="GreyBackground 2_08pers" xfId="630" xr:uid="{00000000-0005-0000-0000-00006B020000}"/>
    <cellStyle name="GreyBackground 3" xfId="631" xr:uid="{00000000-0005-0000-0000-00006C020000}"/>
    <cellStyle name="GreyBackground 4" xfId="632" xr:uid="{00000000-0005-0000-0000-00006D020000}"/>
    <cellStyle name="GreyBackground 5" xfId="633" xr:uid="{00000000-0005-0000-0000-00006E020000}"/>
    <cellStyle name="GreyBackground_00enrl" xfId="634" xr:uid="{00000000-0005-0000-0000-00006F020000}"/>
    <cellStyle name="Header1" xfId="635" xr:uid="{00000000-0005-0000-0000-000070020000}"/>
    <cellStyle name="Header2" xfId="636" xr:uid="{00000000-0005-0000-0000-000071020000}"/>
    <cellStyle name="Heading 1 2" xfId="637" xr:uid="{00000000-0005-0000-0000-000072020000}"/>
    <cellStyle name="Heading 2 2" xfId="638" xr:uid="{00000000-0005-0000-0000-000073020000}"/>
    <cellStyle name="Heading1" xfId="639" xr:uid="{00000000-0005-0000-0000-000074020000}"/>
    <cellStyle name="Heading2" xfId="640" xr:uid="{00000000-0005-0000-0000-000075020000}"/>
    <cellStyle name="Hipervínculo" xfId="641" xr:uid="{00000000-0005-0000-0000-000076020000}"/>
    <cellStyle name="Hipervínculo visitado" xfId="642" xr:uid="{00000000-0005-0000-0000-000077020000}"/>
    <cellStyle name="Hyperlink 2" xfId="643" xr:uid="{00000000-0005-0000-0000-000079020000}"/>
    <cellStyle name="Hyperlink 3" xfId="644" xr:uid="{00000000-0005-0000-0000-00007A020000}"/>
    <cellStyle name="Hyperlink 4" xfId="645" xr:uid="{00000000-0005-0000-0000-00007B020000}"/>
    <cellStyle name="Input [yellow]" xfId="646" xr:uid="{00000000-0005-0000-0000-00007C020000}"/>
    <cellStyle name="ISC" xfId="647" xr:uid="{00000000-0005-0000-0000-00007D020000}"/>
    <cellStyle name="ISC 2" xfId="648" xr:uid="{00000000-0005-0000-0000-00007E020000}"/>
    <cellStyle name="ISC 3" xfId="649" xr:uid="{00000000-0005-0000-0000-00007F020000}"/>
    <cellStyle name="isced" xfId="650" xr:uid="{00000000-0005-0000-0000-000080020000}"/>
    <cellStyle name="isced 2" xfId="651" xr:uid="{00000000-0005-0000-0000-000081020000}"/>
    <cellStyle name="isced 2 2" xfId="652" xr:uid="{00000000-0005-0000-0000-000082020000}"/>
    <cellStyle name="isced 2 2 2" xfId="653" xr:uid="{00000000-0005-0000-0000-000083020000}"/>
    <cellStyle name="isced 2 2 2 2" xfId="654" xr:uid="{00000000-0005-0000-0000-000084020000}"/>
    <cellStyle name="isced 2 2 2 3" xfId="655" xr:uid="{00000000-0005-0000-0000-000085020000}"/>
    <cellStyle name="isced 2 2 2 4" xfId="656" xr:uid="{00000000-0005-0000-0000-000086020000}"/>
    <cellStyle name="isced 2 2 2 5" xfId="657" xr:uid="{00000000-0005-0000-0000-000087020000}"/>
    <cellStyle name="isced 2 2 3" xfId="658" xr:uid="{00000000-0005-0000-0000-000088020000}"/>
    <cellStyle name="isced 2 2 4" xfId="659" xr:uid="{00000000-0005-0000-0000-000089020000}"/>
    <cellStyle name="isced 2 2 5" xfId="660" xr:uid="{00000000-0005-0000-0000-00008A020000}"/>
    <cellStyle name="isced 2 2 6" xfId="661" xr:uid="{00000000-0005-0000-0000-00008B020000}"/>
    <cellStyle name="isced 2 2_STUD aligned by INSTIT" xfId="662" xr:uid="{00000000-0005-0000-0000-00008C020000}"/>
    <cellStyle name="isced 2 3" xfId="663" xr:uid="{00000000-0005-0000-0000-00008D020000}"/>
    <cellStyle name="isced 2 3 2" xfId="664" xr:uid="{00000000-0005-0000-0000-00008E020000}"/>
    <cellStyle name="isced 2 3 3" xfId="665" xr:uid="{00000000-0005-0000-0000-00008F020000}"/>
    <cellStyle name="isced 2 3 4" xfId="666" xr:uid="{00000000-0005-0000-0000-000090020000}"/>
    <cellStyle name="isced 2 3 5" xfId="667" xr:uid="{00000000-0005-0000-0000-000091020000}"/>
    <cellStyle name="isced 2 4" xfId="668" xr:uid="{00000000-0005-0000-0000-000092020000}"/>
    <cellStyle name="isced 2 5" xfId="669" xr:uid="{00000000-0005-0000-0000-000093020000}"/>
    <cellStyle name="isced 2 6" xfId="670" xr:uid="{00000000-0005-0000-0000-000094020000}"/>
    <cellStyle name="isced 2 7" xfId="671" xr:uid="{00000000-0005-0000-0000-000095020000}"/>
    <cellStyle name="isced 2_STUD aligned by INSTIT" xfId="672" xr:uid="{00000000-0005-0000-0000-000096020000}"/>
    <cellStyle name="isced 3" xfId="673" xr:uid="{00000000-0005-0000-0000-000097020000}"/>
    <cellStyle name="isced 3 2" xfId="674" xr:uid="{00000000-0005-0000-0000-000098020000}"/>
    <cellStyle name="isced 3 2 2" xfId="675" xr:uid="{00000000-0005-0000-0000-000099020000}"/>
    <cellStyle name="isced 3 2 3" xfId="676" xr:uid="{00000000-0005-0000-0000-00009A020000}"/>
    <cellStyle name="isced 3 2 4" xfId="677" xr:uid="{00000000-0005-0000-0000-00009B020000}"/>
    <cellStyle name="isced 3 2 5" xfId="678" xr:uid="{00000000-0005-0000-0000-00009C020000}"/>
    <cellStyle name="isced 3 3" xfId="679" xr:uid="{00000000-0005-0000-0000-00009D020000}"/>
    <cellStyle name="isced 3 4" xfId="680" xr:uid="{00000000-0005-0000-0000-00009E020000}"/>
    <cellStyle name="isced 3 5" xfId="681" xr:uid="{00000000-0005-0000-0000-00009F020000}"/>
    <cellStyle name="isced 3 6" xfId="682" xr:uid="{00000000-0005-0000-0000-0000A0020000}"/>
    <cellStyle name="isced 3_STUD aligned by INSTIT" xfId="683" xr:uid="{00000000-0005-0000-0000-0000A1020000}"/>
    <cellStyle name="isced 4" xfId="684" xr:uid="{00000000-0005-0000-0000-0000A2020000}"/>
    <cellStyle name="isced 4 2" xfId="685" xr:uid="{00000000-0005-0000-0000-0000A3020000}"/>
    <cellStyle name="isced 4 3" xfId="686" xr:uid="{00000000-0005-0000-0000-0000A4020000}"/>
    <cellStyle name="isced 4 4" xfId="687" xr:uid="{00000000-0005-0000-0000-0000A5020000}"/>
    <cellStyle name="isced 4 5" xfId="688" xr:uid="{00000000-0005-0000-0000-0000A6020000}"/>
    <cellStyle name="isced 5" xfId="689" xr:uid="{00000000-0005-0000-0000-0000A7020000}"/>
    <cellStyle name="isced 6" xfId="690" xr:uid="{00000000-0005-0000-0000-0000A8020000}"/>
    <cellStyle name="isced 7" xfId="691" xr:uid="{00000000-0005-0000-0000-0000A9020000}"/>
    <cellStyle name="isced 8" xfId="692" xr:uid="{00000000-0005-0000-0000-0000AA020000}"/>
    <cellStyle name="ISCED Titles" xfId="693" xr:uid="{00000000-0005-0000-0000-0000AB020000}"/>
    <cellStyle name="isced_05enrl_REVISED_2" xfId="694" xr:uid="{00000000-0005-0000-0000-0000AC020000}"/>
    <cellStyle name="level1a" xfId="695" xr:uid="{00000000-0005-0000-0000-0000AD020000}"/>
    <cellStyle name="level1a 10" xfId="696" xr:uid="{00000000-0005-0000-0000-0000AE020000}"/>
    <cellStyle name="level1a 10 2" xfId="697" xr:uid="{00000000-0005-0000-0000-0000AF020000}"/>
    <cellStyle name="level1a 10 2 2" xfId="698" xr:uid="{00000000-0005-0000-0000-0000B0020000}"/>
    <cellStyle name="level1a 10 2 2 2" xfId="699" xr:uid="{00000000-0005-0000-0000-0000B1020000}"/>
    <cellStyle name="level1a 10 2 3" xfId="700" xr:uid="{00000000-0005-0000-0000-0000B2020000}"/>
    <cellStyle name="level1a 10 3" xfId="701" xr:uid="{00000000-0005-0000-0000-0000B3020000}"/>
    <cellStyle name="level1a 10 3 2" xfId="702" xr:uid="{00000000-0005-0000-0000-0000B4020000}"/>
    <cellStyle name="level1a 10 3 2 2" xfId="703" xr:uid="{00000000-0005-0000-0000-0000B5020000}"/>
    <cellStyle name="level1a 10 3 3" xfId="704" xr:uid="{00000000-0005-0000-0000-0000B6020000}"/>
    <cellStyle name="level1a 10 4" xfId="705" xr:uid="{00000000-0005-0000-0000-0000B7020000}"/>
    <cellStyle name="level1a 10 5" xfId="706" xr:uid="{00000000-0005-0000-0000-0000B8020000}"/>
    <cellStyle name="level1a 10 5 2" xfId="707" xr:uid="{00000000-0005-0000-0000-0000B9020000}"/>
    <cellStyle name="level1a 10 6" xfId="708" xr:uid="{00000000-0005-0000-0000-0000BA020000}"/>
    <cellStyle name="level1a 11" xfId="709" xr:uid="{00000000-0005-0000-0000-0000BB020000}"/>
    <cellStyle name="level1a 11 2" xfId="710" xr:uid="{00000000-0005-0000-0000-0000BC020000}"/>
    <cellStyle name="level1a 11 2 2" xfId="711" xr:uid="{00000000-0005-0000-0000-0000BD020000}"/>
    <cellStyle name="level1a 11 2 2 2" xfId="712" xr:uid="{00000000-0005-0000-0000-0000BE020000}"/>
    <cellStyle name="level1a 11 2 3" xfId="713" xr:uid="{00000000-0005-0000-0000-0000BF020000}"/>
    <cellStyle name="level1a 11 3" xfId="714" xr:uid="{00000000-0005-0000-0000-0000C0020000}"/>
    <cellStyle name="level1a 11 3 2" xfId="715" xr:uid="{00000000-0005-0000-0000-0000C1020000}"/>
    <cellStyle name="level1a 11 3 2 2" xfId="716" xr:uid="{00000000-0005-0000-0000-0000C2020000}"/>
    <cellStyle name="level1a 11 3 3" xfId="717" xr:uid="{00000000-0005-0000-0000-0000C3020000}"/>
    <cellStyle name="level1a 11 4" xfId="718" xr:uid="{00000000-0005-0000-0000-0000C4020000}"/>
    <cellStyle name="level1a 11 4 2" xfId="719" xr:uid="{00000000-0005-0000-0000-0000C5020000}"/>
    <cellStyle name="level1a 11 5" xfId="720" xr:uid="{00000000-0005-0000-0000-0000C6020000}"/>
    <cellStyle name="level1a 12" xfId="721" xr:uid="{00000000-0005-0000-0000-0000C7020000}"/>
    <cellStyle name="level1a 12 2" xfId="722" xr:uid="{00000000-0005-0000-0000-0000C8020000}"/>
    <cellStyle name="level1a 12 2 2" xfId="723" xr:uid="{00000000-0005-0000-0000-0000C9020000}"/>
    <cellStyle name="level1a 12 3" xfId="724" xr:uid="{00000000-0005-0000-0000-0000CA020000}"/>
    <cellStyle name="level1a 13" xfId="725" xr:uid="{00000000-0005-0000-0000-0000CB020000}"/>
    <cellStyle name="level1a 14" xfId="726" xr:uid="{00000000-0005-0000-0000-0000CC020000}"/>
    <cellStyle name="level1a 15" xfId="727" xr:uid="{00000000-0005-0000-0000-0000CD020000}"/>
    <cellStyle name="level1a 2" xfId="728" xr:uid="{00000000-0005-0000-0000-0000CE020000}"/>
    <cellStyle name="level1a 2 10" xfId="729" xr:uid="{00000000-0005-0000-0000-0000CF020000}"/>
    <cellStyle name="level1a 2 10 2" xfId="730" xr:uid="{00000000-0005-0000-0000-0000D0020000}"/>
    <cellStyle name="level1a 2 10 2 2" xfId="731" xr:uid="{00000000-0005-0000-0000-0000D1020000}"/>
    <cellStyle name="level1a 2 10 2 2 2" xfId="732" xr:uid="{00000000-0005-0000-0000-0000D2020000}"/>
    <cellStyle name="level1a 2 10 2 3" xfId="733" xr:uid="{00000000-0005-0000-0000-0000D3020000}"/>
    <cellStyle name="level1a 2 10 3" xfId="734" xr:uid="{00000000-0005-0000-0000-0000D4020000}"/>
    <cellStyle name="level1a 2 10 3 2" xfId="735" xr:uid="{00000000-0005-0000-0000-0000D5020000}"/>
    <cellStyle name="level1a 2 10 3 2 2" xfId="736" xr:uid="{00000000-0005-0000-0000-0000D6020000}"/>
    <cellStyle name="level1a 2 10 3 3" xfId="737" xr:uid="{00000000-0005-0000-0000-0000D7020000}"/>
    <cellStyle name="level1a 2 10 4" xfId="738" xr:uid="{00000000-0005-0000-0000-0000D8020000}"/>
    <cellStyle name="level1a 2 10 5" xfId="739" xr:uid="{00000000-0005-0000-0000-0000D9020000}"/>
    <cellStyle name="level1a 2 10 5 2" xfId="740" xr:uid="{00000000-0005-0000-0000-0000DA020000}"/>
    <cellStyle name="level1a 2 10 6" xfId="741" xr:uid="{00000000-0005-0000-0000-0000DB020000}"/>
    <cellStyle name="level1a 2 11" xfId="742" xr:uid="{00000000-0005-0000-0000-0000DC020000}"/>
    <cellStyle name="level1a 2 11 2" xfId="743" xr:uid="{00000000-0005-0000-0000-0000DD020000}"/>
    <cellStyle name="level1a 2 11 2 2" xfId="744" xr:uid="{00000000-0005-0000-0000-0000DE020000}"/>
    <cellStyle name="level1a 2 11 2 2 2" xfId="745" xr:uid="{00000000-0005-0000-0000-0000DF020000}"/>
    <cellStyle name="level1a 2 11 2 3" xfId="746" xr:uid="{00000000-0005-0000-0000-0000E0020000}"/>
    <cellStyle name="level1a 2 11 3" xfId="747" xr:uid="{00000000-0005-0000-0000-0000E1020000}"/>
    <cellStyle name="level1a 2 11 3 2" xfId="748" xr:uid="{00000000-0005-0000-0000-0000E2020000}"/>
    <cellStyle name="level1a 2 11 3 2 2" xfId="749" xr:uid="{00000000-0005-0000-0000-0000E3020000}"/>
    <cellStyle name="level1a 2 11 3 3" xfId="750" xr:uid="{00000000-0005-0000-0000-0000E4020000}"/>
    <cellStyle name="level1a 2 11 4" xfId="751" xr:uid="{00000000-0005-0000-0000-0000E5020000}"/>
    <cellStyle name="level1a 2 11 4 2" xfId="752" xr:uid="{00000000-0005-0000-0000-0000E6020000}"/>
    <cellStyle name="level1a 2 11 5" xfId="753" xr:uid="{00000000-0005-0000-0000-0000E7020000}"/>
    <cellStyle name="level1a 2 12" xfId="754" xr:uid="{00000000-0005-0000-0000-0000E8020000}"/>
    <cellStyle name="level1a 2 12 2" xfId="755" xr:uid="{00000000-0005-0000-0000-0000E9020000}"/>
    <cellStyle name="level1a 2 12 2 2" xfId="756" xr:uid="{00000000-0005-0000-0000-0000EA020000}"/>
    <cellStyle name="level1a 2 12 3" xfId="757" xr:uid="{00000000-0005-0000-0000-0000EB020000}"/>
    <cellStyle name="level1a 2 13" xfId="758" xr:uid="{00000000-0005-0000-0000-0000EC020000}"/>
    <cellStyle name="level1a 2 14" xfId="759" xr:uid="{00000000-0005-0000-0000-0000ED020000}"/>
    <cellStyle name="level1a 2 2" xfId="760" xr:uid="{00000000-0005-0000-0000-0000EE020000}"/>
    <cellStyle name="level1a 2 2 10" xfId="761" xr:uid="{00000000-0005-0000-0000-0000EF020000}"/>
    <cellStyle name="level1a 2 2 10 2" xfId="762" xr:uid="{00000000-0005-0000-0000-0000F0020000}"/>
    <cellStyle name="level1a 2 2 10 2 2" xfId="763" xr:uid="{00000000-0005-0000-0000-0000F1020000}"/>
    <cellStyle name="level1a 2 2 10 2 2 2" xfId="764" xr:uid="{00000000-0005-0000-0000-0000F2020000}"/>
    <cellStyle name="level1a 2 2 10 2 3" xfId="765" xr:uid="{00000000-0005-0000-0000-0000F3020000}"/>
    <cellStyle name="level1a 2 2 10 3" xfId="766" xr:uid="{00000000-0005-0000-0000-0000F4020000}"/>
    <cellStyle name="level1a 2 2 10 3 2" xfId="767" xr:uid="{00000000-0005-0000-0000-0000F5020000}"/>
    <cellStyle name="level1a 2 2 10 3 2 2" xfId="768" xr:uid="{00000000-0005-0000-0000-0000F6020000}"/>
    <cellStyle name="level1a 2 2 10 3 3" xfId="769" xr:uid="{00000000-0005-0000-0000-0000F7020000}"/>
    <cellStyle name="level1a 2 2 10 4" xfId="770" xr:uid="{00000000-0005-0000-0000-0000F8020000}"/>
    <cellStyle name="level1a 2 2 10 4 2" xfId="771" xr:uid="{00000000-0005-0000-0000-0000F9020000}"/>
    <cellStyle name="level1a 2 2 10 5" xfId="772" xr:uid="{00000000-0005-0000-0000-0000FA020000}"/>
    <cellStyle name="level1a 2 2 11" xfId="773" xr:uid="{00000000-0005-0000-0000-0000FB020000}"/>
    <cellStyle name="level1a 2 2 11 2" xfId="774" xr:uid="{00000000-0005-0000-0000-0000FC020000}"/>
    <cellStyle name="level1a 2 2 11 2 2" xfId="775" xr:uid="{00000000-0005-0000-0000-0000FD020000}"/>
    <cellStyle name="level1a 2 2 11 3" xfId="776" xr:uid="{00000000-0005-0000-0000-0000FE020000}"/>
    <cellStyle name="level1a 2 2 12" xfId="777" xr:uid="{00000000-0005-0000-0000-0000FF020000}"/>
    <cellStyle name="level1a 2 2 2" xfId="778" xr:uid="{00000000-0005-0000-0000-000000030000}"/>
    <cellStyle name="level1a 2 2 2 10" xfId="779" xr:uid="{00000000-0005-0000-0000-000001030000}"/>
    <cellStyle name="level1a 2 2 2 2" xfId="780" xr:uid="{00000000-0005-0000-0000-000002030000}"/>
    <cellStyle name="level1a 2 2 2 2 2" xfId="781" xr:uid="{00000000-0005-0000-0000-000003030000}"/>
    <cellStyle name="level1a 2 2 2 2 2 2" xfId="782" xr:uid="{00000000-0005-0000-0000-000004030000}"/>
    <cellStyle name="level1a 2 2 2 2 2 2 2" xfId="783" xr:uid="{00000000-0005-0000-0000-000005030000}"/>
    <cellStyle name="level1a 2 2 2 2 2 2 2 2" xfId="784" xr:uid="{00000000-0005-0000-0000-000006030000}"/>
    <cellStyle name="level1a 2 2 2 2 2 2 3" xfId="785" xr:uid="{00000000-0005-0000-0000-000007030000}"/>
    <cellStyle name="level1a 2 2 2 2 2 3" xfId="786" xr:uid="{00000000-0005-0000-0000-000008030000}"/>
    <cellStyle name="level1a 2 2 2 2 2 3 2" xfId="787" xr:uid="{00000000-0005-0000-0000-000009030000}"/>
    <cellStyle name="level1a 2 2 2 2 2 3 2 2" xfId="788" xr:uid="{00000000-0005-0000-0000-00000A030000}"/>
    <cellStyle name="level1a 2 2 2 2 2 3 3" xfId="789" xr:uid="{00000000-0005-0000-0000-00000B030000}"/>
    <cellStyle name="level1a 2 2 2 2 2 4" xfId="790" xr:uid="{00000000-0005-0000-0000-00000C030000}"/>
    <cellStyle name="level1a 2 2 2 2 2 5" xfId="791" xr:uid="{00000000-0005-0000-0000-00000D030000}"/>
    <cellStyle name="level1a 2 2 2 2 2 5 2" xfId="792" xr:uid="{00000000-0005-0000-0000-00000E030000}"/>
    <cellStyle name="level1a 2 2 2 2 3" xfId="793" xr:uid="{00000000-0005-0000-0000-00000F030000}"/>
    <cellStyle name="level1a 2 2 2 2 3 2" xfId="794" xr:uid="{00000000-0005-0000-0000-000010030000}"/>
    <cellStyle name="level1a 2 2 2 2 3 2 2" xfId="795" xr:uid="{00000000-0005-0000-0000-000011030000}"/>
    <cellStyle name="level1a 2 2 2 2 3 2 2 2" xfId="796" xr:uid="{00000000-0005-0000-0000-000012030000}"/>
    <cellStyle name="level1a 2 2 2 2 3 2 3" xfId="797" xr:uid="{00000000-0005-0000-0000-000013030000}"/>
    <cellStyle name="level1a 2 2 2 2 3 3" xfId="798" xr:uid="{00000000-0005-0000-0000-000014030000}"/>
    <cellStyle name="level1a 2 2 2 2 3 3 2" xfId="799" xr:uid="{00000000-0005-0000-0000-000015030000}"/>
    <cellStyle name="level1a 2 2 2 2 3 3 2 2" xfId="800" xr:uid="{00000000-0005-0000-0000-000016030000}"/>
    <cellStyle name="level1a 2 2 2 2 3 3 3" xfId="801" xr:uid="{00000000-0005-0000-0000-000017030000}"/>
    <cellStyle name="level1a 2 2 2 2 3 4" xfId="802" xr:uid="{00000000-0005-0000-0000-000018030000}"/>
    <cellStyle name="level1a 2 2 2 2 3 5" xfId="803" xr:uid="{00000000-0005-0000-0000-000019030000}"/>
    <cellStyle name="level1a 2 2 2 2 4" xfId="804" xr:uid="{00000000-0005-0000-0000-00001A030000}"/>
    <cellStyle name="level1a 2 2 2 2 4 2" xfId="805" xr:uid="{00000000-0005-0000-0000-00001B030000}"/>
    <cellStyle name="level1a 2 2 2 2 4 2 2" xfId="806" xr:uid="{00000000-0005-0000-0000-00001C030000}"/>
    <cellStyle name="level1a 2 2 2 2 4 2 2 2" xfId="807" xr:uid="{00000000-0005-0000-0000-00001D030000}"/>
    <cellStyle name="level1a 2 2 2 2 4 2 3" xfId="808" xr:uid="{00000000-0005-0000-0000-00001E030000}"/>
    <cellStyle name="level1a 2 2 2 2 4 3" xfId="809" xr:uid="{00000000-0005-0000-0000-00001F030000}"/>
    <cellStyle name="level1a 2 2 2 2 4 3 2" xfId="810" xr:uid="{00000000-0005-0000-0000-000020030000}"/>
    <cellStyle name="level1a 2 2 2 2 4 3 2 2" xfId="811" xr:uid="{00000000-0005-0000-0000-000021030000}"/>
    <cellStyle name="level1a 2 2 2 2 4 3 3" xfId="812" xr:uid="{00000000-0005-0000-0000-000022030000}"/>
    <cellStyle name="level1a 2 2 2 2 4 4" xfId="813" xr:uid="{00000000-0005-0000-0000-000023030000}"/>
    <cellStyle name="level1a 2 2 2 2 4 5" xfId="814" xr:uid="{00000000-0005-0000-0000-000024030000}"/>
    <cellStyle name="level1a 2 2 2 2 4 5 2" xfId="815" xr:uid="{00000000-0005-0000-0000-000025030000}"/>
    <cellStyle name="level1a 2 2 2 2 4 6" xfId="816" xr:uid="{00000000-0005-0000-0000-000026030000}"/>
    <cellStyle name="level1a 2 2 2 2 5" xfId="817" xr:uid="{00000000-0005-0000-0000-000027030000}"/>
    <cellStyle name="level1a 2 2 2 2 5 2" xfId="818" xr:uid="{00000000-0005-0000-0000-000028030000}"/>
    <cellStyle name="level1a 2 2 2 2 5 2 2" xfId="819" xr:uid="{00000000-0005-0000-0000-000029030000}"/>
    <cellStyle name="level1a 2 2 2 2 5 2 2 2" xfId="820" xr:uid="{00000000-0005-0000-0000-00002A030000}"/>
    <cellStyle name="level1a 2 2 2 2 5 2 3" xfId="821" xr:uid="{00000000-0005-0000-0000-00002B030000}"/>
    <cellStyle name="level1a 2 2 2 2 5 3" xfId="822" xr:uid="{00000000-0005-0000-0000-00002C030000}"/>
    <cellStyle name="level1a 2 2 2 2 5 3 2" xfId="823" xr:uid="{00000000-0005-0000-0000-00002D030000}"/>
    <cellStyle name="level1a 2 2 2 2 5 3 2 2" xfId="824" xr:uid="{00000000-0005-0000-0000-00002E030000}"/>
    <cellStyle name="level1a 2 2 2 2 5 3 3" xfId="825" xr:uid="{00000000-0005-0000-0000-00002F030000}"/>
    <cellStyle name="level1a 2 2 2 2 5 4" xfId="826" xr:uid="{00000000-0005-0000-0000-000030030000}"/>
    <cellStyle name="level1a 2 2 2 2 5 4 2" xfId="827" xr:uid="{00000000-0005-0000-0000-000031030000}"/>
    <cellStyle name="level1a 2 2 2 2 5 5" xfId="828" xr:uid="{00000000-0005-0000-0000-000032030000}"/>
    <cellStyle name="level1a 2 2 2 2 6" xfId="829" xr:uid="{00000000-0005-0000-0000-000033030000}"/>
    <cellStyle name="level1a 2 2 2 2 6 2" xfId="830" xr:uid="{00000000-0005-0000-0000-000034030000}"/>
    <cellStyle name="level1a 2 2 2 2 6 2 2" xfId="831" xr:uid="{00000000-0005-0000-0000-000035030000}"/>
    <cellStyle name="level1a 2 2 2 2 6 2 2 2" xfId="832" xr:uid="{00000000-0005-0000-0000-000036030000}"/>
    <cellStyle name="level1a 2 2 2 2 6 2 3" xfId="833" xr:uid="{00000000-0005-0000-0000-000037030000}"/>
    <cellStyle name="level1a 2 2 2 2 6 3" xfId="834" xr:uid="{00000000-0005-0000-0000-000038030000}"/>
    <cellStyle name="level1a 2 2 2 2 6 3 2" xfId="835" xr:uid="{00000000-0005-0000-0000-000039030000}"/>
    <cellStyle name="level1a 2 2 2 2 6 3 2 2" xfId="836" xr:uid="{00000000-0005-0000-0000-00003A030000}"/>
    <cellStyle name="level1a 2 2 2 2 6 3 3" xfId="837" xr:uid="{00000000-0005-0000-0000-00003B030000}"/>
    <cellStyle name="level1a 2 2 2 2 6 4" xfId="838" xr:uid="{00000000-0005-0000-0000-00003C030000}"/>
    <cellStyle name="level1a 2 2 2 2 6 4 2" xfId="839" xr:uid="{00000000-0005-0000-0000-00003D030000}"/>
    <cellStyle name="level1a 2 2 2 2 6 5" xfId="840" xr:uid="{00000000-0005-0000-0000-00003E030000}"/>
    <cellStyle name="level1a 2 2 2 2 7" xfId="841" xr:uid="{00000000-0005-0000-0000-00003F030000}"/>
    <cellStyle name="level1a 2 2 2 2 7 2" xfId="842" xr:uid="{00000000-0005-0000-0000-000040030000}"/>
    <cellStyle name="level1a 2 2 2 2 7 2 2" xfId="843" xr:uid="{00000000-0005-0000-0000-000041030000}"/>
    <cellStyle name="level1a 2 2 2 2 7 3" xfId="844" xr:uid="{00000000-0005-0000-0000-000042030000}"/>
    <cellStyle name="level1a 2 2 2 2_STUD aligned by INSTIT" xfId="845" xr:uid="{00000000-0005-0000-0000-000043030000}"/>
    <cellStyle name="level1a 2 2 2 3" xfId="846" xr:uid="{00000000-0005-0000-0000-000044030000}"/>
    <cellStyle name="level1a 2 2 2 3 2" xfId="847" xr:uid="{00000000-0005-0000-0000-000045030000}"/>
    <cellStyle name="level1a 2 2 2 3 2 2" xfId="848" xr:uid="{00000000-0005-0000-0000-000046030000}"/>
    <cellStyle name="level1a 2 2 2 3 2 2 2" xfId="849" xr:uid="{00000000-0005-0000-0000-000047030000}"/>
    <cellStyle name="level1a 2 2 2 3 2 2 2 2" xfId="850" xr:uid="{00000000-0005-0000-0000-000048030000}"/>
    <cellStyle name="level1a 2 2 2 3 2 2 3" xfId="851" xr:uid="{00000000-0005-0000-0000-000049030000}"/>
    <cellStyle name="level1a 2 2 2 3 2 3" xfId="852" xr:uid="{00000000-0005-0000-0000-00004A030000}"/>
    <cellStyle name="level1a 2 2 2 3 2 3 2" xfId="853" xr:uid="{00000000-0005-0000-0000-00004B030000}"/>
    <cellStyle name="level1a 2 2 2 3 2 3 2 2" xfId="854" xr:uid="{00000000-0005-0000-0000-00004C030000}"/>
    <cellStyle name="level1a 2 2 2 3 2 3 3" xfId="855" xr:uid="{00000000-0005-0000-0000-00004D030000}"/>
    <cellStyle name="level1a 2 2 2 3 2 4" xfId="856" xr:uid="{00000000-0005-0000-0000-00004E030000}"/>
    <cellStyle name="level1a 2 2 2 3 2 5" xfId="857" xr:uid="{00000000-0005-0000-0000-00004F030000}"/>
    <cellStyle name="level1a 2 2 2 3 3" xfId="858" xr:uid="{00000000-0005-0000-0000-000050030000}"/>
    <cellStyle name="level1a 2 2 2 3 3 2" xfId="859" xr:uid="{00000000-0005-0000-0000-000051030000}"/>
    <cellStyle name="level1a 2 2 2 3 3 2 2" xfId="860" xr:uid="{00000000-0005-0000-0000-000052030000}"/>
    <cellStyle name="level1a 2 2 2 3 3 2 2 2" xfId="861" xr:uid="{00000000-0005-0000-0000-000053030000}"/>
    <cellStyle name="level1a 2 2 2 3 3 2 3" xfId="862" xr:uid="{00000000-0005-0000-0000-000054030000}"/>
    <cellStyle name="level1a 2 2 2 3 3 3" xfId="863" xr:uid="{00000000-0005-0000-0000-000055030000}"/>
    <cellStyle name="level1a 2 2 2 3 3 3 2" xfId="864" xr:uid="{00000000-0005-0000-0000-000056030000}"/>
    <cellStyle name="level1a 2 2 2 3 3 3 2 2" xfId="865" xr:uid="{00000000-0005-0000-0000-000057030000}"/>
    <cellStyle name="level1a 2 2 2 3 3 3 3" xfId="866" xr:uid="{00000000-0005-0000-0000-000058030000}"/>
    <cellStyle name="level1a 2 2 2 3 3 4" xfId="867" xr:uid="{00000000-0005-0000-0000-000059030000}"/>
    <cellStyle name="level1a 2 2 2 3 3 4 2" xfId="868" xr:uid="{00000000-0005-0000-0000-00005A030000}"/>
    <cellStyle name="level1a 2 2 2 3 4" xfId="869" xr:uid="{00000000-0005-0000-0000-00005B030000}"/>
    <cellStyle name="level1a 2 2 2 3 4 2" xfId="870" xr:uid="{00000000-0005-0000-0000-00005C030000}"/>
    <cellStyle name="level1a 2 2 2 3 4 2 2" xfId="871" xr:uid="{00000000-0005-0000-0000-00005D030000}"/>
    <cellStyle name="level1a 2 2 2 3 4 2 2 2" xfId="872" xr:uid="{00000000-0005-0000-0000-00005E030000}"/>
    <cellStyle name="level1a 2 2 2 3 4 2 3" xfId="873" xr:uid="{00000000-0005-0000-0000-00005F030000}"/>
    <cellStyle name="level1a 2 2 2 3 4 3" xfId="874" xr:uid="{00000000-0005-0000-0000-000060030000}"/>
    <cellStyle name="level1a 2 2 2 3 4 3 2" xfId="875" xr:uid="{00000000-0005-0000-0000-000061030000}"/>
    <cellStyle name="level1a 2 2 2 3 4 3 2 2" xfId="876" xr:uid="{00000000-0005-0000-0000-000062030000}"/>
    <cellStyle name="level1a 2 2 2 3 4 3 3" xfId="877" xr:uid="{00000000-0005-0000-0000-000063030000}"/>
    <cellStyle name="level1a 2 2 2 3 4 4" xfId="878" xr:uid="{00000000-0005-0000-0000-000064030000}"/>
    <cellStyle name="level1a 2 2 2 3 4 4 2" xfId="879" xr:uid="{00000000-0005-0000-0000-000065030000}"/>
    <cellStyle name="level1a 2 2 2 3 4 5" xfId="880" xr:uid="{00000000-0005-0000-0000-000066030000}"/>
    <cellStyle name="level1a 2 2 2 3 5" xfId="881" xr:uid="{00000000-0005-0000-0000-000067030000}"/>
    <cellStyle name="level1a 2 2 2 3 5 2" xfId="882" xr:uid="{00000000-0005-0000-0000-000068030000}"/>
    <cellStyle name="level1a 2 2 2 3 5 2 2" xfId="883" xr:uid="{00000000-0005-0000-0000-000069030000}"/>
    <cellStyle name="level1a 2 2 2 3 5 2 2 2" xfId="884" xr:uid="{00000000-0005-0000-0000-00006A030000}"/>
    <cellStyle name="level1a 2 2 2 3 5 2 3" xfId="885" xr:uid="{00000000-0005-0000-0000-00006B030000}"/>
    <cellStyle name="level1a 2 2 2 3 5 3" xfId="886" xr:uid="{00000000-0005-0000-0000-00006C030000}"/>
    <cellStyle name="level1a 2 2 2 3 5 3 2" xfId="887" xr:uid="{00000000-0005-0000-0000-00006D030000}"/>
    <cellStyle name="level1a 2 2 2 3 5 3 2 2" xfId="888" xr:uid="{00000000-0005-0000-0000-00006E030000}"/>
    <cellStyle name="level1a 2 2 2 3 5 3 3" xfId="889" xr:uid="{00000000-0005-0000-0000-00006F030000}"/>
    <cellStyle name="level1a 2 2 2 3 5 4" xfId="890" xr:uid="{00000000-0005-0000-0000-000070030000}"/>
    <cellStyle name="level1a 2 2 2 3 5 4 2" xfId="891" xr:uid="{00000000-0005-0000-0000-000071030000}"/>
    <cellStyle name="level1a 2 2 2 3 5 5" xfId="892" xr:uid="{00000000-0005-0000-0000-000072030000}"/>
    <cellStyle name="level1a 2 2 2 3 6" xfId="893" xr:uid="{00000000-0005-0000-0000-000073030000}"/>
    <cellStyle name="level1a 2 2 2 3 6 2" xfId="894" xr:uid="{00000000-0005-0000-0000-000074030000}"/>
    <cellStyle name="level1a 2 2 2 3 6 2 2" xfId="895" xr:uid="{00000000-0005-0000-0000-000075030000}"/>
    <cellStyle name="level1a 2 2 2 3 6 2 2 2" xfId="896" xr:uid="{00000000-0005-0000-0000-000076030000}"/>
    <cellStyle name="level1a 2 2 2 3 6 2 3" xfId="897" xr:uid="{00000000-0005-0000-0000-000077030000}"/>
    <cellStyle name="level1a 2 2 2 3 6 3" xfId="898" xr:uid="{00000000-0005-0000-0000-000078030000}"/>
    <cellStyle name="level1a 2 2 2 3 6 3 2" xfId="899" xr:uid="{00000000-0005-0000-0000-000079030000}"/>
    <cellStyle name="level1a 2 2 2 3 6 3 2 2" xfId="900" xr:uid="{00000000-0005-0000-0000-00007A030000}"/>
    <cellStyle name="level1a 2 2 2 3 6 3 3" xfId="901" xr:uid="{00000000-0005-0000-0000-00007B030000}"/>
    <cellStyle name="level1a 2 2 2 3 6 4" xfId="902" xr:uid="{00000000-0005-0000-0000-00007C030000}"/>
    <cellStyle name="level1a 2 2 2 3 6 4 2" xfId="903" xr:uid="{00000000-0005-0000-0000-00007D030000}"/>
    <cellStyle name="level1a 2 2 2 3 6 5" xfId="904" xr:uid="{00000000-0005-0000-0000-00007E030000}"/>
    <cellStyle name="level1a 2 2 2 3 7" xfId="905" xr:uid="{00000000-0005-0000-0000-00007F030000}"/>
    <cellStyle name="level1a 2 2 2 3 7 2" xfId="906" xr:uid="{00000000-0005-0000-0000-000080030000}"/>
    <cellStyle name="level1a 2 2 2 3 7 2 2" xfId="907" xr:uid="{00000000-0005-0000-0000-000081030000}"/>
    <cellStyle name="level1a 2 2 2 3 7 3" xfId="908" xr:uid="{00000000-0005-0000-0000-000082030000}"/>
    <cellStyle name="level1a 2 2 2 3 8" xfId="909" xr:uid="{00000000-0005-0000-0000-000083030000}"/>
    <cellStyle name="level1a 2 2 2 3 8 2" xfId="910" xr:uid="{00000000-0005-0000-0000-000084030000}"/>
    <cellStyle name="level1a 2 2 2 3 8 2 2" xfId="911" xr:uid="{00000000-0005-0000-0000-000085030000}"/>
    <cellStyle name="level1a 2 2 2 3 8 3" xfId="912" xr:uid="{00000000-0005-0000-0000-000086030000}"/>
    <cellStyle name="level1a 2 2 2 3_STUD aligned by INSTIT" xfId="913" xr:uid="{00000000-0005-0000-0000-000087030000}"/>
    <cellStyle name="level1a 2 2 2 4" xfId="914" xr:uid="{00000000-0005-0000-0000-000088030000}"/>
    <cellStyle name="level1a 2 2 2 4 2" xfId="915" xr:uid="{00000000-0005-0000-0000-000089030000}"/>
    <cellStyle name="level1a 2 2 2 4 2 2" xfId="916" xr:uid="{00000000-0005-0000-0000-00008A030000}"/>
    <cellStyle name="level1a 2 2 2 4 2 2 2" xfId="917" xr:uid="{00000000-0005-0000-0000-00008B030000}"/>
    <cellStyle name="level1a 2 2 2 4 2 3" xfId="918" xr:uid="{00000000-0005-0000-0000-00008C030000}"/>
    <cellStyle name="level1a 2 2 2 4 3" xfId="919" xr:uid="{00000000-0005-0000-0000-00008D030000}"/>
    <cellStyle name="level1a 2 2 2 4 3 2" xfId="920" xr:uid="{00000000-0005-0000-0000-00008E030000}"/>
    <cellStyle name="level1a 2 2 2 4 3 2 2" xfId="921" xr:uid="{00000000-0005-0000-0000-00008F030000}"/>
    <cellStyle name="level1a 2 2 2 4 3 3" xfId="922" xr:uid="{00000000-0005-0000-0000-000090030000}"/>
    <cellStyle name="level1a 2 2 2 4 4" xfId="923" xr:uid="{00000000-0005-0000-0000-000091030000}"/>
    <cellStyle name="level1a 2 2 2 4 5" xfId="924" xr:uid="{00000000-0005-0000-0000-000092030000}"/>
    <cellStyle name="level1a 2 2 2 4 5 2" xfId="925" xr:uid="{00000000-0005-0000-0000-000093030000}"/>
    <cellStyle name="level1a 2 2 2 5" xfId="926" xr:uid="{00000000-0005-0000-0000-000094030000}"/>
    <cellStyle name="level1a 2 2 2 5 2" xfId="927" xr:uid="{00000000-0005-0000-0000-000095030000}"/>
    <cellStyle name="level1a 2 2 2 5 2 2" xfId="928" xr:uid="{00000000-0005-0000-0000-000096030000}"/>
    <cellStyle name="level1a 2 2 2 5 2 2 2" xfId="929" xr:uid="{00000000-0005-0000-0000-000097030000}"/>
    <cellStyle name="level1a 2 2 2 5 2 3" xfId="930" xr:uid="{00000000-0005-0000-0000-000098030000}"/>
    <cellStyle name="level1a 2 2 2 5 3" xfId="931" xr:uid="{00000000-0005-0000-0000-000099030000}"/>
    <cellStyle name="level1a 2 2 2 5 3 2" xfId="932" xr:uid="{00000000-0005-0000-0000-00009A030000}"/>
    <cellStyle name="level1a 2 2 2 5 3 2 2" xfId="933" xr:uid="{00000000-0005-0000-0000-00009B030000}"/>
    <cellStyle name="level1a 2 2 2 5 3 3" xfId="934" xr:uid="{00000000-0005-0000-0000-00009C030000}"/>
    <cellStyle name="level1a 2 2 2 5 4" xfId="935" xr:uid="{00000000-0005-0000-0000-00009D030000}"/>
    <cellStyle name="level1a 2 2 2 5 5" xfId="936" xr:uid="{00000000-0005-0000-0000-00009E030000}"/>
    <cellStyle name="level1a 2 2 2 5 5 2" xfId="937" xr:uid="{00000000-0005-0000-0000-00009F030000}"/>
    <cellStyle name="level1a 2 2 2 5 6" xfId="938" xr:uid="{00000000-0005-0000-0000-0000A0030000}"/>
    <cellStyle name="level1a 2 2 2 6" xfId="939" xr:uid="{00000000-0005-0000-0000-0000A1030000}"/>
    <cellStyle name="level1a 2 2 2 6 2" xfId="940" xr:uid="{00000000-0005-0000-0000-0000A2030000}"/>
    <cellStyle name="level1a 2 2 2 6 2 2" xfId="941" xr:uid="{00000000-0005-0000-0000-0000A3030000}"/>
    <cellStyle name="level1a 2 2 2 6 2 2 2" xfId="942" xr:uid="{00000000-0005-0000-0000-0000A4030000}"/>
    <cellStyle name="level1a 2 2 2 6 2 3" xfId="943" xr:uid="{00000000-0005-0000-0000-0000A5030000}"/>
    <cellStyle name="level1a 2 2 2 6 3" xfId="944" xr:uid="{00000000-0005-0000-0000-0000A6030000}"/>
    <cellStyle name="level1a 2 2 2 6 3 2" xfId="945" xr:uid="{00000000-0005-0000-0000-0000A7030000}"/>
    <cellStyle name="level1a 2 2 2 6 3 2 2" xfId="946" xr:uid="{00000000-0005-0000-0000-0000A8030000}"/>
    <cellStyle name="level1a 2 2 2 6 3 3" xfId="947" xr:uid="{00000000-0005-0000-0000-0000A9030000}"/>
    <cellStyle name="level1a 2 2 2 6 4" xfId="948" xr:uid="{00000000-0005-0000-0000-0000AA030000}"/>
    <cellStyle name="level1a 2 2 2 6 5" xfId="949" xr:uid="{00000000-0005-0000-0000-0000AB030000}"/>
    <cellStyle name="level1a 2 2 2 7" xfId="950" xr:uid="{00000000-0005-0000-0000-0000AC030000}"/>
    <cellStyle name="level1a 2 2 2 7 2" xfId="951" xr:uid="{00000000-0005-0000-0000-0000AD030000}"/>
    <cellStyle name="level1a 2 2 2 7 2 2" xfId="952" xr:uid="{00000000-0005-0000-0000-0000AE030000}"/>
    <cellStyle name="level1a 2 2 2 7 2 2 2" xfId="953" xr:uid="{00000000-0005-0000-0000-0000AF030000}"/>
    <cellStyle name="level1a 2 2 2 7 2 3" xfId="954" xr:uid="{00000000-0005-0000-0000-0000B0030000}"/>
    <cellStyle name="level1a 2 2 2 7 3" xfId="955" xr:uid="{00000000-0005-0000-0000-0000B1030000}"/>
    <cellStyle name="level1a 2 2 2 7 3 2" xfId="956" xr:uid="{00000000-0005-0000-0000-0000B2030000}"/>
    <cellStyle name="level1a 2 2 2 7 3 2 2" xfId="957" xr:uid="{00000000-0005-0000-0000-0000B3030000}"/>
    <cellStyle name="level1a 2 2 2 7 3 3" xfId="958" xr:uid="{00000000-0005-0000-0000-0000B4030000}"/>
    <cellStyle name="level1a 2 2 2 7 4" xfId="959" xr:uid="{00000000-0005-0000-0000-0000B5030000}"/>
    <cellStyle name="level1a 2 2 2 7 5" xfId="960" xr:uid="{00000000-0005-0000-0000-0000B6030000}"/>
    <cellStyle name="level1a 2 2 2 7 5 2" xfId="961" xr:uid="{00000000-0005-0000-0000-0000B7030000}"/>
    <cellStyle name="level1a 2 2 2 7 6" xfId="962" xr:uid="{00000000-0005-0000-0000-0000B8030000}"/>
    <cellStyle name="level1a 2 2 2 8" xfId="963" xr:uid="{00000000-0005-0000-0000-0000B9030000}"/>
    <cellStyle name="level1a 2 2 2 8 2" xfId="964" xr:uid="{00000000-0005-0000-0000-0000BA030000}"/>
    <cellStyle name="level1a 2 2 2 8 2 2" xfId="965" xr:uid="{00000000-0005-0000-0000-0000BB030000}"/>
    <cellStyle name="level1a 2 2 2 8 2 2 2" xfId="966" xr:uid="{00000000-0005-0000-0000-0000BC030000}"/>
    <cellStyle name="level1a 2 2 2 8 2 3" xfId="967" xr:uid="{00000000-0005-0000-0000-0000BD030000}"/>
    <cellStyle name="level1a 2 2 2 8 3" xfId="968" xr:uid="{00000000-0005-0000-0000-0000BE030000}"/>
    <cellStyle name="level1a 2 2 2 8 3 2" xfId="969" xr:uid="{00000000-0005-0000-0000-0000BF030000}"/>
    <cellStyle name="level1a 2 2 2 8 3 2 2" xfId="970" xr:uid="{00000000-0005-0000-0000-0000C0030000}"/>
    <cellStyle name="level1a 2 2 2 8 3 3" xfId="971" xr:uid="{00000000-0005-0000-0000-0000C1030000}"/>
    <cellStyle name="level1a 2 2 2 8 4" xfId="972" xr:uid="{00000000-0005-0000-0000-0000C2030000}"/>
    <cellStyle name="level1a 2 2 2 8 4 2" xfId="973" xr:uid="{00000000-0005-0000-0000-0000C3030000}"/>
    <cellStyle name="level1a 2 2 2 8 5" xfId="974" xr:uid="{00000000-0005-0000-0000-0000C4030000}"/>
    <cellStyle name="level1a 2 2 2 9" xfId="975" xr:uid="{00000000-0005-0000-0000-0000C5030000}"/>
    <cellStyle name="level1a 2 2 2 9 2" xfId="976" xr:uid="{00000000-0005-0000-0000-0000C6030000}"/>
    <cellStyle name="level1a 2 2 2 9 2 2" xfId="977" xr:uid="{00000000-0005-0000-0000-0000C7030000}"/>
    <cellStyle name="level1a 2 2 2 9 3" xfId="978" xr:uid="{00000000-0005-0000-0000-0000C8030000}"/>
    <cellStyle name="level1a 2 2 2_STUD aligned by INSTIT" xfId="979" xr:uid="{00000000-0005-0000-0000-0000C9030000}"/>
    <cellStyle name="level1a 2 2 3" xfId="980" xr:uid="{00000000-0005-0000-0000-0000CA030000}"/>
    <cellStyle name="level1a 2 2 3 10" xfId="981" xr:uid="{00000000-0005-0000-0000-0000CB030000}"/>
    <cellStyle name="level1a 2 2 3 2" xfId="982" xr:uid="{00000000-0005-0000-0000-0000CC030000}"/>
    <cellStyle name="level1a 2 2 3 2 2" xfId="983" xr:uid="{00000000-0005-0000-0000-0000CD030000}"/>
    <cellStyle name="level1a 2 2 3 2 2 2" xfId="984" xr:uid="{00000000-0005-0000-0000-0000CE030000}"/>
    <cellStyle name="level1a 2 2 3 2 2 2 2" xfId="985" xr:uid="{00000000-0005-0000-0000-0000CF030000}"/>
    <cellStyle name="level1a 2 2 3 2 2 2 2 2" xfId="986" xr:uid="{00000000-0005-0000-0000-0000D0030000}"/>
    <cellStyle name="level1a 2 2 3 2 2 2 3" xfId="987" xr:uid="{00000000-0005-0000-0000-0000D1030000}"/>
    <cellStyle name="level1a 2 2 3 2 2 3" xfId="988" xr:uid="{00000000-0005-0000-0000-0000D2030000}"/>
    <cellStyle name="level1a 2 2 3 2 2 3 2" xfId="989" xr:uid="{00000000-0005-0000-0000-0000D3030000}"/>
    <cellStyle name="level1a 2 2 3 2 2 3 2 2" xfId="990" xr:uid="{00000000-0005-0000-0000-0000D4030000}"/>
    <cellStyle name="level1a 2 2 3 2 2 3 3" xfId="991" xr:uid="{00000000-0005-0000-0000-0000D5030000}"/>
    <cellStyle name="level1a 2 2 3 2 2 4" xfId="992" xr:uid="{00000000-0005-0000-0000-0000D6030000}"/>
    <cellStyle name="level1a 2 2 3 2 2 5" xfId="993" xr:uid="{00000000-0005-0000-0000-0000D7030000}"/>
    <cellStyle name="level1a 2 2 3 2 2 5 2" xfId="994" xr:uid="{00000000-0005-0000-0000-0000D8030000}"/>
    <cellStyle name="level1a 2 2 3 2 3" xfId="995" xr:uid="{00000000-0005-0000-0000-0000D9030000}"/>
    <cellStyle name="level1a 2 2 3 2 3 2" xfId="996" xr:uid="{00000000-0005-0000-0000-0000DA030000}"/>
    <cellStyle name="level1a 2 2 3 2 3 2 2" xfId="997" xr:uid="{00000000-0005-0000-0000-0000DB030000}"/>
    <cellStyle name="level1a 2 2 3 2 3 2 2 2" xfId="998" xr:uid="{00000000-0005-0000-0000-0000DC030000}"/>
    <cellStyle name="level1a 2 2 3 2 3 2 3" xfId="999" xr:uid="{00000000-0005-0000-0000-0000DD030000}"/>
    <cellStyle name="level1a 2 2 3 2 3 3" xfId="1000" xr:uid="{00000000-0005-0000-0000-0000DE030000}"/>
    <cellStyle name="level1a 2 2 3 2 3 3 2" xfId="1001" xr:uid="{00000000-0005-0000-0000-0000DF030000}"/>
    <cellStyle name="level1a 2 2 3 2 3 3 2 2" xfId="1002" xr:uid="{00000000-0005-0000-0000-0000E0030000}"/>
    <cellStyle name="level1a 2 2 3 2 3 3 3" xfId="1003" xr:uid="{00000000-0005-0000-0000-0000E1030000}"/>
    <cellStyle name="level1a 2 2 3 2 3 4" xfId="1004" xr:uid="{00000000-0005-0000-0000-0000E2030000}"/>
    <cellStyle name="level1a 2 2 3 2 3 5" xfId="1005" xr:uid="{00000000-0005-0000-0000-0000E3030000}"/>
    <cellStyle name="level1a 2 2 3 2 4" xfId="1006" xr:uid="{00000000-0005-0000-0000-0000E4030000}"/>
    <cellStyle name="level1a 2 2 3 2 4 2" xfId="1007" xr:uid="{00000000-0005-0000-0000-0000E5030000}"/>
    <cellStyle name="level1a 2 2 3 2 4 2 2" xfId="1008" xr:uid="{00000000-0005-0000-0000-0000E6030000}"/>
    <cellStyle name="level1a 2 2 3 2 4 2 2 2" xfId="1009" xr:uid="{00000000-0005-0000-0000-0000E7030000}"/>
    <cellStyle name="level1a 2 2 3 2 4 2 3" xfId="1010" xr:uid="{00000000-0005-0000-0000-0000E8030000}"/>
    <cellStyle name="level1a 2 2 3 2 4 3" xfId="1011" xr:uid="{00000000-0005-0000-0000-0000E9030000}"/>
    <cellStyle name="level1a 2 2 3 2 4 3 2" xfId="1012" xr:uid="{00000000-0005-0000-0000-0000EA030000}"/>
    <cellStyle name="level1a 2 2 3 2 4 3 2 2" xfId="1013" xr:uid="{00000000-0005-0000-0000-0000EB030000}"/>
    <cellStyle name="level1a 2 2 3 2 4 3 3" xfId="1014" xr:uid="{00000000-0005-0000-0000-0000EC030000}"/>
    <cellStyle name="level1a 2 2 3 2 4 4" xfId="1015" xr:uid="{00000000-0005-0000-0000-0000ED030000}"/>
    <cellStyle name="level1a 2 2 3 2 4 5" xfId="1016" xr:uid="{00000000-0005-0000-0000-0000EE030000}"/>
    <cellStyle name="level1a 2 2 3 2 4 5 2" xfId="1017" xr:uid="{00000000-0005-0000-0000-0000EF030000}"/>
    <cellStyle name="level1a 2 2 3 2 4 6" xfId="1018" xr:uid="{00000000-0005-0000-0000-0000F0030000}"/>
    <cellStyle name="level1a 2 2 3 2 5" xfId="1019" xr:uid="{00000000-0005-0000-0000-0000F1030000}"/>
    <cellStyle name="level1a 2 2 3 2 5 2" xfId="1020" xr:uid="{00000000-0005-0000-0000-0000F2030000}"/>
    <cellStyle name="level1a 2 2 3 2 5 2 2" xfId="1021" xr:uid="{00000000-0005-0000-0000-0000F3030000}"/>
    <cellStyle name="level1a 2 2 3 2 5 2 2 2" xfId="1022" xr:uid="{00000000-0005-0000-0000-0000F4030000}"/>
    <cellStyle name="level1a 2 2 3 2 5 2 3" xfId="1023" xr:uid="{00000000-0005-0000-0000-0000F5030000}"/>
    <cellStyle name="level1a 2 2 3 2 5 3" xfId="1024" xr:uid="{00000000-0005-0000-0000-0000F6030000}"/>
    <cellStyle name="level1a 2 2 3 2 5 3 2" xfId="1025" xr:uid="{00000000-0005-0000-0000-0000F7030000}"/>
    <cellStyle name="level1a 2 2 3 2 5 3 2 2" xfId="1026" xr:uid="{00000000-0005-0000-0000-0000F8030000}"/>
    <cellStyle name="level1a 2 2 3 2 5 3 3" xfId="1027" xr:uid="{00000000-0005-0000-0000-0000F9030000}"/>
    <cellStyle name="level1a 2 2 3 2 5 4" xfId="1028" xr:uid="{00000000-0005-0000-0000-0000FA030000}"/>
    <cellStyle name="level1a 2 2 3 2 5 4 2" xfId="1029" xr:uid="{00000000-0005-0000-0000-0000FB030000}"/>
    <cellStyle name="level1a 2 2 3 2 5 5" xfId="1030" xr:uid="{00000000-0005-0000-0000-0000FC030000}"/>
    <cellStyle name="level1a 2 2 3 2 6" xfId="1031" xr:uid="{00000000-0005-0000-0000-0000FD030000}"/>
    <cellStyle name="level1a 2 2 3 2 6 2" xfId="1032" xr:uid="{00000000-0005-0000-0000-0000FE030000}"/>
    <cellStyle name="level1a 2 2 3 2 6 2 2" xfId="1033" xr:uid="{00000000-0005-0000-0000-0000FF030000}"/>
    <cellStyle name="level1a 2 2 3 2 6 2 2 2" xfId="1034" xr:uid="{00000000-0005-0000-0000-000000040000}"/>
    <cellStyle name="level1a 2 2 3 2 6 2 3" xfId="1035" xr:uid="{00000000-0005-0000-0000-000001040000}"/>
    <cellStyle name="level1a 2 2 3 2 6 3" xfId="1036" xr:uid="{00000000-0005-0000-0000-000002040000}"/>
    <cellStyle name="level1a 2 2 3 2 6 3 2" xfId="1037" xr:uid="{00000000-0005-0000-0000-000003040000}"/>
    <cellStyle name="level1a 2 2 3 2 6 3 2 2" xfId="1038" xr:uid="{00000000-0005-0000-0000-000004040000}"/>
    <cellStyle name="level1a 2 2 3 2 6 3 3" xfId="1039" xr:uid="{00000000-0005-0000-0000-000005040000}"/>
    <cellStyle name="level1a 2 2 3 2 6 4" xfId="1040" xr:uid="{00000000-0005-0000-0000-000006040000}"/>
    <cellStyle name="level1a 2 2 3 2 6 4 2" xfId="1041" xr:uid="{00000000-0005-0000-0000-000007040000}"/>
    <cellStyle name="level1a 2 2 3 2 6 5" xfId="1042" xr:uid="{00000000-0005-0000-0000-000008040000}"/>
    <cellStyle name="level1a 2 2 3 2 7" xfId="1043" xr:uid="{00000000-0005-0000-0000-000009040000}"/>
    <cellStyle name="level1a 2 2 3 2 7 2" xfId="1044" xr:uid="{00000000-0005-0000-0000-00000A040000}"/>
    <cellStyle name="level1a 2 2 3 2 7 2 2" xfId="1045" xr:uid="{00000000-0005-0000-0000-00000B040000}"/>
    <cellStyle name="level1a 2 2 3 2 7 3" xfId="1046" xr:uid="{00000000-0005-0000-0000-00000C040000}"/>
    <cellStyle name="level1a 2 2 3 2_STUD aligned by INSTIT" xfId="1047" xr:uid="{00000000-0005-0000-0000-00000D040000}"/>
    <cellStyle name="level1a 2 2 3 3" xfId="1048" xr:uid="{00000000-0005-0000-0000-00000E040000}"/>
    <cellStyle name="level1a 2 2 3 3 2" xfId="1049" xr:uid="{00000000-0005-0000-0000-00000F040000}"/>
    <cellStyle name="level1a 2 2 3 3 2 2" xfId="1050" xr:uid="{00000000-0005-0000-0000-000010040000}"/>
    <cellStyle name="level1a 2 2 3 3 2 2 2" xfId="1051" xr:uid="{00000000-0005-0000-0000-000011040000}"/>
    <cellStyle name="level1a 2 2 3 3 2 2 2 2" xfId="1052" xr:uid="{00000000-0005-0000-0000-000012040000}"/>
    <cellStyle name="level1a 2 2 3 3 2 2 3" xfId="1053" xr:uid="{00000000-0005-0000-0000-000013040000}"/>
    <cellStyle name="level1a 2 2 3 3 2 3" xfId="1054" xr:uid="{00000000-0005-0000-0000-000014040000}"/>
    <cellStyle name="level1a 2 2 3 3 2 3 2" xfId="1055" xr:uid="{00000000-0005-0000-0000-000015040000}"/>
    <cellStyle name="level1a 2 2 3 3 2 3 2 2" xfId="1056" xr:uid="{00000000-0005-0000-0000-000016040000}"/>
    <cellStyle name="level1a 2 2 3 3 2 3 3" xfId="1057" xr:uid="{00000000-0005-0000-0000-000017040000}"/>
    <cellStyle name="level1a 2 2 3 3 2 4" xfId="1058" xr:uid="{00000000-0005-0000-0000-000018040000}"/>
    <cellStyle name="level1a 2 2 3 3 2 5" xfId="1059" xr:uid="{00000000-0005-0000-0000-000019040000}"/>
    <cellStyle name="level1a 2 2 3 3 3" xfId="1060" xr:uid="{00000000-0005-0000-0000-00001A040000}"/>
    <cellStyle name="level1a 2 2 3 3 3 2" xfId="1061" xr:uid="{00000000-0005-0000-0000-00001B040000}"/>
    <cellStyle name="level1a 2 2 3 3 3 2 2" xfId="1062" xr:uid="{00000000-0005-0000-0000-00001C040000}"/>
    <cellStyle name="level1a 2 2 3 3 3 2 2 2" xfId="1063" xr:uid="{00000000-0005-0000-0000-00001D040000}"/>
    <cellStyle name="level1a 2 2 3 3 3 2 3" xfId="1064" xr:uid="{00000000-0005-0000-0000-00001E040000}"/>
    <cellStyle name="level1a 2 2 3 3 3 3" xfId="1065" xr:uid="{00000000-0005-0000-0000-00001F040000}"/>
    <cellStyle name="level1a 2 2 3 3 3 3 2" xfId="1066" xr:uid="{00000000-0005-0000-0000-000020040000}"/>
    <cellStyle name="level1a 2 2 3 3 3 3 2 2" xfId="1067" xr:uid="{00000000-0005-0000-0000-000021040000}"/>
    <cellStyle name="level1a 2 2 3 3 3 3 3" xfId="1068" xr:uid="{00000000-0005-0000-0000-000022040000}"/>
    <cellStyle name="level1a 2 2 3 3 3 4" xfId="1069" xr:uid="{00000000-0005-0000-0000-000023040000}"/>
    <cellStyle name="level1a 2 2 3 3 3 4 2" xfId="1070" xr:uid="{00000000-0005-0000-0000-000024040000}"/>
    <cellStyle name="level1a 2 2 3 3 4" xfId="1071" xr:uid="{00000000-0005-0000-0000-000025040000}"/>
    <cellStyle name="level1a 2 2 3 3 4 2" xfId="1072" xr:uid="{00000000-0005-0000-0000-000026040000}"/>
    <cellStyle name="level1a 2 2 3 3 4 2 2" xfId="1073" xr:uid="{00000000-0005-0000-0000-000027040000}"/>
    <cellStyle name="level1a 2 2 3 3 4 2 2 2" xfId="1074" xr:uid="{00000000-0005-0000-0000-000028040000}"/>
    <cellStyle name="level1a 2 2 3 3 4 2 3" xfId="1075" xr:uid="{00000000-0005-0000-0000-000029040000}"/>
    <cellStyle name="level1a 2 2 3 3 4 3" xfId="1076" xr:uid="{00000000-0005-0000-0000-00002A040000}"/>
    <cellStyle name="level1a 2 2 3 3 4 3 2" xfId="1077" xr:uid="{00000000-0005-0000-0000-00002B040000}"/>
    <cellStyle name="level1a 2 2 3 3 4 3 2 2" xfId="1078" xr:uid="{00000000-0005-0000-0000-00002C040000}"/>
    <cellStyle name="level1a 2 2 3 3 4 3 3" xfId="1079" xr:uid="{00000000-0005-0000-0000-00002D040000}"/>
    <cellStyle name="level1a 2 2 3 3 4 4" xfId="1080" xr:uid="{00000000-0005-0000-0000-00002E040000}"/>
    <cellStyle name="level1a 2 2 3 3 4 4 2" xfId="1081" xr:uid="{00000000-0005-0000-0000-00002F040000}"/>
    <cellStyle name="level1a 2 2 3 3 4 5" xfId="1082" xr:uid="{00000000-0005-0000-0000-000030040000}"/>
    <cellStyle name="level1a 2 2 3 3 5" xfId="1083" xr:uid="{00000000-0005-0000-0000-000031040000}"/>
    <cellStyle name="level1a 2 2 3 3 5 2" xfId="1084" xr:uid="{00000000-0005-0000-0000-000032040000}"/>
    <cellStyle name="level1a 2 2 3 3 5 2 2" xfId="1085" xr:uid="{00000000-0005-0000-0000-000033040000}"/>
    <cellStyle name="level1a 2 2 3 3 5 2 2 2" xfId="1086" xr:uid="{00000000-0005-0000-0000-000034040000}"/>
    <cellStyle name="level1a 2 2 3 3 5 2 3" xfId="1087" xr:uid="{00000000-0005-0000-0000-000035040000}"/>
    <cellStyle name="level1a 2 2 3 3 5 3" xfId="1088" xr:uid="{00000000-0005-0000-0000-000036040000}"/>
    <cellStyle name="level1a 2 2 3 3 5 3 2" xfId="1089" xr:uid="{00000000-0005-0000-0000-000037040000}"/>
    <cellStyle name="level1a 2 2 3 3 5 3 2 2" xfId="1090" xr:uid="{00000000-0005-0000-0000-000038040000}"/>
    <cellStyle name="level1a 2 2 3 3 5 3 3" xfId="1091" xr:uid="{00000000-0005-0000-0000-000039040000}"/>
    <cellStyle name="level1a 2 2 3 3 5 4" xfId="1092" xr:uid="{00000000-0005-0000-0000-00003A040000}"/>
    <cellStyle name="level1a 2 2 3 3 5 4 2" xfId="1093" xr:uid="{00000000-0005-0000-0000-00003B040000}"/>
    <cellStyle name="level1a 2 2 3 3 5 5" xfId="1094" xr:uid="{00000000-0005-0000-0000-00003C040000}"/>
    <cellStyle name="level1a 2 2 3 3 6" xfId="1095" xr:uid="{00000000-0005-0000-0000-00003D040000}"/>
    <cellStyle name="level1a 2 2 3 3 6 2" xfId="1096" xr:uid="{00000000-0005-0000-0000-00003E040000}"/>
    <cellStyle name="level1a 2 2 3 3 6 2 2" xfId="1097" xr:uid="{00000000-0005-0000-0000-00003F040000}"/>
    <cellStyle name="level1a 2 2 3 3 6 2 2 2" xfId="1098" xr:uid="{00000000-0005-0000-0000-000040040000}"/>
    <cellStyle name="level1a 2 2 3 3 6 2 3" xfId="1099" xr:uid="{00000000-0005-0000-0000-000041040000}"/>
    <cellStyle name="level1a 2 2 3 3 6 3" xfId="1100" xr:uid="{00000000-0005-0000-0000-000042040000}"/>
    <cellStyle name="level1a 2 2 3 3 6 3 2" xfId="1101" xr:uid="{00000000-0005-0000-0000-000043040000}"/>
    <cellStyle name="level1a 2 2 3 3 6 3 2 2" xfId="1102" xr:uid="{00000000-0005-0000-0000-000044040000}"/>
    <cellStyle name="level1a 2 2 3 3 6 3 3" xfId="1103" xr:uid="{00000000-0005-0000-0000-000045040000}"/>
    <cellStyle name="level1a 2 2 3 3 6 4" xfId="1104" xr:uid="{00000000-0005-0000-0000-000046040000}"/>
    <cellStyle name="level1a 2 2 3 3 6 4 2" xfId="1105" xr:uid="{00000000-0005-0000-0000-000047040000}"/>
    <cellStyle name="level1a 2 2 3 3 6 5" xfId="1106" xr:uid="{00000000-0005-0000-0000-000048040000}"/>
    <cellStyle name="level1a 2 2 3 3 7" xfId="1107" xr:uid="{00000000-0005-0000-0000-000049040000}"/>
    <cellStyle name="level1a 2 2 3 3 7 2" xfId="1108" xr:uid="{00000000-0005-0000-0000-00004A040000}"/>
    <cellStyle name="level1a 2 2 3 3 7 2 2" xfId="1109" xr:uid="{00000000-0005-0000-0000-00004B040000}"/>
    <cellStyle name="level1a 2 2 3 3 7 3" xfId="1110" xr:uid="{00000000-0005-0000-0000-00004C040000}"/>
    <cellStyle name="level1a 2 2 3 3 8" xfId="1111" xr:uid="{00000000-0005-0000-0000-00004D040000}"/>
    <cellStyle name="level1a 2 2 3 3 8 2" xfId="1112" xr:uid="{00000000-0005-0000-0000-00004E040000}"/>
    <cellStyle name="level1a 2 2 3 3 8 2 2" xfId="1113" xr:uid="{00000000-0005-0000-0000-00004F040000}"/>
    <cellStyle name="level1a 2 2 3 3 8 3" xfId="1114" xr:uid="{00000000-0005-0000-0000-000050040000}"/>
    <cellStyle name="level1a 2 2 3 3_STUD aligned by INSTIT" xfId="1115" xr:uid="{00000000-0005-0000-0000-000051040000}"/>
    <cellStyle name="level1a 2 2 3 4" xfId="1116" xr:uid="{00000000-0005-0000-0000-000052040000}"/>
    <cellStyle name="level1a 2 2 3 4 2" xfId="1117" xr:uid="{00000000-0005-0000-0000-000053040000}"/>
    <cellStyle name="level1a 2 2 3 4 2 2" xfId="1118" xr:uid="{00000000-0005-0000-0000-000054040000}"/>
    <cellStyle name="level1a 2 2 3 4 2 2 2" xfId="1119" xr:uid="{00000000-0005-0000-0000-000055040000}"/>
    <cellStyle name="level1a 2 2 3 4 2 3" xfId="1120" xr:uid="{00000000-0005-0000-0000-000056040000}"/>
    <cellStyle name="level1a 2 2 3 4 3" xfId="1121" xr:uid="{00000000-0005-0000-0000-000057040000}"/>
    <cellStyle name="level1a 2 2 3 4 3 2" xfId="1122" xr:uid="{00000000-0005-0000-0000-000058040000}"/>
    <cellStyle name="level1a 2 2 3 4 3 2 2" xfId="1123" xr:uid="{00000000-0005-0000-0000-000059040000}"/>
    <cellStyle name="level1a 2 2 3 4 3 3" xfId="1124" xr:uid="{00000000-0005-0000-0000-00005A040000}"/>
    <cellStyle name="level1a 2 2 3 4 4" xfId="1125" xr:uid="{00000000-0005-0000-0000-00005B040000}"/>
    <cellStyle name="level1a 2 2 3 4 5" xfId="1126" xr:uid="{00000000-0005-0000-0000-00005C040000}"/>
    <cellStyle name="level1a 2 2 3 4 5 2" xfId="1127" xr:uid="{00000000-0005-0000-0000-00005D040000}"/>
    <cellStyle name="level1a 2 2 3 5" xfId="1128" xr:uid="{00000000-0005-0000-0000-00005E040000}"/>
    <cellStyle name="level1a 2 2 3 5 2" xfId="1129" xr:uid="{00000000-0005-0000-0000-00005F040000}"/>
    <cellStyle name="level1a 2 2 3 5 2 2" xfId="1130" xr:uid="{00000000-0005-0000-0000-000060040000}"/>
    <cellStyle name="level1a 2 2 3 5 2 2 2" xfId="1131" xr:uid="{00000000-0005-0000-0000-000061040000}"/>
    <cellStyle name="level1a 2 2 3 5 2 3" xfId="1132" xr:uid="{00000000-0005-0000-0000-000062040000}"/>
    <cellStyle name="level1a 2 2 3 5 3" xfId="1133" xr:uid="{00000000-0005-0000-0000-000063040000}"/>
    <cellStyle name="level1a 2 2 3 5 3 2" xfId="1134" xr:uid="{00000000-0005-0000-0000-000064040000}"/>
    <cellStyle name="level1a 2 2 3 5 3 2 2" xfId="1135" xr:uid="{00000000-0005-0000-0000-000065040000}"/>
    <cellStyle name="level1a 2 2 3 5 3 3" xfId="1136" xr:uid="{00000000-0005-0000-0000-000066040000}"/>
    <cellStyle name="level1a 2 2 3 5 4" xfId="1137" xr:uid="{00000000-0005-0000-0000-000067040000}"/>
    <cellStyle name="level1a 2 2 3 5 5" xfId="1138" xr:uid="{00000000-0005-0000-0000-000068040000}"/>
    <cellStyle name="level1a 2 2 3 5 5 2" xfId="1139" xr:uid="{00000000-0005-0000-0000-000069040000}"/>
    <cellStyle name="level1a 2 2 3 5 6" xfId="1140" xr:uid="{00000000-0005-0000-0000-00006A040000}"/>
    <cellStyle name="level1a 2 2 3 6" xfId="1141" xr:uid="{00000000-0005-0000-0000-00006B040000}"/>
    <cellStyle name="level1a 2 2 3 6 2" xfId="1142" xr:uid="{00000000-0005-0000-0000-00006C040000}"/>
    <cellStyle name="level1a 2 2 3 6 2 2" xfId="1143" xr:uid="{00000000-0005-0000-0000-00006D040000}"/>
    <cellStyle name="level1a 2 2 3 6 2 2 2" xfId="1144" xr:uid="{00000000-0005-0000-0000-00006E040000}"/>
    <cellStyle name="level1a 2 2 3 6 2 3" xfId="1145" xr:uid="{00000000-0005-0000-0000-00006F040000}"/>
    <cellStyle name="level1a 2 2 3 6 3" xfId="1146" xr:uid="{00000000-0005-0000-0000-000070040000}"/>
    <cellStyle name="level1a 2 2 3 6 3 2" xfId="1147" xr:uid="{00000000-0005-0000-0000-000071040000}"/>
    <cellStyle name="level1a 2 2 3 6 3 2 2" xfId="1148" xr:uid="{00000000-0005-0000-0000-000072040000}"/>
    <cellStyle name="level1a 2 2 3 6 3 3" xfId="1149" xr:uid="{00000000-0005-0000-0000-000073040000}"/>
    <cellStyle name="level1a 2 2 3 6 4" xfId="1150" xr:uid="{00000000-0005-0000-0000-000074040000}"/>
    <cellStyle name="level1a 2 2 3 6 5" xfId="1151" xr:uid="{00000000-0005-0000-0000-000075040000}"/>
    <cellStyle name="level1a 2 2 3 7" xfId="1152" xr:uid="{00000000-0005-0000-0000-000076040000}"/>
    <cellStyle name="level1a 2 2 3 7 2" xfId="1153" xr:uid="{00000000-0005-0000-0000-000077040000}"/>
    <cellStyle name="level1a 2 2 3 7 2 2" xfId="1154" xr:uid="{00000000-0005-0000-0000-000078040000}"/>
    <cellStyle name="level1a 2 2 3 7 2 2 2" xfId="1155" xr:uid="{00000000-0005-0000-0000-000079040000}"/>
    <cellStyle name="level1a 2 2 3 7 2 3" xfId="1156" xr:uid="{00000000-0005-0000-0000-00007A040000}"/>
    <cellStyle name="level1a 2 2 3 7 3" xfId="1157" xr:uid="{00000000-0005-0000-0000-00007B040000}"/>
    <cellStyle name="level1a 2 2 3 7 3 2" xfId="1158" xr:uid="{00000000-0005-0000-0000-00007C040000}"/>
    <cellStyle name="level1a 2 2 3 7 3 2 2" xfId="1159" xr:uid="{00000000-0005-0000-0000-00007D040000}"/>
    <cellStyle name="level1a 2 2 3 7 3 3" xfId="1160" xr:uid="{00000000-0005-0000-0000-00007E040000}"/>
    <cellStyle name="level1a 2 2 3 7 4" xfId="1161" xr:uid="{00000000-0005-0000-0000-00007F040000}"/>
    <cellStyle name="level1a 2 2 3 7 5" xfId="1162" xr:uid="{00000000-0005-0000-0000-000080040000}"/>
    <cellStyle name="level1a 2 2 3 7 5 2" xfId="1163" xr:uid="{00000000-0005-0000-0000-000081040000}"/>
    <cellStyle name="level1a 2 2 3 7 6" xfId="1164" xr:uid="{00000000-0005-0000-0000-000082040000}"/>
    <cellStyle name="level1a 2 2 3 8" xfId="1165" xr:uid="{00000000-0005-0000-0000-000083040000}"/>
    <cellStyle name="level1a 2 2 3 8 2" xfId="1166" xr:uid="{00000000-0005-0000-0000-000084040000}"/>
    <cellStyle name="level1a 2 2 3 8 2 2" xfId="1167" xr:uid="{00000000-0005-0000-0000-000085040000}"/>
    <cellStyle name="level1a 2 2 3 8 2 2 2" xfId="1168" xr:uid="{00000000-0005-0000-0000-000086040000}"/>
    <cellStyle name="level1a 2 2 3 8 2 3" xfId="1169" xr:uid="{00000000-0005-0000-0000-000087040000}"/>
    <cellStyle name="level1a 2 2 3 8 3" xfId="1170" xr:uid="{00000000-0005-0000-0000-000088040000}"/>
    <cellStyle name="level1a 2 2 3 8 3 2" xfId="1171" xr:uid="{00000000-0005-0000-0000-000089040000}"/>
    <cellStyle name="level1a 2 2 3 8 3 2 2" xfId="1172" xr:uid="{00000000-0005-0000-0000-00008A040000}"/>
    <cellStyle name="level1a 2 2 3 8 3 3" xfId="1173" xr:uid="{00000000-0005-0000-0000-00008B040000}"/>
    <cellStyle name="level1a 2 2 3 8 4" xfId="1174" xr:uid="{00000000-0005-0000-0000-00008C040000}"/>
    <cellStyle name="level1a 2 2 3 8 4 2" xfId="1175" xr:uid="{00000000-0005-0000-0000-00008D040000}"/>
    <cellStyle name="level1a 2 2 3 8 5" xfId="1176" xr:uid="{00000000-0005-0000-0000-00008E040000}"/>
    <cellStyle name="level1a 2 2 3 9" xfId="1177" xr:uid="{00000000-0005-0000-0000-00008F040000}"/>
    <cellStyle name="level1a 2 2 3 9 2" xfId="1178" xr:uid="{00000000-0005-0000-0000-000090040000}"/>
    <cellStyle name="level1a 2 2 3 9 2 2" xfId="1179" xr:uid="{00000000-0005-0000-0000-000091040000}"/>
    <cellStyle name="level1a 2 2 3 9 3" xfId="1180" xr:uid="{00000000-0005-0000-0000-000092040000}"/>
    <cellStyle name="level1a 2 2 3_STUD aligned by INSTIT" xfId="1181" xr:uid="{00000000-0005-0000-0000-000093040000}"/>
    <cellStyle name="level1a 2 2 4" xfId="1182" xr:uid="{00000000-0005-0000-0000-000094040000}"/>
    <cellStyle name="level1a 2 2 4 2" xfId="1183" xr:uid="{00000000-0005-0000-0000-000095040000}"/>
    <cellStyle name="level1a 2 2 4 2 2" xfId="1184" xr:uid="{00000000-0005-0000-0000-000096040000}"/>
    <cellStyle name="level1a 2 2 4 2 2 2" xfId="1185" xr:uid="{00000000-0005-0000-0000-000097040000}"/>
    <cellStyle name="level1a 2 2 4 2 2 2 2" xfId="1186" xr:uid="{00000000-0005-0000-0000-000098040000}"/>
    <cellStyle name="level1a 2 2 4 2 2 3" xfId="1187" xr:uid="{00000000-0005-0000-0000-000099040000}"/>
    <cellStyle name="level1a 2 2 4 2 3" xfId="1188" xr:uid="{00000000-0005-0000-0000-00009A040000}"/>
    <cellStyle name="level1a 2 2 4 2 3 2" xfId="1189" xr:uid="{00000000-0005-0000-0000-00009B040000}"/>
    <cellStyle name="level1a 2 2 4 2 3 2 2" xfId="1190" xr:uid="{00000000-0005-0000-0000-00009C040000}"/>
    <cellStyle name="level1a 2 2 4 2 3 3" xfId="1191" xr:uid="{00000000-0005-0000-0000-00009D040000}"/>
    <cellStyle name="level1a 2 2 4 2 4" xfId="1192" xr:uid="{00000000-0005-0000-0000-00009E040000}"/>
    <cellStyle name="level1a 2 2 4 2 5" xfId="1193" xr:uid="{00000000-0005-0000-0000-00009F040000}"/>
    <cellStyle name="level1a 2 2 4 2 5 2" xfId="1194" xr:uid="{00000000-0005-0000-0000-0000A0040000}"/>
    <cellStyle name="level1a 2 2 4 3" xfId="1195" xr:uid="{00000000-0005-0000-0000-0000A1040000}"/>
    <cellStyle name="level1a 2 2 4 3 2" xfId="1196" xr:uid="{00000000-0005-0000-0000-0000A2040000}"/>
    <cellStyle name="level1a 2 2 4 3 2 2" xfId="1197" xr:uid="{00000000-0005-0000-0000-0000A3040000}"/>
    <cellStyle name="level1a 2 2 4 3 2 2 2" xfId="1198" xr:uid="{00000000-0005-0000-0000-0000A4040000}"/>
    <cellStyle name="level1a 2 2 4 3 2 3" xfId="1199" xr:uid="{00000000-0005-0000-0000-0000A5040000}"/>
    <cellStyle name="level1a 2 2 4 3 3" xfId="1200" xr:uid="{00000000-0005-0000-0000-0000A6040000}"/>
    <cellStyle name="level1a 2 2 4 3 3 2" xfId="1201" xr:uid="{00000000-0005-0000-0000-0000A7040000}"/>
    <cellStyle name="level1a 2 2 4 3 3 2 2" xfId="1202" xr:uid="{00000000-0005-0000-0000-0000A8040000}"/>
    <cellStyle name="level1a 2 2 4 3 3 3" xfId="1203" xr:uid="{00000000-0005-0000-0000-0000A9040000}"/>
    <cellStyle name="level1a 2 2 4 3 4" xfId="1204" xr:uid="{00000000-0005-0000-0000-0000AA040000}"/>
    <cellStyle name="level1a 2 2 4 3 5" xfId="1205" xr:uid="{00000000-0005-0000-0000-0000AB040000}"/>
    <cellStyle name="level1a 2 2 4 4" xfId="1206" xr:uid="{00000000-0005-0000-0000-0000AC040000}"/>
    <cellStyle name="level1a 2 2 4 4 2" xfId="1207" xr:uid="{00000000-0005-0000-0000-0000AD040000}"/>
    <cellStyle name="level1a 2 2 4 4 2 2" xfId="1208" xr:uid="{00000000-0005-0000-0000-0000AE040000}"/>
    <cellStyle name="level1a 2 2 4 4 2 2 2" xfId="1209" xr:uid="{00000000-0005-0000-0000-0000AF040000}"/>
    <cellStyle name="level1a 2 2 4 4 2 3" xfId="1210" xr:uid="{00000000-0005-0000-0000-0000B0040000}"/>
    <cellStyle name="level1a 2 2 4 4 3" xfId="1211" xr:uid="{00000000-0005-0000-0000-0000B1040000}"/>
    <cellStyle name="level1a 2 2 4 4 3 2" xfId="1212" xr:uid="{00000000-0005-0000-0000-0000B2040000}"/>
    <cellStyle name="level1a 2 2 4 4 3 2 2" xfId="1213" xr:uid="{00000000-0005-0000-0000-0000B3040000}"/>
    <cellStyle name="level1a 2 2 4 4 3 3" xfId="1214" xr:uid="{00000000-0005-0000-0000-0000B4040000}"/>
    <cellStyle name="level1a 2 2 4 4 4" xfId="1215" xr:uid="{00000000-0005-0000-0000-0000B5040000}"/>
    <cellStyle name="level1a 2 2 4 4 5" xfId="1216" xr:uid="{00000000-0005-0000-0000-0000B6040000}"/>
    <cellStyle name="level1a 2 2 4 4 5 2" xfId="1217" xr:uid="{00000000-0005-0000-0000-0000B7040000}"/>
    <cellStyle name="level1a 2 2 4 4 6" xfId="1218" xr:uid="{00000000-0005-0000-0000-0000B8040000}"/>
    <cellStyle name="level1a 2 2 4 5" xfId="1219" xr:uid="{00000000-0005-0000-0000-0000B9040000}"/>
    <cellStyle name="level1a 2 2 4 5 2" xfId="1220" xr:uid="{00000000-0005-0000-0000-0000BA040000}"/>
    <cellStyle name="level1a 2 2 4 5 2 2" xfId="1221" xr:uid="{00000000-0005-0000-0000-0000BB040000}"/>
    <cellStyle name="level1a 2 2 4 5 2 2 2" xfId="1222" xr:uid="{00000000-0005-0000-0000-0000BC040000}"/>
    <cellStyle name="level1a 2 2 4 5 2 3" xfId="1223" xr:uid="{00000000-0005-0000-0000-0000BD040000}"/>
    <cellStyle name="level1a 2 2 4 5 3" xfId="1224" xr:uid="{00000000-0005-0000-0000-0000BE040000}"/>
    <cellStyle name="level1a 2 2 4 5 3 2" xfId="1225" xr:uid="{00000000-0005-0000-0000-0000BF040000}"/>
    <cellStyle name="level1a 2 2 4 5 3 2 2" xfId="1226" xr:uid="{00000000-0005-0000-0000-0000C0040000}"/>
    <cellStyle name="level1a 2 2 4 5 3 3" xfId="1227" xr:uid="{00000000-0005-0000-0000-0000C1040000}"/>
    <cellStyle name="level1a 2 2 4 5 4" xfId="1228" xr:uid="{00000000-0005-0000-0000-0000C2040000}"/>
    <cellStyle name="level1a 2 2 4 5 4 2" xfId="1229" xr:uid="{00000000-0005-0000-0000-0000C3040000}"/>
    <cellStyle name="level1a 2 2 4 5 5" xfId="1230" xr:uid="{00000000-0005-0000-0000-0000C4040000}"/>
    <cellStyle name="level1a 2 2 4 6" xfId="1231" xr:uid="{00000000-0005-0000-0000-0000C5040000}"/>
    <cellStyle name="level1a 2 2 4 6 2" xfId="1232" xr:uid="{00000000-0005-0000-0000-0000C6040000}"/>
    <cellStyle name="level1a 2 2 4 6 2 2" xfId="1233" xr:uid="{00000000-0005-0000-0000-0000C7040000}"/>
    <cellStyle name="level1a 2 2 4 6 2 2 2" xfId="1234" xr:uid="{00000000-0005-0000-0000-0000C8040000}"/>
    <cellStyle name="level1a 2 2 4 6 2 3" xfId="1235" xr:uid="{00000000-0005-0000-0000-0000C9040000}"/>
    <cellStyle name="level1a 2 2 4 6 3" xfId="1236" xr:uid="{00000000-0005-0000-0000-0000CA040000}"/>
    <cellStyle name="level1a 2 2 4 6 3 2" xfId="1237" xr:uid="{00000000-0005-0000-0000-0000CB040000}"/>
    <cellStyle name="level1a 2 2 4 6 3 2 2" xfId="1238" xr:uid="{00000000-0005-0000-0000-0000CC040000}"/>
    <cellStyle name="level1a 2 2 4 6 3 3" xfId="1239" xr:uid="{00000000-0005-0000-0000-0000CD040000}"/>
    <cellStyle name="level1a 2 2 4 6 4" xfId="1240" xr:uid="{00000000-0005-0000-0000-0000CE040000}"/>
    <cellStyle name="level1a 2 2 4 6 4 2" xfId="1241" xr:uid="{00000000-0005-0000-0000-0000CF040000}"/>
    <cellStyle name="level1a 2 2 4 6 5" xfId="1242" xr:uid="{00000000-0005-0000-0000-0000D0040000}"/>
    <cellStyle name="level1a 2 2 4 7" xfId="1243" xr:uid="{00000000-0005-0000-0000-0000D1040000}"/>
    <cellStyle name="level1a 2 2 4 7 2" xfId="1244" xr:uid="{00000000-0005-0000-0000-0000D2040000}"/>
    <cellStyle name="level1a 2 2 4 7 2 2" xfId="1245" xr:uid="{00000000-0005-0000-0000-0000D3040000}"/>
    <cellStyle name="level1a 2 2 4 7 3" xfId="1246" xr:uid="{00000000-0005-0000-0000-0000D4040000}"/>
    <cellStyle name="level1a 2 2 4_STUD aligned by INSTIT" xfId="1247" xr:uid="{00000000-0005-0000-0000-0000D5040000}"/>
    <cellStyle name="level1a 2 2 5" xfId="1248" xr:uid="{00000000-0005-0000-0000-0000D6040000}"/>
    <cellStyle name="level1a 2 2 5 2" xfId="1249" xr:uid="{00000000-0005-0000-0000-0000D7040000}"/>
    <cellStyle name="level1a 2 2 5 2 2" xfId="1250" xr:uid="{00000000-0005-0000-0000-0000D8040000}"/>
    <cellStyle name="level1a 2 2 5 2 2 2" xfId="1251" xr:uid="{00000000-0005-0000-0000-0000D9040000}"/>
    <cellStyle name="level1a 2 2 5 2 2 2 2" xfId="1252" xr:uid="{00000000-0005-0000-0000-0000DA040000}"/>
    <cellStyle name="level1a 2 2 5 2 2 3" xfId="1253" xr:uid="{00000000-0005-0000-0000-0000DB040000}"/>
    <cellStyle name="level1a 2 2 5 2 3" xfId="1254" xr:uid="{00000000-0005-0000-0000-0000DC040000}"/>
    <cellStyle name="level1a 2 2 5 2 3 2" xfId="1255" xr:uid="{00000000-0005-0000-0000-0000DD040000}"/>
    <cellStyle name="level1a 2 2 5 2 3 2 2" xfId="1256" xr:uid="{00000000-0005-0000-0000-0000DE040000}"/>
    <cellStyle name="level1a 2 2 5 2 3 3" xfId="1257" xr:uid="{00000000-0005-0000-0000-0000DF040000}"/>
    <cellStyle name="level1a 2 2 5 2 4" xfId="1258" xr:uid="{00000000-0005-0000-0000-0000E0040000}"/>
    <cellStyle name="level1a 2 2 5 2 5" xfId="1259" xr:uid="{00000000-0005-0000-0000-0000E1040000}"/>
    <cellStyle name="level1a 2 2 5 2 5 2" xfId="1260" xr:uid="{00000000-0005-0000-0000-0000E2040000}"/>
    <cellStyle name="level1a 2 2 5 2 6" xfId="1261" xr:uid="{00000000-0005-0000-0000-0000E3040000}"/>
    <cellStyle name="level1a 2 2 5 3" xfId="1262" xr:uid="{00000000-0005-0000-0000-0000E4040000}"/>
    <cellStyle name="level1a 2 2 5 3 2" xfId="1263" xr:uid="{00000000-0005-0000-0000-0000E5040000}"/>
    <cellStyle name="level1a 2 2 5 3 2 2" xfId="1264" xr:uid="{00000000-0005-0000-0000-0000E6040000}"/>
    <cellStyle name="level1a 2 2 5 3 2 2 2" xfId="1265" xr:uid="{00000000-0005-0000-0000-0000E7040000}"/>
    <cellStyle name="level1a 2 2 5 3 2 3" xfId="1266" xr:uid="{00000000-0005-0000-0000-0000E8040000}"/>
    <cellStyle name="level1a 2 2 5 3 3" xfId="1267" xr:uid="{00000000-0005-0000-0000-0000E9040000}"/>
    <cellStyle name="level1a 2 2 5 3 3 2" xfId="1268" xr:uid="{00000000-0005-0000-0000-0000EA040000}"/>
    <cellStyle name="level1a 2 2 5 3 3 2 2" xfId="1269" xr:uid="{00000000-0005-0000-0000-0000EB040000}"/>
    <cellStyle name="level1a 2 2 5 3 3 3" xfId="1270" xr:uid="{00000000-0005-0000-0000-0000EC040000}"/>
    <cellStyle name="level1a 2 2 5 3 4" xfId="1271" xr:uid="{00000000-0005-0000-0000-0000ED040000}"/>
    <cellStyle name="level1a 2 2 5 4" xfId="1272" xr:uid="{00000000-0005-0000-0000-0000EE040000}"/>
    <cellStyle name="level1a 2 2 5 4 2" xfId="1273" xr:uid="{00000000-0005-0000-0000-0000EF040000}"/>
    <cellStyle name="level1a 2 2 5 4 2 2" xfId="1274" xr:uid="{00000000-0005-0000-0000-0000F0040000}"/>
    <cellStyle name="level1a 2 2 5 4 2 2 2" xfId="1275" xr:uid="{00000000-0005-0000-0000-0000F1040000}"/>
    <cellStyle name="level1a 2 2 5 4 2 3" xfId="1276" xr:uid="{00000000-0005-0000-0000-0000F2040000}"/>
    <cellStyle name="level1a 2 2 5 4 3" xfId="1277" xr:uid="{00000000-0005-0000-0000-0000F3040000}"/>
    <cellStyle name="level1a 2 2 5 4 3 2" xfId="1278" xr:uid="{00000000-0005-0000-0000-0000F4040000}"/>
    <cellStyle name="level1a 2 2 5 4 3 2 2" xfId="1279" xr:uid="{00000000-0005-0000-0000-0000F5040000}"/>
    <cellStyle name="level1a 2 2 5 4 3 3" xfId="1280" xr:uid="{00000000-0005-0000-0000-0000F6040000}"/>
    <cellStyle name="level1a 2 2 5 4 4" xfId="1281" xr:uid="{00000000-0005-0000-0000-0000F7040000}"/>
    <cellStyle name="level1a 2 2 5 4 4 2" xfId="1282" xr:uid="{00000000-0005-0000-0000-0000F8040000}"/>
    <cellStyle name="level1a 2 2 5 4 5" xfId="1283" xr:uid="{00000000-0005-0000-0000-0000F9040000}"/>
    <cellStyle name="level1a 2 2 5 5" xfId="1284" xr:uid="{00000000-0005-0000-0000-0000FA040000}"/>
    <cellStyle name="level1a 2 2 5 5 2" xfId="1285" xr:uid="{00000000-0005-0000-0000-0000FB040000}"/>
    <cellStyle name="level1a 2 2 5 5 2 2" xfId="1286" xr:uid="{00000000-0005-0000-0000-0000FC040000}"/>
    <cellStyle name="level1a 2 2 5 5 2 2 2" xfId="1287" xr:uid="{00000000-0005-0000-0000-0000FD040000}"/>
    <cellStyle name="level1a 2 2 5 5 2 3" xfId="1288" xr:uid="{00000000-0005-0000-0000-0000FE040000}"/>
    <cellStyle name="level1a 2 2 5 5 3" xfId="1289" xr:uid="{00000000-0005-0000-0000-0000FF040000}"/>
    <cellStyle name="level1a 2 2 5 5 3 2" xfId="1290" xr:uid="{00000000-0005-0000-0000-000000050000}"/>
    <cellStyle name="level1a 2 2 5 5 3 2 2" xfId="1291" xr:uid="{00000000-0005-0000-0000-000001050000}"/>
    <cellStyle name="level1a 2 2 5 5 3 3" xfId="1292" xr:uid="{00000000-0005-0000-0000-000002050000}"/>
    <cellStyle name="level1a 2 2 5 5 4" xfId="1293" xr:uid="{00000000-0005-0000-0000-000003050000}"/>
    <cellStyle name="level1a 2 2 5 5 4 2" xfId="1294" xr:uid="{00000000-0005-0000-0000-000004050000}"/>
    <cellStyle name="level1a 2 2 5 5 5" xfId="1295" xr:uid="{00000000-0005-0000-0000-000005050000}"/>
    <cellStyle name="level1a 2 2 5 6" xfId="1296" xr:uid="{00000000-0005-0000-0000-000006050000}"/>
    <cellStyle name="level1a 2 2 5 6 2" xfId="1297" xr:uid="{00000000-0005-0000-0000-000007050000}"/>
    <cellStyle name="level1a 2 2 5 6 2 2" xfId="1298" xr:uid="{00000000-0005-0000-0000-000008050000}"/>
    <cellStyle name="level1a 2 2 5 6 2 2 2" xfId="1299" xr:uid="{00000000-0005-0000-0000-000009050000}"/>
    <cellStyle name="level1a 2 2 5 6 2 3" xfId="1300" xr:uid="{00000000-0005-0000-0000-00000A050000}"/>
    <cellStyle name="level1a 2 2 5 6 3" xfId="1301" xr:uid="{00000000-0005-0000-0000-00000B050000}"/>
    <cellStyle name="level1a 2 2 5 6 3 2" xfId="1302" xr:uid="{00000000-0005-0000-0000-00000C050000}"/>
    <cellStyle name="level1a 2 2 5 6 3 2 2" xfId="1303" xr:uid="{00000000-0005-0000-0000-00000D050000}"/>
    <cellStyle name="level1a 2 2 5 6 3 3" xfId="1304" xr:uid="{00000000-0005-0000-0000-00000E050000}"/>
    <cellStyle name="level1a 2 2 5 6 4" xfId="1305" xr:uid="{00000000-0005-0000-0000-00000F050000}"/>
    <cellStyle name="level1a 2 2 5 6 4 2" xfId="1306" xr:uid="{00000000-0005-0000-0000-000010050000}"/>
    <cellStyle name="level1a 2 2 5 6 5" xfId="1307" xr:uid="{00000000-0005-0000-0000-000011050000}"/>
    <cellStyle name="level1a 2 2 5 7" xfId="1308" xr:uid="{00000000-0005-0000-0000-000012050000}"/>
    <cellStyle name="level1a 2 2 5 7 2" xfId="1309" xr:uid="{00000000-0005-0000-0000-000013050000}"/>
    <cellStyle name="level1a 2 2 5 7 2 2" xfId="1310" xr:uid="{00000000-0005-0000-0000-000014050000}"/>
    <cellStyle name="level1a 2 2 5 7 3" xfId="1311" xr:uid="{00000000-0005-0000-0000-000015050000}"/>
    <cellStyle name="level1a 2 2 5 8" xfId="1312" xr:uid="{00000000-0005-0000-0000-000016050000}"/>
    <cellStyle name="level1a 2 2 5 8 2" xfId="1313" xr:uid="{00000000-0005-0000-0000-000017050000}"/>
    <cellStyle name="level1a 2 2 5 8 2 2" xfId="1314" xr:uid="{00000000-0005-0000-0000-000018050000}"/>
    <cellStyle name="level1a 2 2 5 8 3" xfId="1315" xr:uid="{00000000-0005-0000-0000-000019050000}"/>
    <cellStyle name="level1a 2 2 5_STUD aligned by INSTIT" xfId="1316" xr:uid="{00000000-0005-0000-0000-00001A050000}"/>
    <cellStyle name="level1a 2 2 6" xfId="1317" xr:uid="{00000000-0005-0000-0000-00001B050000}"/>
    <cellStyle name="level1a 2 2 6 2" xfId="1318" xr:uid="{00000000-0005-0000-0000-00001C050000}"/>
    <cellStyle name="level1a 2 2 6 2 2" xfId="1319" xr:uid="{00000000-0005-0000-0000-00001D050000}"/>
    <cellStyle name="level1a 2 2 6 2 2 2" xfId="1320" xr:uid="{00000000-0005-0000-0000-00001E050000}"/>
    <cellStyle name="level1a 2 2 6 2 3" xfId="1321" xr:uid="{00000000-0005-0000-0000-00001F050000}"/>
    <cellStyle name="level1a 2 2 6 3" xfId="1322" xr:uid="{00000000-0005-0000-0000-000020050000}"/>
    <cellStyle name="level1a 2 2 6 3 2" xfId="1323" xr:uid="{00000000-0005-0000-0000-000021050000}"/>
    <cellStyle name="level1a 2 2 6 3 2 2" xfId="1324" xr:uid="{00000000-0005-0000-0000-000022050000}"/>
    <cellStyle name="level1a 2 2 6 3 3" xfId="1325" xr:uid="{00000000-0005-0000-0000-000023050000}"/>
    <cellStyle name="level1a 2 2 6 4" xfId="1326" xr:uid="{00000000-0005-0000-0000-000024050000}"/>
    <cellStyle name="level1a 2 2 6 5" xfId="1327" xr:uid="{00000000-0005-0000-0000-000025050000}"/>
    <cellStyle name="level1a 2 2 6 5 2" xfId="1328" xr:uid="{00000000-0005-0000-0000-000026050000}"/>
    <cellStyle name="level1a 2 2 7" xfId="1329" xr:uid="{00000000-0005-0000-0000-000027050000}"/>
    <cellStyle name="level1a 2 2 7 2" xfId="1330" xr:uid="{00000000-0005-0000-0000-000028050000}"/>
    <cellStyle name="level1a 2 2 7 2 2" xfId="1331" xr:uid="{00000000-0005-0000-0000-000029050000}"/>
    <cellStyle name="level1a 2 2 7 2 2 2" xfId="1332" xr:uid="{00000000-0005-0000-0000-00002A050000}"/>
    <cellStyle name="level1a 2 2 7 2 3" xfId="1333" xr:uid="{00000000-0005-0000-0000-00002B050000}"/>
    <cellStyle name="level1a 2 2 7 3" xfId="1334" xr:uid="{00000000-0005-0000-0000-00002C050000}"/>
    <cellStyle name="level1a 2 2 7 3 2" xfId="1335" xr:uid="{00000000-0005-0000-0000-00002D050000}"/>
    <cellStyle name="level1a 2 2 7 3 2 2" xfId="1336" xr:uid="{00000000-0005-0000-0000-00002E050000}"/>
    <cellStyle name="level1a 2 2 7 3 3" xfId="1337" xr:uid="{00000000-0005-0000-0000-00002F050000}"/>
    <cellStyle name="level1a 2 2 7 4" xfId="1338" xr:uid="{00000000-0005-0000-0000-000030050000}"/>
    <cellStyle name="level1a 2 2 7 5" xfId="1339" xr:uid="{00000000-0005-0000-0000-000031050000}"/>
    <cellStyle name="level1a 2 2 7 5 2" xfId="1340" xr:uid="{00000000-0005-0000-0000-000032050000}"/>
    <cellStyle name="level1a 2 2 7 6" xfId="1341" xr:uid="{00000000-0005-0000-0000-000033050000}"/>
    <cellStyle name="level1a 2 2 8" xfId="1342" xr:uid="{00000000-0005-0000-0000-000034050000}"/>
    <cellStyle name="level1a 2 2 8 2" xfId="1343" xr:uid="{00000000-0005-0000-0000-000035050000}"/>
    <cellStyle name="level1a 2 2 8 2 2" xfId="1344" xr:uid="{00000000-0005-0000-0000-000036050000}"/>
    <cellStyle name="level1a 2 2 8 2 2 2" xfId="1345" xr:uid="{00000000-0005-0000-0000-000037050000}"/>
    <cellStyle name="level1a 2 2 8 2 3" xfId="1346" xr:uid="{00000000-0005-0000-0000-000038050000}"/>
    <cellStyle name="level1a 2 2 8 3" xfId="1347" xr:uid="{00000000-0005-0000-0000-000039050000}"/>
    <cellStyle name="level1a 2 2 8 3 2" xfId="1348" xr:uid="{00000000-0005-0000-0000-00003A050000}"/>
    <cellStyle name="level1a 2 2 8 3 2 2" xfId="1349" xr:uid="{00000000-0005-0000-0000-00003B050000}"/>
    <cellStyle name="level1a 2 2 8 3 3" xfId="1350" xr:uid="{00000000-0005-0000-0000-00003C050000}"/>
    <cellStyle name="level1a 2 2 8 4" xfId="1351" xr:uid="{00000000-0005-0000-0000-00003D050000}"/>
    <cellStyle name="level1a 2 2 8 5" xfId="1352" xr:uid="{00000000-0005-0000-0000-00003E050000}"/>
    <cellStyle name="level1a 2 2 9" xfId="1353" xr:uid="{00000000-0005-0000-0000-00003F050000}"/>
    <cellStyle name="level1a 2 2 9 2" xfId="1354" xr:uid="{00000000-0005-0000-0000-000040050000}"/>
    <cellStyle name="level1a 2 2 9 2 2" xfId="1355" xr:uid="{00000000-0005-0000-0000-000041050000}"/>
    <cellStyle name="level1a 2 2 9 2 2 2" xfId="1356" xr:uid="{00000000-0005-0000-0000-000042050000}"/>
    <cellStyle name="level1a 2 2 9 2 3" xfId="1357" xr:uid="{00000000-0005-0000-0000-000043050000}"/>
    <cellStyle name="level1a 2 2 9 3" xfId="1358" xr:uid="{00000000-0005-0000-0000-000044050000}"/>
    <cellStyle name="level1a 2 2 9 3 2" xfId="1359" xr:uid="{00000000-0005-0000-0000-000045050000}"/>
    <cellStyle name="level1a 2 2 9 3 2 2" xfId="1360" xr:uid="{00000000-0005-0000-0000-000046050000}"/>
    <cellStyle name="level1a 2 2 9 3 3" xfId="1361" xr:uid="{00000000-0005-0000-0000-000047050000}"/>
    <cellStyle name="level1a 2 2 9 4" xfId="1362" xr:uid="{00000000-0005-0000-0000-000048050000}"/>
    <cellStyle name="level1a 2 2 9 5" xfId="1363" xr:uid="{00000000-0005-0000-0000-000049050000}"/>
    <cellStyle name="level1a 2 2 9 5 2" xfId="1364" xr:uid="{00000000-0005-0000-0000-00004A050000}"/>
    <cellStyle name="level1a 2 2 9 6" xfId="1365" xr:uid="{00000000-0005-0000-0000-00004B050000}"/>
    <cellStyle name="level1a 2 2_STUD aligned by INSTIT" xfId="1366" xr:uid="{00000000-0005-0000-0000-00004C050000}"/>
    <cellStyle name="level1a 2 3" xfId="1367" xr:uid="{00000000-0005-0000-0000-00004D050000}"/>
    <cellStyle name="level1a 2 3 10" xfId="1368" xr:uid="{00000000-0005-0000-0000-00004E050000}"/>
    <cellStyle name="level1a 2 3 10 2" xfId="1369" xr:uid="{00000000-0005-0000-0000-00004F050000}"/>
    <cellStyle name="level1a 2 3 10 2 2" xfId="1370" xr:uid="{00000000-0005-0000-0000-000050050000}"/>
    <cellStyle name="level1a 2 3 10 3" xfId="1371" xr:uid="{00000000-0005-0000-0000-000051050000}"/>
    <cellStyle name="level1a 2 3 11" xfId="1372" xr:uid="{00000000-0005-0000-0000-000052050000}"/>
    <cellStyle name="level1a 2 3 2" xfId="1373" xr:uid="{00000000-0005-0000-0000-000053050000}"/>
    <cellStyle name="level1a 2 3 2 10" xfId="1374" xr:uid="{00000000-0005-0000-0000-000054050000}"/>
    <cellStyle name="level1a 2 3 2 2" xfId="1375" xr:uid="{00000000-0005-0000-0000-000055050000}"/>
    <cellStyle name="level1a 2 3 2 2 2" xfId="1376" xr:uid="{00000000-0005-0000-0000-000056050000}"/>
    <cellStyle name="level1a 2 3 2 2 2 2" xfId="1377" xr:uid="{00000000-0005-0000-0000-000057050000}"/>
    <cellStyle name="level1a 2 3 2 2 2 2 2" xfId="1378" xr:uid="{00000000-0005-0000-0000-000058050000}"/>
    <cellStyle name="level1a 2 3 2 2 2 2 2 2" xfId="1379" xr:uid="{00000000-0005-0000-0000-000059050000}"/>
    <cellStyle name="level1a 2 3 2 2 2 2 3" xfId="1380" xr:uid="{00000000-0005-0000-0000-00005A050000}"/>
    <cellStyle name="level1a 2 3 2 2 2 3" xfId="1381" xr:uid="{00000000-0005-0000-0000-00005B050000}"/>
    <cellStyle name="level1a 2 3 2 2 2 3 2" xfId="1382" xr:uid="{00000000-0005-0000-0000-00005C050000}"/>
    <cellStyle name="level1a 2 3 2 2 2 3 2 2" xfId="1383" xr:uid="{00000000-0005-0000-0000-00005D050000}"/>
    <cellStyle name="level1a 2 3 2 2 2 3 3" xfId="1384" xr:uid="{00000000-0005-0000-0000-00005E050000}"/>
    <cellStyle name="level1a 2 3 2 2 2 4" xfId="1385" xr:uid="{00000000-0005-0000-0000-00005F050000}"/>
    <cellStyle name="level1a 2 3 2 2 2 5" xfId="1386" xr:uid="{00000000-0005-0000-0000-000060050000}"/>
    <cellStyle name="level1a 2 3 2 2 2 5 2" xfId="1387" xr:uid="{00000000-0005-0000-0000-000061050000}"/>
    <cellStyle name="level1a 2 3 2 2 3" xfId="1388" xr:uid="{00000000-0005-0000-0000-000062050000}"/>
    <cellStyle name="level1a 2 3 2 2 3 2" xfId="1389" xr:uid="{00000000-0005-0000-0000-000063050000}"/>
    <cellStyle name="level1a 2 3 2 2 3 2 2" xfId="1390" xr:uid="{00000000-0005-0000-0000-000064050000}"/>
    <cellStyle name="level1a 2 3 2 2 3 2 2 2" xfId="1391" xr:uid="{00000000-0005-0000-0000-000065050000}"/>
    <cellStyle name="level1a 2 3 2 2 3 2 3" xfId="1392" xr:uid="{00000000-0005-0000-0000-000066050000}"/>
    <cellStyle name="level1a 2 3 2 2 3 3" xfId="1393" xr:uid="{00000000-0005-0000-0000-000067050000}"/>
    <cellStyle name="level1a 2 3 2 2 3 3 2" xfId="1394" xr:uid="{00000000-0005-0000-0000-000068050000}"/>
    <cellStyle name="level1a 2 3 2 2 3 3 2 2" xfId="1395" xr:uid="{00000000-0005-0000-0000-000069050000}"/>
    <cellStyle name="level1a 2 3 2 2 3 3 3" xfId="1396" xr:uid="{00000000-0005-0000-0000-00006A050000}"/>
    <cellStyle name="level1a 2 3 2 2 3 4" xfId="1397" xr:uid="{00000000-0005-0000-0000-00006B050000}"/>
    <cellStyle name="level1a 2 3 2 2 3 5" xfId="1398" xr:uid="{00000000-0005-0000-0000-00006C050000}"/>
    <cellStyle name="level1a 2 3 2 2 4" xfId="1399" xr:uid="{00000000-0005-0000-0000-00006D050000}"/>
    <cellStyle name="level1a 2 3 2 2 4 2" xfId="1400" xr:uid="{00000000-0005-0000-0000-00006E050000}"/>
    <cellStyle name="level1a 2 3 2 2 4 2 2" xfId="1401" xr:uid="{00000000-0005-0000-0000-00006F050000}"/>
    <cellStyle name="level1a 2 3 2 2 4 2 2 2" xfId="1402" xr:uid="{00000000-0005-0000-0000-000070050000}"/>
    <cellStyle name="level1a 2 3 2 2 4 2 3" xfId="1403" xr:uid="{00000000-0005-0000-0000-000071050000}"/>
    <cellStyle name="level1a 2 3 2 2 4 3" xfId="1404" xr:uid="{00000000-0005-0000-0000-000072050000}"/>
    <cellStyle name="level1a 2 3 2 2 4 3 2" xfId="1405" xr:uid="{00000000-0005-0000-0000-000073050000}"/>
    <cellStyle name="level1a 2 3 2 2 4 3 2 2" xfId="1406" xr:uid="{00000000-0005-0000-0000-000074050000}"/>
    <cellStyle name="level1a 2 3 2 2 4 3 3" xfId="1407" xr:uid="{00000000-0005-0000-0000-000075050000}"/>
    <cellStyle name="level1a 2 3 2 2 4 4" xfId="1408" xr:uid="{00000000-0005-0000-0000-000076050000}"/>
    <cellStyle name="level1a 2 3 2 2 4 5" xfId="1409" xr:uid="{00000000-0005-0000-0000-000077050000}"/>
    <cellStyle name="level1a 2 3 2 2 4 5 2" xfId="1410" xr:uid="{00000000-0005-0000-0000-000078050000}"/>
    <cellStyle name="level1a 2 3 2 2 4 6" xfId="1411" xr:uid="{00000000-0005-0000-0000-000079050000}"/>
    <cellStyle name="level1a 2 3 2 2 5" xfId="1412" xr:uid="{00000000-0005-0000-0000-00007A050000}"/>
    <cellStyle name="level1a 2 3 2 2 5 2" xfId="1413" xr:uid="{00000000-0005-0000-0000-00007B050000}"/>
    <cellStyle name="level1a 2 3 2 2 5 2 2" xfId="1414" xr:uid="{00000000-0005-0000-0000-00007C050000}"/>
    <cellStyle name="level1a 2 3 2 2 5 2 2 2" xfId="1415" xr:uid="{00000000-0005-0000-0000-00007D050000}"/>
    <cellStyle name="level1a 2 3 2 2 5 2 3" xfId="1416" xr:uid="{00000000-0005-0000-0000-00007E050000}"/>
    <cellStyle name="level1a 2 3 2 2 5 3" xfId="1417" xr:uid="{00000000-0005-0000-0000-00007F050000}"/>
    <cellStyle name="level1a 2 3 2 2 5 3 2" xfId="1418" xr:uid="{00000000-0005-0000-0000-000080050000}"/>
    <cellStyle name="level1a 2 3 2 2 5 3 2 2" xfId="1419" xr:uid="{00000000-0005-0000-0000-000081050000}"/>
    <cellStyle name="level1a 2 3 2 2 5 3 3" xfId="1420" xr:uid="{00000000-0005-0000-0000-000082050000}"/>
    <cellStyle name="level1a 2 3 2 2 5 4" xfId="1421" xr:uid="{00000000-0005-0000-0000-000083050000}"/>
    <cellStyle name="level1a 2 3 2 2 5 4 2" xfId="1422" xr:uid="{00000000-0005-0000-0000-000084050000}"/>
    <cellStyle name="level1a 2 3 2 2 5 5" xfId="1423" xr:uid="{00000000-0005-0000-0000-000085050000}"/>
    <cellStyle name="level1a 2 3 2 2 6" xfId="1424" xr:uid="{00000000-0005-0000-0000-000086050000}"/>
    <cellStyle name="level1a 2 3 2 2 6 2" xfId="1425" xr:uid="{00000000-0005-0000-0000-000087050000}"/>
    <cellStyle name="level1a 2 3 2 2 6 2 2" xfId="1426" xr:uid="{00000000-0005-0000-0000-000088050000}"/>
    <cellStyle name="level1a 2 3 2 2 6 2 2 2" xfId="1427" xr:uid="{00000000-0005-0000-0000-000089050000}"/>
    <cellStyle name="level1a 2 3 2 2 6 2 3" xfId="1428" xr:uid="{00000000-0005-0000-0000-00008A050000}"/>
    <cellStyle name="level1a 2 3 2 2 6 3" xfId="1429" xr:uid="{00000000-0005-0000-0000-00008B050000}"/>
    <cellStyle name="level1a 2 3 2 2 6 3 2" xfId="1430" xr:uid="{00000000-0005-0000-0000-00008C050000}"/>
    <cellStyle name="level1a 2 3 2 2 6 3 2 2" xfId="1431" xr:uid="{00000000-0005-0000-0000-00008D050000}"/>
    <cellStyle name="level1a 2 3 2 2 6 3 3" xfId="1432" xr:uid="{00000000-0005-0000-0000-00008E050000}"/>
    <cellStyle name="level1a 2 3 2 2 6 4" xfId="1433" xr:uid="{00000000-0005-0000-0000-00008F050000}"/>
    <cellStyle name="level1a 2 3 2 2 6 4 2" xfId="1434" xr:uid="{00000000-0005-0000-0000-000090050000}"/>
    <cellStyle name="level1a 2 3 2 2 6 5" xfId="1435" xr:uid="{00000000-0005-0000-0000-000091050000}"/>
    <cellStyle name="level1a 2 3 2 2 7" xfId="1436" xr:uid="{00000000-0005-0000-0000-000092050000}"/>
    <cellStyle name="level1a 2 3 2 2 7 2" xfId="1437" xr:uid="{00000000-0005-0000-0000-000093050000}"/>
    <cellStyle name="level1a 2 3 2 2 7 2 2" xfId="1438" xr:uid="{00000000-0005-0000-0000-000094050000}"/>
    <cellStyle name="level1a 2 3 2 2 7 3" xfId="1439" xr:uid="{00000000-0005-0000-0000-000095050000}"/>
    <cellStyle name="level1a 2 3 2 2_STUD aligned by INSTIT" xfId="1440" xr:uid="{00000000-0005-0000-0000-000096050000}"/>
    <cellStyle name="level1a 2 3 2 3" xfId="1441" xr:uid="{00000000-0005-0000-0000-000097050000}"/>
    <cellStyle name="level1a 2 3 2 3 2" xfId="1442" xr:uid="{00000000-0005-0000-0000-000098050000}"/>
    <cellStyle name="level1a 2 3 2 3 2 2" xfId="1443" xr:uid="{00000000-0005-0000-0000-000099050000}"/>
    <cellStyle name="level1a 2 3 2 3 2 2 2" xfId="1444" xr:uid="{00000000-0005-0000-0000-00009A050000}"/>
    <cellStyle name="level1a 2 3 2 3 2 2 2 2" xfId="1445" xr:uid="{00000000-0005-0000-0000-00009B050000}"/>
    <cellStyle name="level1a 2 3 2 3 2 2 3" xfId="1446" xr:uid="{00000000-0005-0000-0000-00009C050000}"/>
    <cellStyle name="level1a 2 3 2 3 2 3" xfId="1447" xr:uid="{00000000-0005-0000-0000-00009D050000}"/>
    <cellStyle name="level1a 2 3 2 3 2 3 2" xfId="1448" xr:uid="{00000000-0005-0000-0000-00009E050000}"/>
    <cellStyle name="level1a 2 3 2 3 2 3 2 2" xfId="1449" xr:uid="{00000000-0005-0000-0000-00009F050000}"/>
    <cellStyle name="level1a 2 3 2 3 2 3 3" xfId="1450" xr:uid="{00000000-0005-0000-0000-0000A0050000}"/>
    <cellStyle name="level1a 2 3 2 3 2 4" xfId="1451" xr:uid="{00000000-0005-0000-0000-0000A1050000}"/>
    <cellStyle name="level1a 2 3 2 3 2 5" xfId="1452" xr:uid="{00000000-0005-0000-0000-0000A2050000}"/>
    <cellStyle name="level1a 2 3 2 3 3" xfId="1453" xr:uid="{00000000-0005-0000-0000-0000A3050000}"/>
    <cellStyle name="level1a 2 3 2 3 3 2" xfId="1454" xr:uid="{00000000-0005-0000-0000-0000A4050000}"/>
    <cellStyle name="level1a 2 3 2 3 3 2 2" xfId="1455" xr:uid="{00000000-0005-0000-0000-0000A5050000}"/>
    <cellStyle name="level1a 2 3 2 3 3 2 2 2" xfId="1456" xr:uid="{00000000-0005-0000-0000-0000A6050000}"/>
    <cellStyle name="level1a 2 3 2 3 3 2 3" xfId="1457" xr:uid="{00000000-0005-0000-0000-0000A7050000}"/>
    <cellStyle name="level1a 2 3 2 3 3 3" xfId="1458" xr:uid="{00000000-0005-0000-0000-0000A8050000}"/>
    <cellStyle name="level1a 2 3 2 3 3 3 2" xfId="1459" xr:uid="{00000000-0005-0000-0000-0000A9050000}"/>
    <cellStyle name="level1a 2 3 2 3 3 3 2 2" xfId="1460" xr:uid="{00000000-0005-0000-0000-0000AA050000}"/>
    <cellStyle name="level1a 2 3 2 3 3 3 3" xfId="1461" xr:uid="{00000000-0005-0000-0000-0000AB050000}"/>
    <cellStyle name="level1a 2 3 2 3 3 4" xfId="1462" xr:uid="{00000000-0005-0000-0000-0000AC050000}"/>
    <cellStyle name="level1a 2 3 2 3 3 4 2" xfId="1463" xr:uid="{00000000-0005-0000-0000-0000AD050000}"/>
    <cellStyle name="level1a 2 3 2 3 4" xfId="1464" xr:uid="{00000000-0005-0000-0000-0000AE050000}"/>
    <cellStyle name="level1a 2 3 2 3 4 2" xfId="1465" xr:uid="{00000000-0005-0000-0000-0000AF050000}"/>
    <cellStyle name="level1a 2 3 2 3 4 2 2" xfId="1466" xr:uid="{00000000-0005-0000-0000-0000B0050000}"/>
    <cellStyle name="level1a 2 3 2 3 4 2 2 2" xfId="1467" xr:uid="{00000000-0005-0000-0000-0000B1050000}"/>
    <cellStyle name="level1a 2 3 2 3 4 2 3" xfId="1468" xr:uid="{00000000-0005-0000-0000-0000B2050000}"/>
    <cellStyle name="level1a 2 3 2 3 4 3" xfId="1469" xr:uid="{00000000-0005-0000-0000-0000B3050000}"/>
    <cellStyle name="level1a 2 3 2 3 4 3 2" xfId="1470" xr:uid="{00000000-0005-0000-0000-0000B4050000}"/>
    <cellStyle name="level1a 2 3 2 3 4 3 2 2" xfId="1471" xr:uid="{00000000-0005-0000-0000-0000B5050000}"/>
    <cellStyle name="level1a 2 3 2 3 4 3 3" xfId="1472" xr:uid="{00000000-0005-0000-0000-0000B6050000}"/>
    <cellStyle name="level1a 2 3 2 3 4 4" xfId="1473" xr:uid="{00000000-0005-0000-0000-0000B7050000}"/>
    <cellStyle name="level1a 2 3 2 3 4 4 2" xfId="1474" xr:uid="{00000000-0005-0000-0000-0000B8050000}"/>
    <cellStyle name="level1a 2 3 2 3 4 5" xfId="1475" xr:uid="{00000000-0005-0000-0000-0000B9050000}"/>
    <cellStyle name="level1a 2 3 2 3 5" xfId="1476" xr:uid="{00000000-0005-0000-0000-0000BA050000}"/>
    <cellStyle name="level1a 2 3 2 3 5 2" xfId="1477" xr:uid="{00000000-0005-0000-0000-0000BB050000}"/>
    <cellStyle name="level1a 2 3 2 3 5 2 2" xfId="1478" xr:uid="{00000000-0005-0000-0000-0000BC050000}"/>
    <cellStyle name="level1a 2 3 2 3 5 2 2 2" xfId="1479" xr:uid="{00000000-0005-0000-0000-0000BD050000}"/>
    <cellStyle name="level1a 2 3 2 3 5 2 3" xfId="1480" xr:uid="{00000000-0005-0000-0000-0000BE050000}"/>
    <cellStyle name="level1a 2 3 2 3 5 3" xfId="1481" xr:uid="{00000000-0005-0000-0000-0000BF050000}"/>
    <cellStyle name="level1a 2 3 2 3 5 3 2" xfId="1482" xr:uid="{00000000-0005-0000-0000-0000C0050000}"/>
    <cellStyle name="level1a 2 3 2 3 5 3 2 2" xfId="1483" xr:uid="{00000000-0005-0000-0000-0000C1050000}"/>
    <cellStyle name="level1a 2 3 2 3 5 3 3" xfId="1484" xr:uid="{00000000-0005-0000-0000-0000C2050000}"/>
    <cellStyle name="level1a 2 3 2 3 5 4" xfId="1485" xr:uid="{00000000-0005-0000-0000-0000C3050000}"/>
    <cellStyle name="level1a 2 3 2 3 5 4 2" xfId="1486" xr:uid="{00000000-0005-0000-0000-0000C4050000}"/>
    <cellStyle name="level1a 2 3 2 3 5 5" xfId="1487" xr:uid="{00000000-0005-0000-0000-0000C5050000}"/>
    <cellStyle name="level1a 2 3 2 3 6" xfId="1488" xr:uid="{00000000-0005-0000-0000-0000C6050000}"/>
    <cellStyle name="level1a 2 3 2 3 6 2" xfId="1489" xr:uid="{00000000-0005-0000-0000-0000C7050000}"/>
    <cellStyle name="level1a 2 3 2 3 6 2 2" xfId="1490" xr:uid="{00000000-0005-0000-0000-0000C8050000}"/>
    <cellStyle name="level1a 2 3 2 3 6 2 2 2" xfId="1491" xr:uid="{00000000-0005-0000-0000-0000C9050000}"/>
    <cellStyle name="level1a 2 3 2 3 6 2 3" xfId="1492" xr:uid="{00000000-0005-0000-0000-0000CA050000}"/>
    <cellStyle name="level1a 2 3 2 3 6 3" xfId="1493" xr:uid="{00000000-0005-0000-0000-0000CB050000}"/>
    <cellStyle name="level1a 2 3 2 3 6 3 2" xfId="1494" xr:uid="{00000000-0005-0000-0000-0000CC050000}"/>
    <cellStyle name="level1a 2 3 2 3 6 3 2 2" xfId="1495" xr:uid="{00000000-0005-0000-0000-0000CD050000}"/>
    <cellStyle name="level1a 2 3 2 3 6 3 3" xfId="1496" xr:uid="{00000000-0005-0000-0000-0000CE050000}"/>
    <cellStyle name="level1a 2 3 2 3 6 4" xfId="1497" xr:uid="{00000000-0005-0000-0000-0000CF050000}"/>
    <cellStyle name="level1a 2 3 2 3 6 4 2" xfId="1498" xr:uid="{00000000-0005-0000-0000-0000D0050000}"/>
    <cellStyle name="level1a 2 3 2 3 6 5" xfId="1499" xr:uid="{00000000-0005-0000-0000-0000D1050000}"/>
    <cellStyle name="level1a 2 3 2 3 7" xfId="1500" xr:uid="{00000000-0005-0000-0000-0000D2050000}"/>
    <cellStyle name="level1a 2 3 2 3 7 2" xfId="1501" xr:uid="{00000000-0005-0000-0000-0000D3050000}"/>
    <cellStyle name="level1a 2 3 2 3 7 2 2" xfId="1502" xr:uid="{00000000-0005-0000-0000-0000D4050000}"/>
    <cellStyle name="level1a 2 3 2 3 7 3" xfId="1503" xr:uid="{00000000-0005-0000-0000-0000D5050000}"/>
    <cellStyle name="level1a 2 3 2 3 8" xfId="1504" xr:uid="{00000000-0005-0000-0000-0000D6050000}"/>
    <cellStyle name="level1a 2 3 2 3 8 2" xfId="1505" xr:uid="{00000000-0005-0000-0000-0000D7050000}"/>
    <cellStyle name="level1a 2 3 2 3 8 2 2" xfId="1506" xr:uid="{00000000-0005-0000-0000-0000D8050000}"/>
    <cellStyle name="level1a 2 3 2 3 8 3" xfId="1507" xr:uid="{00000000-0005-0000-0000-0000D9050000}"/>
    <cellStyle name="level1a 2 3 2 3_STUD aligned by INSTIT" xfId="1508" xr:uid="{00000000-0005-0000-0000-0000DA050000}"/>
    <cellStyle name="level1a 2 3 2 4" xfId="1509" xr:uid="{00000000-0005-0000-0000-0000DB050000}"/>
    <cellStyle name="level1a 2 3 2 4 2" xfId="1510" xr:uid="{00000000-0005-0000-0000-0000DC050000}"/>
    <cellStyle name="level1a 2 3 2 4 2 2" xfId="1511" xr:uid="{00000000-0005-0000-0000-0000DD050000}"/>
    <cellStyle name="level1a 2 3 2 4 2 2 2" xfId="1512" xr:uid="{00000000-0005-0000-0000-0000DE050000}"/>
    <cellStyle name="level1a 2 3 2 4 2 3" xfId="1513" xr:uid="{00000000-0005-0000-0000-0000DF050000}"/>
    <cellStyle name="level1a 2 3 2 4 3" xfId="1514" xr:uid="{00000000-0005-0000-0000-0000E0050000}"/>
    <cellStyle name="level1a 2 3 2 4 3 2" xfId="1515" xr:uid="{00000000-0005-0000-0000-0000E1050000}"/>
    <cellStyle name="level1a 2 3 2 4 3 2 2" xfId="1516" xr:uid="{00000000-0005-0000-0000-0000E2050000}"/>
    <cellStyle name="level1a 2 3 2 4 3 3" xfId="1517" xr:uid="{00000000-0005-0000-0000-0000E3050000}"/>
    <cellStyle name="level1a 2 3 2 4 4" xfId="1518" xr:uid="{00000000-0005-0000-0000-0000E4050000}"/>
    <cellStyle name="level1a 2 3 2 4 5" xfId="1519" xr:uid="{00000000-0005-0000-0000-0000E5050000}"/>
    <cellStyle name="level1a 2 3 2 4 5 2" xfId="1520" xr:uid="{00000000-0005-0000-0000-0000E6050000}"/>
    <cellStyle name="level1a 2 3 2 5" xfId="1521" xr:uid="{00000000-0005-0000-0000-0000E7050000}"/>
    <cellStyle name="level1a 2 3 2 5 2" xfId="1522" xr:uid="{00000000-0005-0000-0000-0000E8050000}"/>
    <cellStyle name="level1a 2 3 2 5 2 2" xfId="1523" xr:uid="{00000000-0005-0000-0000-0000E9050000}"/>
    <cellStyle name="level1a 2 3 2 5 2 2 2" xfId="1524" xr:uid="{00000000-0005-0000-0000-0000EA050000}"/>
    <cellStyle name="level1a 2 3 2 5 2 3" xfId="1525" xr:uid="{00000000-0005-0000-0000-0000EB050000}"/>
    <cellStyle name="level1a 2 3 2 5 3" xfId="1526" xr:uid="{00000000-0005-0000-0000-0000EC050000}"/>
    <cellStyle name="level1a 2 3 2 5 3 2" xfId="1527" xr:uid="{00000000-0005-0000-0000-0000ED050000}"/>
    <cellStyle name="level1a 2 3 2 5 3 2 2" xfId="1528" xr:uid="{00000000-0005-0000-0000-0000EE050000}"/>
    <cellStyle name="level1a 2 3 2 5 3 3" xfId="1529" xr:uid="{00000000-0005-0000-0000-0000EF050000}"/>
    <cellStyle name="level1a 2 3 2 5 4" xfId="1530" xr:uid="{00000000-0005-0000-0000-0000F0050000}"/>
    <cellStyle name="level1a 2 3 2 5 5" xfId="1531" xr:uid="{00000000-0005-0000-0000-0000F1050000}"/>
    <cellStyle name="level1a 2 3 2 5 5 2" xfId="1532" xr:uid="{00000000-0005-0000-0000-0000F2050000}"/>
    <cellStyle name="level1a 2 3 2 5 6" xfId="1533" xr:uid="{00000000-0005-0000-0000-0000F3050000}"/>
    <cellStyle name="level1a 2 3 2 6" xfId="1534" xr:uid="{00000000-0005-0000-0000-0000F4050000}"/>
    <cellStyle name="level1a 2 3 2 6 2" xfId="1535" xr:uid="{00000000-0005-0000-0000-0000F5050000}"/>
    <cellStyle name="level1a 2 3 2 6 2 2" xfId="1536" xr:uid="{00000000-0005-0000-0000-0000F6050000}"/>
    <cellStyle name="level1a 2 3 2 6 2 2 2" xfId="1537" xr:uid="{00000000-0005-0000-0000-0000F7050000}"/>
    <cellStyle name="level1a 2 3 2 6 2 3" xfId="1538" xr:uid="{00000000-0005-0000-0000-0000F8050000}"/>
    <cellStyle name="level1a 2 3 2 6 3" xfId="1539" xr:uid="{00000000-0005-0000-0000-0000F9050000}"/>
    <cellStyle name="level1a 2 3 2 6 3 2" xfId="1540" xr:uid="{00000000-0005-0000-0000-0000FA050000}"/>
    <cellStyle name="level1a 2 3 2 6 3 2 2" xfId="1541" xr:uid="{00000000-0005-0000-0000-0000FB050000}"/>
    <cellStyle name="level1a 2 3 2 6 3 3" xfId="1542" xr:uid="{00000000-0005-0000-0000-0000FC050000}"/>
    <cellStyle name="level1a 2 3 2 6 4" xfId="1543" xr:uid="{00000000-0005-0000-0000-0000FD050000}"/>
    <cellStyle name="level1a 2 3 2 6 5" xfId="1544" xr:uid="{00000000-0005-0000-0000-0000FE050000}"/>
    <cellStyle name="level1a 2 3 2 7" xfId="1545" xr:uid="{00000000-0005-0000-0000-0000FF050000}"/>
    <cellStyle name="level1a 2 3 2 7 2" xfId="1546" xr:uid="{00000000-0005-0000-0000-000000060000}"/>
    <cellStyle name="level1a 2 3 2 7 2 2" xfId="1547" xr:uid="{00000000-0005-0000-0000-000001060000}"/>
    <cellStyle name="level1a 2 3 2 7 2 2 2" xfId="1548" xr:uid="{00000000-0005-0000-0000-000002060000}"/>
    <cellStyle name="level1a 2 3 2 7 2 3" xfId="1549" xr:uid="{00000000-0005-0000-0000-000003060000}"/>
    <cellStyle name="level1a 2 3 2 7 3" xfId="1550" xr:uid="{00000000-0005-0000-0000-000004060000}"/>
    <cellStyle name="level1a 2 3 2 7 3 2" xfId="1551" xr:uid="{00000000-0005-0000-0000-000005060000}"/>
    <cellStyle name="level1a 2 3 2 7 3 2 2" xfId="1552" xr:uid="{00000000-0005-0000-0000-000006060000}"/>
    <cellStyle name="level1a 2 3 2 7 3 3" xfId="1553" xr:uid="{00000000-0005-0000-0000-000007060000}"/>
    <cellStyle name="level1a 2 3 2 7 4" xfId="1554" xr:uid="{00000000-0005-0000-0000-000008060000}"/>
    <cellStyle name="level1a 2 3 2 7 5" xfId="1555" xr:uid="{00000000-0005-0000-0000-000009060000}"/>
    <cellStyle name="level1a 2 3 2 7 5 2" xfId="1556" xr:uid="{00000000-0005-0000-0000-00000A060000}"/>
    <cellStyle name="level1a 2 3 2 7 6" xfId="1557" xr:uid="{00000000-0005-0000-0000-00000B060000}"/>
    <cellStyle name="level1a 2 3 2 8" xfId="1558" xr:uid="{00000000-0005-0000-0000-00000C060000}"/>
    <cellStyle name="level1a 2 3 2 8 2" xfId="1559" xr:uid="{00000000-0005-0000-0000-00000D060000}"/>
    <cellStyle name="level1a 2 3 2 8 2 2" xfId="1560" xr:uid="{00000000-0005-0000-0000-00000E060000}"/>
    <cellStyle name="level1a 2 3 2 8 2 2 2" xfId="1561" xr:uid="{00000000-0005-0000-0000-00000F060000}"/>
    <cellStyle name="level1a 2 3 2 8 2 3" xfId="1562" xr:uid="{00000000-0005-0000-0000-000010060000}"/>
    <cellStyle name="level1a 2 3 2 8 3" xfId="1563" xr:uid="{00000000-0005-0000-0000-000011060000}"/>
    <cellStyle name="level1a 2 3 2 8 3 2" xfId="1564" xr:uid="{00000000-0005-0000-0000-000012060000}"/>
    <cellStyle name="level1a 2 3 2 8 3 2 2" xfId="1565" xr:uid="{00000000-0005-0000-0000-000013060000}"/>
    <cellStyle name="level1a 2 3 2 8 3 3" xfId="1566" xr:uid="{00000000-0005-0000-0000-000014060000}"/>
    <cellStyle name="level1a 2 3 2 8 4" xfId="1567" xr:uid="{00000000-0005-0000-0000-000015060000}"/>
    <cellStyle name="level1a 2 3 2 8 4 2" xfId="1568" xr:uid="{00000000-0005-0000-0000-000016060000}"/>
    <cellStyle name="level1a 2 3 2 8 5" xfId="1569" xr:uid="{00000000-0005-0000-0000-000017060000}"/>
    <cellStyle name="level1a 2 3 2 9" xfId="1570" xr:uid="{00000000-0005-0000-0000-000018060000}"/>
    <cellStyle name="level1a 2 3 2 9 2" xfId="1571" xr:uid="{00000000-0005-0000-0000-000019060000}"/>
    <cellStyle name="level1a 2 3 2 9 2 2" xfId="1572" xr:uid="{00000000-0005-0000-0000-00001A060000}"/>
    <cellStyle name="level1a 2 3 2 9 3" xfId="1573" xr:uid="{00000000-0005-0000-0000-00001B060000}"/>
    <cellStyle name="level1a 2 3 2_STUD aligned by INSTIT" xfId="1574" xr:uid="{00000000-0005-0000-0000-00001C060000}"/>
    <cellStyle name="level1a 2 3 3" xfId="1575" xr:uid="{00000000-0005-0000-0000-00001D060000}"/>
    <cellStyle name="level1a 2 3 3 2" xfId="1576" xr:uid="{00000000-0005-0000-0000-00001E060000}"/>
    <cellStyle name="level1a 2 3 3 2 2" xfId="1577" xr:uid="{00000000-0005-0000-0000-00001F060000}"/>
    <cellStyle name="level1a 2 3 3 2 2 2" xfId="1578" xr:uid="{00000000-0005-0000-0000-000020060000}"/>
    <cellStyle name="level1a 2 3 3 2 2 2 2" xfId="1579" xr:uid="{00000000-0005-0000-0000-000021060000}"/>
    <cellStyle name="level1a 2 3 3 2 2 3" xfId="1580" xr:uid="{00000000-0005-0000-0000-000022060000}"/>
    <cellStyle name="level1a 2 3 3 2 3" xfId="1581" xr:uid="{00000000-0005-0000-0000-000023060000}"/>
    <cellStyle name="level1a 2 3 3 2 3 2" xfId="1582" xr:uid="{00000000-0005-0000-0000-000024060000}"/>
    <cellStyle name="level1a 2 3 3 2 3 2 2" xfId="1583" xr:uid="{00000000-0005-0000-0000-000025060000}"/>
    <cellStyle name="level1a 2 3 3 2 3 3" xfId="1584" xr:uid="{00000000-0005-0000-0000-000026060000}"/>
    <cellStyle name="level1a 2 3 3 2 4" xfId="1585" xr:uid="{00000000-0005-0000-0000-000027060000}"/>
    <cellStyle name="level1a 2 3 3 2 5" xfId="1586" xr:uid="{00000000-0005-0000-0000-000028060000}"/>
    <cellStyle name="level1a 2 3 3 2 5 2" xfId="1587" xr:uid="{00000000-0005-0000-0000-000029060000}"/>
    <cellStyle name="level1a 2 3 3 3" xfId="1588" xr:uid="{00000000-0005-0000-0000-00002A060000}"/>
    <cellStyle name="level1a 2 3 3 3 2" xfId="1589" xr:uid="{00000000-0005-0000-0000-00002B060000}"/>
    <cellStyle name="level1a 2 3 3 3 2 2" xfId="1590" xr:uid="{00000000-0005-0000-0000-00002C060000}"/>
    <cellStyle name="level1a 2 3 3 3 2 2 2" xfId="1591" xr:uid="{00000000-0005-0000-0000-00002D060000}"/>
    <cellStyle name="level1a 2 3 3 3 2 3" xfId="1592" xr:uid="{00000000-0005-0000-0000-00002E060000}"/>
    <cellStyle name="level1a 2 3 3 3 3" xfId="1593" xr:uid="{00000000-0005-0000-0000-00002F060000}"/>
    <cellStyle name="level1a 2 3 3 3 3 2" xfId="1594" xr:uid="{00000000-0005-0000-0000-000030060000}"/>
    <cellStyle name="level1a 2 3 3 3 3 2 2" xfId="1595" xr:uid="{00000000-0005-0000-0000-000031060000}"/>
    <cellStyle name="level1a 2 3 3 3 3 3" xfId="1596" xr:uid="{00000000-0005-0000-0000-000032060000}"/>
    <cellStyle name="level1a 2 3 3 3 4" xfId="1597" xr:uid="{00000000-0005-0000-0000-000033060000}"/>
    <cellStyle name="level1a 2 3 3 3 5" xfId="1598" xr:uid="{00000000-0005-0000-0000-000034060000}"/>
    <cellStyle name="level1a 2 3 3 4" xfId="1599" xr:uid="{00000000-0005-0000-0000-000035060000}"/>
    <cellStyle name="level1a 2 3 3 4 2" xfId="1600" xr:uid="{00000000-0005-0000-0000-000036060000}"/>
    <cellStyle name="level1a 2 3 3 4 2 2" xfId="1601" xr:uid="{00000000-0005-0000-0000-000037060000}"/>
    <cellStyle name="level1a 2 3 3 4 2 2 2" xfId="1602" xr:uid="{00000000-0005-0000-0000-000038060000}"/>
    <cellStyle name="level1a 2 3 3 4 2 3" xfId="1603" xr:uid="{00000000-0005-0000-0000-000039060000}"/>
    <cellStyle name="level1a 2 3 3 4 3" xfId="1604" xr:uid="{00000000-0005-0000-0000-00003A060000}"/>
    <cellStyle name="level1a 2 3 3 4 3 2" xfId="1605" xr:uid="{00000000-0005-0000-0000-00003B060000}"/>
    <cellStyle name="level1a 2 3 3 4 3 2 2" xfId="1606" xr:uid="{00000000-0005-0000-0000-00003C060000}"/>
    <cellStyle name="level1a 2 3 3 4 3 3" xfId="1607" xr:uid="{00000000-0005-0000-0000-00003D060000}"/>
    <cellStyle name="level1a 2 3 3 4 4" xfId="1608" xr:uid="{00000000-0005-0000-0000-00003E060000}"/>
    <cellStyle name="level1a 2 3 3 4 5" xfId="1609" xr:uid="{00000000-0005-0000-0000-00003F060000}"/>
    <cellStyle name="level1a 2 3 3 4 5 2" xfId="1610" xr:uid="{00000000-0005-0000-0000-000040060000}"/>
    <cellStyle name="level1a 2 3 3 4 6" xfId="1611" xr:uid="{00000000-0005-0000-0000-000041060000}"/>
    <cellStyle name="level1a 2 3 3 5" xfId="1612" xr:uid="{00000000-0005-0000-0000-000042060000}"/>
    <cellStyle name="level1a 2 3 3 5 2" xfId="1613" xr:uid="{00000000-0005-0000-0000-000043060000}"/>
    <cellStyle name="level1a 2 3 3 5 2 2" xfId="1614" xr:uid="{00000000-0005-0000-0000-000044060000}"/>
    <cellStyle name="level1a 2 3 3 5 2 2 2" xfId="1615" xr:uid="{00000000-0005-0000-0000-000045060000}"/>
    <cellStyle name="level1a 2 3 3 5 2 3" xfId="1616" xr:uid="{00000000-0005-0000-0000-000046060000}"/>
    <cellStyle name="level1a 2 3 3 5 3" xfId="1617" xr:uid="{00000000-0005-0000-0000-000047060000}"/>
    <cellStyle name="level1a 2 3 3 5 3 2" xfId="1618" xr:uid="{00000000-0005-0000-0000-000048060000}"/>
    <cellStyle name="level1a 2 3 3 5 3 2 2" xfId="1619" xr:uid="{00000000-0005-0000-0000-000049060000}"/>
    <cellStyle name="level1a 2 3 3 5 3 3" xfId="1620" xr:uid="{00000000-0005-0000-0000-00004A060000}"/>
    <cellStyle name="level1a 2 3 3 5 4" xfId="1621" xr:uid="{00000000-0005-0000-0000-00004B060000}"/>
    <cellStyle name="level1a 2 3 3 5 4 2" xfId="1622" xr:uid="{00000000-0005-0000-0000-00004C060000}"/>
    <cellStyle name="level1a 2 3 3 5 5" xfId="1623" xr:uid="{00000000-0005-0000-0000-00004D060000}"/>
    <cellStyle name="level1a 2 3 3 6" xfId="1624" xr:uid="{00000000-0005-0000-0000-00004E060000}"/>
    <cellStyle name="level1a 2 3 3 6 2" xfId="1625" xr:uid="{00000000-0005-0000-0000-00004F060000}"/>
    <cellStyle name="level1a 2 3 3 6 2 2" xfId="1626" xr:uid="{00000000-0005-0000-0000-000050060000}"/>
    <cellStyle name="level1a 2 3 3 6 2 2 2" xfId="1627" xr:uid="{00000000-0005-0000-0000-000051060000}"/>
    <cellStyle name="level1a 2 3 3 6 2 3" xfId="1628" xr:uid="{00000000-0005-0000-0000-000052060000}"/>
    <cellStyle name="level1a 2 3 3 6 3" xfId="1629" xr:uid="{00000000-0005-0000-0000-000053060000}"/>
    <cellStyle name="level1a 2 3 3 6 3 2" xfId="1630" xr:uid="{00000000-0005-0000-0000-000054060000}"/>
    <cellStyle name="level1a 2 3 3 6 3 2 2" xfId="1631" xr:uid="{00000000-0005-0000-0000-000055060000}"/>
    <cellStyle name="level1a 2 3 3 6 3 3" xfId="1632" xr:uid="{00000000-0005-0000-0000-000056060000}"/>
    <cellStyle name="level1a 2 3 3 6 4" xfId="1633" xr:uid="{00000000-0005-0000-0000-000057060000}"/>
    <cellStyle name="level1a 2 3 3 6 4 2" xfId="1634" xr:uid="{00000000-0005-0000-0000-000058060000}"/>
    <cellStyle name="level1a 2 3 3 6 5" xfId="1635" xr:uid="{00000000-0005-0000-0000-000059060000}"/>
    <cellStyle name="level1a 2 3 3 7" xfId="1636" xr:uid="{00000000-0005-0000-0000-00005A060000}"/>
    <cellStyle name="level1a 2 3 3 7 2" xfId="1637" xr:uid="{00000000-0005-0000-0000-00005B060000}"/>
    <cellStyle name="level1a 2 3 3 7 2 2" xfId="1638" xr:uid="{00000000-0005-0000-0000-00005C060000}"/>
    <cellStyle name="level1a 2 3 3 7 3" xfId="1639" xr:uid="{00000000-0005-0000-0000-00005D060000}"/>
    <cellStyle name="level1a 2 3 3_STUD aligned by INSTIT" xfId="1640" xr:uid="{00000000-0005-0000-0000-00005E060000}"/>
    <cellStyle name="level1a 2 3 4" xfId="1641" xr:uid="{00000000-0005-0000-0000-00005F060000}"/>
    <cellStyle name="level1a 2 3 4 2" xfId="1642" xr:uid="{00000000-0005-0000-0000-000060060000}"/>
    <cellStyle name="level1a 2 3 4 2 2" xfId="1643" xr:uid="{00000000-0005-0000-0000-000061060000}"/>
    <cellStyle name="level1a 2 3 4 2 2 2" xfId="1644" xr:uid="{00000000-0005-0000-0000-000062060000}"/>
    <cellStyle name="level1a 2 3 4 2 2 2 2" xfId="1645" xr:uid="{00000000-0005-0000-0000-000063060000}"/>
    <cellStyle name="level1a 2 3 4 2 2 3" xfId="1646" xr:uid="{00000000-0005-0000-0000-000064060000}"/>
    <cellStyle name="level1a 2 3 4 2 3" xfId="1647" xr:uid="{00000000-0005-0000-0000-000065060000}"/>
    <cellStyle name="level1a 2 3 4 2 3 2" xfId="1648" xr:uid="{00000000-0005-0000-0000-000066060000}"/>
    <cellStyle name="level1a 2 3 4 2 3 2 2" xfId="1649" xr:uid="{00000000-0005-0000-0000-000067060000}"/>
    <cellStyle name="level1a 2 3 4 2 3 3" xfId="1650" xr:uid="{00000000-0005-0000-0000-000068060000}"/>
    <cellStyle name="level1a 2 3 4 2 4" xfId="1651" xr:uid="{00000000-0005-0000-0000-000069060000}"/>
    <cellStyle name="level1a 2 3 4 2 5" xfId="1652" xr:uid="{00000000-0005-0000-0000-00006A060000}"/>
    <cellStyle name="level1a 2 3 4 2 5 2" xfId="1653" xr:uid="{00000000-0005-0000-0000-00006B060000}"/>
    <cellStyle name="level1a 2 3 4 2 6" xfId="1654" xr:uid="{00000000-0005-0000-0000-00006C060000}"/>
    <cellStyle name="level1a 2 3 4 3" xfId="1655" xr:uid="{00000000-0005-0000-0000-00006D060000}"/>
    <cellStyle name="level1a 2 3 4 3 2" xfId="1656" xr:uid="{00000000-0005-0000-0000-00006E060000}"/>
    <cellStyle name="level1a 2 3 4 3 2 2" xfId="1657" xr:uid="{00000000-0005-0000-0000-00006F060000}"/>
    <cellStyle name="level1a 2 3 4 3 2 2 2" xfId="1658" xr:uid="{00000000-0005-0000-0000-000070060000}"/>
    <cellStyle name="level1a 2 3 4 3 2 3" xfId="1659" xr:uid="{00000000-0005-0000-0000-000071060000}"/>
    <cellStyle name="level1a 2 3 4 3 3" xfId="1660" xr:uid="{00000000-0005-0000-0000-000072060000}"/>
    <cellStyle name="level1a 2 3 4 3 3 2" xfId="1661" xr:uid="{00000000-0005-0000-0000-000073060000}"/>
    <cellStyle name="level1a 2 3 4 3 3 2 2" xfId="1662" xr:uid="{00000000-0005-0000-0000-000074060000}"/>
    <cellStyle name="level1a 2 3 4 3 3 3" xfId="1663" xr:uid="{00000000-0005-0000-0000-000075060000}"/>
    <cellStyle name="level1a 2 3 4 3 4" xfId="1664" xr:uid="{00000000-0005-0000-0000-000076060000}"/>
    <cellStyle name="level1a 2 3 4 4" xfId="1665" xr:uid="{00000000-0005-0000-0000-000077060000}"/>
    <cellStyle name="level1a 2 3 4 4 2" xfId="1666" xr:uid="{00000000-0005-0000-0000-000078060000}"/>
    <cellStyle name="level1a 2 3 4 4 2 2" xfId="1667" xr:uid="{00000000-0005-0000-0000-000079060000}"/>
    <cellStyle name="level1a 2 3 4 4 2 2 2" xfId="1668" xr:uid="{00000000-0005-0000-0000-00007A060000}"/>
    <cellStyle name="level1a 2 3 4 4 2 3" xfId="1669" xr:uid="{00000000-0005-0000-0000-00007B060000}"/>
    <cellStyle name="level1a 2 3 4 4 3" xfId="1670" xr:uid="{00000000-0005-0000-0000-00007C060000}"/>
    <cellStyle name="level1a 2 3 4 4 3 2" xfId="1671" xr:uid="{00000000-0005-0000-0000-00007D060000}"/>
    <cellStyle name="level1a 2 3 4 4 3 2 2" xfId="1672" xr:uid="{00000000-0005-0000-0000-00007E060000}"/>
    <cellStyle name="level1a 2 3 4 4 3 3" xfId="1673" xr:uid="{00000000-0005-0000-0000-00007F060000}"/>
    <cellStyle name="level1a 2 3 4 4 4" xfId="1674" xr:uid="{00000000-0005-0000-0000-000080060000}"/>
    <cellStyle name="level1a 2 3 4 4 4 2" xfId="1675" xr:uid="{00000000-0005-0000-0000-000081060000}"/>
    <cellStyle name="level1a 2 3 4 4 5" xfId="1676" xr:uid="{00000000-0005-0000-0000-000082060000}"/>
    <cellStyle name="level1a 2 3 4 5" xfId="1677" xr:uid="{00000000-0005-0000-0000-000083060000}"/>
    <cellStyle name="level1a 2 3 4 5 2" xfId="1678" xr:uid="{00000000-0005-0000-0000-000084060000}"/>
    <cellStyle name="level1a 2 3 4 5 2 2" xfId="1679" xr:uid="{00000000-0005-0000-0000-000085060000}"/>
    <cellStyle name="level1a 2 3 4 5 2 2 2" xfId="1680" xr:uid="{00000000-0005-0000-0000-000086060000}"/>
    <cellStyle name="level1a 2 3 4 5 2 3" xfId="1681" xr:uid="{00000000-0005-0000-0000-000087060000}"/>
    <cellStyle name="level1a 2 3 4 5 3" xfId="1682" xr:uid="{00000000-0005-0000-0000-000088060000}"/>
    <cellStyle name="level1a 2 3 4 5 3 2" xfId="1683" xr:uid="{00000000-0005-0000-0000-000089060000}"/>
    <cellStyle name="level1a 2 3 4 5 3 2 2" xfId="1684" xr:uid="{00000000-0005-0000-0000-00008A060000}"/>
    <cellStyle name="level1a 2 3 4 5 3 3" xfId="1685" xr:uid="{00000000-0005-0000-0000-00008B060000}"/>
    <cellStyle name="level1a 2 3 4 5 4" xfId="1686" xr:uid="{00000000-0005-0000-0000-00008C060000}"/>
    <cellStyle name="level1a 2 3 4 5 4 2" xfId="1687" xr:uid="{00000000-0005-0000-0000-00008D060000}"/>
    <cellStyle name="level1a 2 3 4 5 5" xfId="1688" xr:uid="{00000000-0005-0000-0000-00008E060000}"/>
    <cellStyle name="level1a 2 3 4 6" xfId="1689" xr:uid="{00000000-0005-0000-0000-00008F060000}"/>
    <cellStyle name="level1a 2 3 4 6 2" xfId="1690" xr:uid="{00000000-0005-0000-0000-000090060000}"/>
    <cellStyle name="level1a 2 3 4 6 2 2" xfId="1691" xr:uid="{00000000-0005-0000-0000-000091060000}"/>
    <cellStyle name="level1a 2 3 4 6 2 2 2" xfId="1692" xr:uid="{00000000-0005-0000-0000-000092060000}"/>
    <cellStyle name="level1a 2 3 4 6 2 3" xfId="1693" xr:uid="{00000000-0005-0000-0000-000093060000}"/>
    <cellStyle name="level1a 2 3 4 6 3" xfId="1694" xr:uid="{00000000-0005-0000-0000-000094060000}"/>
    <cellStyle name="level1a 2 3 4 6 3 2" xfId="1695" xr:uid="{00000000-0005-0000-0000-000095060000}"/>
    <cellStyle name="level1a 2 3 4 6 3 2 2" xfId="1696" xr:uid="{00000000-0005-0000-0000-000096060000}"/>
    <cellStyle name="level1a 2 3 4 6 3 3" xfId="1697" xr:uid="{00000000-0005-0000-0000-000097060000}"/>
    <cellStyle name="level1a 2 3 4 6 4" xfId="1698" xr:uid="{00000000-0005-0000-0000-000098060000}"/>
    <cellStyle name="level1a 2 3 4 6 4 2" xfId="1699" xr:uid="{00000000-0005-0000-0000-000099060000}"/>
    <cellStyle name="level1a 2 3 4 6 5" xfId="1700" xr:uid="{00000000-0005-0000-0000-00009A060000}"/>
    <cellStyle name="level1a 2 3 4 7" xfId="1701" xr:uid="{00000000-0005-0000-0000-00009B060000}"/>
    <cellStyle name="level1a 2 3 4 7 2" xfId="1702" xr:uid="{00000000-0005-0000-0000-00009C060000}"/>
    <cellStyle name="level1a 2 3 4 7 2 2" xfId="1703" xr:uid="{00000000-0005-0000-0000-00009D060000}"/>
    <cellStyle name="level1a 2 3 4 7 3" xfId="1704" xr:uid="{00000000-0005-0000-0000-00009E060000}"/>
    <cellStyle name="level1a 2 3 4 8" xfId="1705" xr:uid="{00000000-0005-0000-0000-00009F060000}"/>
    <cellStyle name="level1a 2 3 4 8 2" xfId="1706" xr:uid="{00000000-0005-0000-0000-0000A0060000}"/>
    <cellStyle name="level1a 2 3 4 8 2 2" xfId="1707" xr:uid="{00000000-0005-0000-0000-0000A1060000}"/>
    <cellStyle name="level1a 2 3 4 8 3" xfId="1708" xr:uid="{00000000-0005-0000-0000-0000A2060000}"/>
    <cellStyle name="level1a 2 3 4_STUD aligned by INSTIT" xfId="1709" xr:uid="{00000000-0005-0000-0000-0000A3060000}"/>
    <cellStyle name="level1a 2 3 5" xfId="1710" xr:uid="{00000000-0005-0000-0000-0000A4060000}"/>
    <cellStyle name="level1a 2 3 5 2" xfId="1711" xr:uid="{00000000-0005-0000-0000-0000A5060000}"/>
    <cellStyle name="level1a 2 3 5 2 2" xfId="1712" xr:uid="{00000000-0005-0000-0000-0000A6060000}"/>
    <cellStyle name="level1a 2 3 5 2 2 2" xfId="1713" xr:uid="{00000000-0005-0000-0000-0000A7060000}"/>
    <cellStyle name="level1a 2 3 5 2 3" xfId="1714" xr:uid="{00000000-0005-0000-0000-0000A8060000}"/>
    <cellStyle name="level1a 2 3 5 3" xfId="1715" xr:uid="{00000000-0005-0000-0000-0000A9060000}"/>
    <cellStyle name="level1a 2 3 5 3 2" xfId="1716" xr:uid="{00000000-0005-0000-0000-0000AA060000}"/>
    <cellStyle name="level1a 2 3 5 3 2 2" xfId="1717" xr:uid="{00000000-0005-0000-0000-0000AB060000}"/>
    <cellStyle name="level1a 2 3 5 3 3" xfId="1718" xr:uid="{00000000-0005-0000-0000-0000AC060000}"/>
    <cellStyle name="level1a 2 3 5 4" xfId="1719" xr:uid="{00000000-0005-0000-0000-0000AD060000}"/>
    <cellStyle name="level1a 2 3 5 5" xfId="1720" xr:uid="{00000000-0005-0000-0000-0000AE060000}"/>
    <cellStyle name="level1a 2 3 5 5 2" xfId="1721" xr:uid="{00000000-0005-0000-0000-0000AF060000}"/>
    <cellStyle name="level1a 2 3 6" xfId="1722" xr:uid="{00000000-0005-0000-0000-0000B0060000}"/>
    <cellStyle name="level1a 2 3 6 2" xfId="1723" xr:uid="{00000000-0005-0000-0000-0000B1060000}"/>
    <cellStyle name="level1a 2 3 6 2 2" xfId="1724" xr:uid="{00000000-0005-0000-0000-0000B2060000}"/>
    <cellStyle name="level1a 2 3 6 2 2 2" xfId="1725" xr:uid="{00000000-0005-0000-0000-0000B3060000}"/>
    <cellStyle name="level1a 2 3 6 2 3" xfId="1726" xr:uid="{00000000-0005-0000-0000-0000B4060000}"/>
    <cellStyle name="level1a 2 3 6 3" xfId="1727" xr:uid="{00000000-0005-0000-0000-0000B5060000}"/>
    <cellStyle name="level1a 2 3 6 3 2" xfId="1728" xr:uid="{00000000-0005-0000-0000-0000B6060000}"/>
    <cellStyle name="level1a 2 3 6 3 2 2" xfId="1729" xr:uid="{00000000-0005-0000-0000-0000B7060000}"/>
    <cellStyle name="level1a 2 3 6 3 3" xfId="1730" xr:uid="{00000000-0005-0000-0000-0000B8060000}"/>
    <cellStyle name="level1a 2 3 6 4" xfId="1731" xr:uid="{00000000-0005-0000-0000-0000B9060000}"/>
    <cellStyle name="level1a 2 3 6 5" xfId="1732" xr:uid="{00000000-0005-0000-0000-0000BA060000}"/>
    <cellStyle name="level1a 2 3 6 5 2" xfId="1733" xr:uid="{00000000-0005-0000-0000-0000BB060000}"/>
    <cellStyle name="level1a 2 3 6 6" xfId="1734" xr:uid="{00000000-0005-0000-0000-0000BC060000}"/>
    <cellStyle name="level1a 2 3 7" xfId="1735" xr:uid="{00000000-0005-0000-0000-0000BD060000}"/>
    <cellStyle name="level1a 2 3 7 2" xfId="1736" xr:uid="{00000000-0005-0000-0000-0000BE060000}"/>
    <cellStyle name="level1a 2 3 7 2 2" xfId="1737" xr:uid="{00000000-0005-0000-0000-0000BF060000}"/>
    <cellStyle name="level1a 2 3 7 2 2 2" xfId="1738" xr:uid="{00000000-0005-0000-0000-0000C0060000}"/>
    <cellStyle name="level1a 2 3 7 2 3" xfId="1739" xr:uid="{00000000-0005-0000-0000-0000C1060000}"/>
    <cellStyle name="level1a 2 3 7 3" xfId="1740" xr:uid="{00000000-0005-0000-0000-0000C2060000}"/>
    <cellStyle name="level1a 2 3 7 3 2" xfId="1741" xr:uid="{00000000-0005-0000-0000-0000C3060000}"/>
    <cellStyle name="level1a 2 3 7 3 2 2" xfId="1742" xr:uid="{00000000-0005-0000-0000-0000C4060000}"/>
    <cellStyle name="level1a 2 3 7 3 3" xfId="1743" xr:uid="{00000000-0005-0000-0000-0000C5060000}"/>
    <cellStyle name="level1a 2 3 7 4" xfId="1744" xr:uid="{00000000-0005-0000-0000-0000C6060000}"/>
    <cellStyle name="level1a 2 3 7 5" xfId="1745" xr:uid="{00000000-0005-0000-0000-0000C7060000}"/>
    <cellStyle name="level1a 2 3 8" xfId="1746" xr:uid="{00000000-0005-0000-0000-0000C8060000}"/>
    <cellStyle name="level1a 2 3 8 2" xfId="1747" xr:uid="{00000000-0005-0000-0000-0000C9060000}"/>
    <cellStyle name="level1a 2 3 8 2 2" xfId="1748" xr:uid="{00000000-0005-0000-0000-0000CA060000}"/>
    <cellStyle name="level1a 2 3 8 2 2 2" xfId="1749" xr:uid="{00000000-0005-0000-0000-0000CB060000}"/>
    <cellStyle name="level1a 2 3 8 2 3" xfId="1750" xr:uid="{00000000-0005-0000-0000-0000CC060000}"/>
    <cellStyle name="level1a 2 3 8 3" xfId="1751" xr:uid="{00000000-0005-0000-0000-0000CD060000}"/>
    <cellStyle name="level1a 2 3 8 3 2" xfId="1752" xr:uid="{00000000-0005-0000-0000-0000CE060000}"/>
    <cellStyle name="level1a 2 3 8 3 2 2" xfId="1753" xr:uid="{00000000-0005-0000-0000-0000CF060000}"/>
    <cellStyle name="level1a 2 3 8 3 3" xfId="1754" xr:uid="{00000000-0005-0000-0000-0000D0060000}"/>
    <cellStyle name="level1a 2 3 8 4" xfId="1755" xr:uid="{00000000-0005-0000-0000-0000D1060000}"/>
    <cellStyle name="level1a 2 3 8 5" xfId="1756" xr:uid="{00000000-0005-0000-0000-0000D2060000}"/>
    <cellStyle name="level1a 2 3 8 5 2" xfId="1757" xr:uid="{00000000-0005-0000-0000-0000D3060000}"/>
    <cellStyle name="level1a 2 3 8 6" xfId="1758" xr:uid="{00000000-0005-0000-0000-0000D4060000}"/>
    <cellStyle name="level1a 2 3 9" xfId="1759" xr:uid="{00000000-0005-0000-0000-0000D5060000}"/>
    <cellStyle name="level1a 2 3 9 2" xfId="1760" xr:uid="{00000000-0005-0000-0000-0000D6060000}"/>
    <cellStyle name="level1a 2 3 9 2 2" xfId="1761" xr:uid="{00000000-0005-0000-0000-0000D7060000}"/>
    <cellStyle name="level1a 2 3 9 2 2 2" xfId="1762" xr:uid="{00000000-0005-0000-0000-0000D8060000}"/>
    <cellStyle name="level1a 2 3 9 2 3" xfId="1763" xr:uid="{00000000-0005-0000-0000-0000D9060000}"/>
    <cellStyle name="level1a 2 3 9 3" xfId="1764" xr:uid="{00000000-0005-0000-0000-0000DA060000}"/>
    <cellStyle name="level1a 2 3 9 3 2" xfId="1765" xr:uid="{00000000-0005-0000-0000-0000DB060000}"/>
    <cellStyle name="level1a 2 3 9 3 2 2" xfId="1766" xr:uid="{00000000-0005-0000-0000-0000DC060000}"/>
    <cellStyle name="level1a 2 3 9 3 3" xfId="1767" xr:uid="{00000000-0005-0000-0000-0000DD060000}"/>
    <cellStyle name="level1a 2 3 9 4" xfId="1768" xr:uid="{00000000-0005-0000-0000-0000DE060000}"/>
    <cellStyle name="level1a 2 3 9 4 2" xfId="1769" xr:uid="{00000000-0005-0000-0000-0000DF060000}"/>
    <cellStyle name="level1a 2 3 9 5" xfId="1770" xr:uid="{00000000-0005-0000-0000-0000E0060000}"/>
    <cellStyle name="level1a 2 3_STUD aligned by INSTIT" xfId="1771" xr:uid="{00000000-0005-0000-0000-0000E1060000}"/>
    <cellStyle name="level1a 2 4" xfId="1772" xr:uid="{00000000-0005-0000-0000-0000E2060000}"/>
    <cellStyle name="level1a 2 4 10" xfId="1773" xr:uid="{00000000-0005-0000-0000-0000E3060000}"/>
    <cellStyle name="level1a 2 4 2" xfId="1774" xr:uid="{00000000-0005-0000-0000-0000E4060000}"/>
    <cellStyle name="level1a 2 4 2 2" xfId="1775" xr:uid="{00000000-0005-0000-0000-0000E5060000}"/>
    <cellStyle name="level1a 2 4 2 2 2" xfId="1776" xr:uid="{00000000-0005-0000-0000-0000E6060000}"/>
    <cellStyle name="level1a 2 4 2 2 2 2" xfId="1777" xr:uid="{00000000-0005-0000-0000-0000E7060000}"/>
    <cellStyle name="level1a 2 4 2 2 2 2 2" xfId="1778" xr:uid="{00000000-0005-0000-0000-0000E8060000}"/>
    <cellStyle name="level1a 2 4 2 2 2 3" xfId="1779" xr:uid="{00000000-0005-0000-0000-0000E9060000}"/>
    <cellStyle name="level1a 2 4 2 2 3" xfId="1780" xr:uid="{00000000-0005-0000-0000-0000EA060000}"/>
    <cellStyle name="level1a 2 4 2 2 3 2" xfId="1781" xr:uid="{00000000-0005-0000-0000-0000EB060000}"/>
    <cellStyle name="level1a 2 4 2 2 3 2 2" xfId="1782" xr:uid="{00000000-0005-0000-0000-0000EC060000}"/>
    <cellStyle name="level1a 2 4 2 2 3 3" xfId="1783" xr:uid="{00000000-0005-0000-0000-0000ED060000}"/>
    <cellStyle name="level1a 2 4 2 2 4" xfId="1784" xr:uid="{00000000-0005-0000-0000-0000EE060000}"/>
    <cellStyle name="level1a 2 4 2 2 5" xfId="1785" xr:uid="{00000000-0005-0000-0000-0000EF060000}"/>
    <cellStyle name="level1a 2 4 2 2 5 2" xfId="1786" xr:uid="{00000000-0005-0000-0000-0000F0060000}"/>
    <cellStyle name="level1a 2 4 2 3" xfId="1787" xr:uid="{00000000-0005-0000-0000-0000F1060000}"/>
    <cellStyle name="level1a 2 4 2 3 2" xfId="1788" xr:uid="{00000000-0005-0000-0000-0000F2060000}"/>
    <cellStyle name="level1a 2 4 2 3 2 2" xfId="1789" xr:uid="{00000000-0005-0000-0000-0000F3060000}"/>
    <cellStyle name="level1a 2 4 2 3 2 2 2" xfId="1790" xr:uid="{00000000-0005-0000-0000-0000F4060000}"/>
    <cellStyle name="level1a 2 4 2 3 2 3" xfId="1791" xr:uid="{00000000-0005-0000-0000-0000F5060000}"/>
    <cellStyle name="level1a 2 4 2 3 3" xfId="1792" xr:uid="{00000000-0005-0000-0000-0000F6060000}"/>
    <cellStyle name="level1a 2 4 2 3 3 2" xfId="1793" xr:uid="{00000000-0005-0000-0000-0000F7060000}"/>
    <cellStyle name="level1a 2 4 2 3 3 2 2" xfId="1794" xr:uid="{00000000-0005-0000-0000-0000F8060000}"/>
    <cellStyle name="level1a 2 4 2 3 3 3" xfId="1795" xr:uid="{00000000-0005-0000-0000-0000F9060000}"/>
    <cellStyle name="level1a 2 4 2 3 4" xfId="1796" xr:uid="{00000000-0005-0000-0000-0000FA060000}"/>
    <cellStyle name="level1a 2 4 2 3 5" xfId="1797" xr:uid="{00000000-0005-0000-0000-0000FB060000}"/>
    <cellStyle name="level1a 2 4 2 4" xfId="1798" xr:uid="{00000000-0005-0000-0000-0000FC060000}"/>
    <cellStyle name="level1a 2 4 2 4 2" xfId="1799" xr:uid="{00000000-0005-0000-0000-0000FD060000}"/>
    <cellStyle name="level1a 2 4 2 4 2 2" xfId="1800" xr:uid="{00000000-0005-0000-0000-0000FE060000}"/>
    <cellStyle name="level1a 2 4 2 4 2 2 2" xfId="1801" xr:uid="{00000000-0005-0000-0000-0000FF060000}"/>
    <cellStyle name="level1a 2 4 2 4 2 3" xfId="1802" xr:uid="{00000000-0005-0000-0000-000000070000}"/>
    <cellStyle name="level1a 2 4 2 4 3" xfId="1803" xr:uid="{00000000-0005-0000-0000-000001070000}"/>
    <cellStyle name="level1a 2 4 2 4 3 2" xfId="1804" xr:uid="{00000000-0005-0000-0000-000002070000}"/>
    <cellStyle name="level1a 2 4 2 4 3 2 2" xfId="1805" xr:uid="{00000000-0005-0000-0000-000003070000}"/>
    <cellStyle name="level1a 2 4 2 4 3 3" xfId="1806" xr:uid="{00000000-0005-0000-0000-000004070000}"/>
    <cellStyle name="level1a 2 4 2 4 4" xfId="1807" xr:uid="{00000000-0005-0000-0000-000005070000}"/>
    <cellStyle name="level1a 2 4 2 4 5" xfId="1808" xr:uid="{00000000-0005-0000-0000-000006070000}"/>
    <cellStyle name="level1a 2 4 2 4 5 2" xfId="1809" xr:uid="{00000000-0005-0000-0000-000007070000}"/>
    <cellStyle name="level1a 2 4 2 4 6" xfId="1810" xr:uid="{00000000-0005-0000-0000-000008070000}"/>
    <cellStyle name="level1a 2 4 2 5" xfId="1811" xr:uid="{00000000-0005-0000-0000-000009070000}"/>
    <cellStyle name="level1a 2 4 2 5 2" xfId="1812" xr:uid="{00000000-0005-0000-0000-00000A070000}"/>
    <cellStyle name="level1a 2 4 2 5 2 2" xfId="1813" xr:uid="{00000000-0005-0000-0000-00000B070000}"/>
    <cellStyle name="level1a 2 4 2 5 2 2 2" xfId="1814" xr:uid="{00000000-0005-0000-0000-00000C070000}"/>
    <cellStyle name="level1a 2 4 2 5 2 3" xfId="1815" xr:uid="{00000000-0005-0000-0000-00000D070000}"/>
    <cellStyle name="level1a 2 4 2 5 3" xfId="1816" xr:uid="{00000000-0005-0000-0000-00000E070000}"/>
    <cellStyle name="level1a 2 4 2 5 3 2" xfId="1817" xr:uid="{00000000-0005-0000-0000-00000F070000}"/>
    <cellStyle name="level1a 2 4 2 5 3 2 2" xfId="1818" xr:uid="{00000000-0005-0000-0000-000010070000}"/>
    <cellStyle name="level1a 2 4 2 5 3 3" xfId="1819" xr:uid="{00000000-0005-0000-0000-000011070000}"/>
    <cellStyle name="level1a 2 4 2 5 4" xfId="1820" xr:uid="{00000000-0005-0000-0000-000012070000}"/>
    <cellStyle name="level1a 2 4 2 5 4 2" xfId="1821" xr:uid="{00000000-0005-0000-0000-000013070000}"/>
    <cellStyle name="level1a 2 4 2 5 5" xfId="1822" xr:uid="{00000000-0005-0000-0000-000014070000}"/>
    <cellStyle name="level1a 2 4 2 6" xfId="1823" xr:uid="{00000000-0005-0000-0000-000015070000}"/>
    <cellStyle name="level1a 2 4 2 6 2" xfId="1824" xr:uid="{00000000-0005-0000-0000-000016070000}"/>
    <cellStyle name="level1a 2 4 2 6 2 2" xfId="1825" xr:uid="{00000000-0005-0000-0000-000017070000}"/>
    <cellStyle name="level1a 2 4 2 6 2 2 2" xfId="1826" xr:uid="{00000000-0005-0000-0000-000018070000}"/>
    <cellStyle name="level1a 2 4 2 6 2 3" xfId="1827" xr:uid="{00000000-0005-0000-0000-000019070000}"/>
    <cellStyle name="level1a 2 4 2 6 3" xfId="1828" xr:uid="{00000000-0005-0000-0000-00001A070000}"/>
    <cellStyle name="level1a 2 4 2 6 3 2" xfId="1829" xr:uid="{00000000-0005-0000-0000-00001B070000}"/>
    <cellStyle name="level1a 2 4 2 6 3 2 2" xfId="1830" xr:uid="{00000000-0005-0000-0000-00001C070000}"/>
    <cellStyle name="level1a 2 4 2 6 3 3" xfId="1831" xr:uid="{00000000-0005-0000-0000-00001D070000}"/>
    <cellStyle name="level1a 2 4 2 6 4" xfId="1832" xr:uid="{00000000-0005-0000-0000-00001E070000}"/>
    <cellStyle name="level1a 2 4 2 6 4 2" xfId="1833" xr:uid="{00000000-0005-0000-0000-00001F070000}"/>
    <cellStyle name="level1a 2 4 2 6 5" xfId="1834" xr:uid="{00000000-0005-0000-0000-000020070000}"/>
    <cellStyle name="level1a 2 4 2 7" xfId="1835" xr:uid="{00000000-0005-0000-0000-000021070000}"/>
    <cellStyle name="level1a 2 4 2 7 2" xfId="1836" xr:uid="{00000000-0005-0000-0000-000022070000}"/>
    <cellStyle name="level1a 2 4 2 7 2 2" xfId="1837" xr:uid="{00000000-0005-0000-0000-000023070000}"/>
    <cellStyle name="level1a 2 4 2 7 3" xfId="1838" xr:uid="{00000000-0005-0000-0000-000024070000}"/>
    <cellStyle name="level1a 2 4 2_STUD aligned by INSTIT" xfId="1839" xr:uid="{00000000-0005-0000-0000-000025070000}"/>
    <cellStyle name="level1a 2 4 3" xfId="1840" xr:uid="{00000000-0005-0000-0000-000026070000}"/>
    <cellStyle name="level1a 2 4 3 2" xfId="1841" xr:uid="{00000000-0005-0000-0000-000027070000}"/>
    <cellStyle name="level1a 2 4 3 2 2" xfId="1842" xr:uid="{00000000-0005-0000-0000-000028070000}"/>
    <cellStyle name="level1a 2 4 3 2 2 2" xfId="1843" xr:uid="{00000000-0005-0000-0000-000029070000}"/>
    <cellStyle name="level1a 2 4 3 2 2 2 2" xfId="1844" xr:uid="{00000000-0005-0000-0000-00002A070000}"/>
    <cellStyle name="level1a 2 4 3 2 2 3" xfId="1845" xr:uid="{00000000-0005-0000-0000-00002B070000}"/>
    <cellStyle name="level1a 2 4 3 2 3" xfId="1846" xr:uid="{00000000-0005-0000-0000-00002C070000}"/>
    <cellStyle name="level1a 2 4 3 2 3 2" xfId="1847" xr:uid="{00000000-0005-0000-0000-00002D070000}"/>
    <cellStyle name="level1a 2 4 3 2 3 2 2" xfId="1848" xr:uid="{00000000-0005-0000-0000-00002E070000}"/>
    <cellStyle name="level1a 2 4 3 2 3 3" xfId="1849" xr:uid="{00000000-0005-0000-0000-00002F070000}"/>
    <cellStyle name="level1a 2 4 3 2 4" xfId="1850" xr:uid="{00000000-0005-0000-0000-000030070000}"/>
    <cellStyle name="level1a 2 4 3 2 5" xfId="1851" xr:uid="{00000000-0005-0000-0000-000031070000}"/>
    <cellStyle name="level1a 2 4 3 3" xfId="1852" xr:uid="{00000000-0005-0000-0000-000032070000}"/>
    <cellStyle name="level1a 2 4 3 3 2" xfId="1853" xr:uid="{00000000-0005-0000-0000-000033070000}"/>
    <cellStyle name="level1a 2 4 3 3 2 2" xfId="1854" xr:uid="{00000000-0005-0000-0000-000034070000}"/>
    <cellStyle name="level1a 2 4 3 3 2 2 2" xfId="1855" xr:uid="{00000000-0005-0000-0000-000035070000}"/>
    <cellStyle name="level1a 2 4 3 3 2 3" xfId="1856" xr:uid="{00000000-0005-0000-0000-000036070000}"/>
    <cellStyle name="level1a 2 4 3 3 3" xfId="1857" xr:uid="{00000000-0005-0000-0000-000037070000}"/>
    <cellStyle name="level1a 2 4 3 3 3 2" xfId="1858" xr:uid="{00000000-0005-0000-0000-000038070000}"/>
    <cellStyle name="level1a 2 4 3 3 3 2 2" xfId="1859" xr:uid="{00000000-0005-0000-0000-000039070000}"/>
    <cellStyle name="level1a 2 4 3 3 3 3" xfId="1860" xr:uid="{00000000-0005-0000-0000-00003A070000}"/>
    <cellStyle name="level1a 2 4 3 3 4" xfId="1861" xr:uid="{00000000-0005-0000-0000-00003B070000}"/>
    <cellStyle name="level1a 2 4 3 3 4 2" xfId="1862" xr:uid="{00000000-0005-0000-0000-00003C070000}"/>
    <cellStyle name="level1a 2 4 3 4" xfId="1863" xr:uid="{00000000-0005-0000-0000-00003D070000}"/>
    <cellStyle name="level1a 2 4 3 4 2" xfId="1864" xr:uid="{00000000-0005-0000-0000-00003E070000}"/>
    <cellStyle name="level1a 2 4 3 4 2 2" xfId="1865" xr:uid="{00000000-0005-0000-0000-00003F070000}"/>
    <cellStyle name="level1a 2 4 3 4 2 2 2" xfId="1866" xr:uid="{00000000-0005-0000-0000-000040070000}"/>
    <cellStyle name="level1a 2 4 3 4 2 3" xfId="1867" xr:uid="{00000000-0005-0000-0000-000041070000}"/>
    <cellStyle name="level1a 2 4 3 4 3" xfId="1868" xr:uid="{00000000-0005-0000-0000-000042070000}"/>
    <cellStyle name="level1a 2 4 3 4 3 2" xfId="1869" xr:uid="{00000000-0005-0000-0000-000043070000}"/>
    <cellStyle name="level1a 2 4 3 4 3 2 2" xfId="1870" xr:uid="{00000000-0005-0000-0000-000044070000}"/>
    <cellStyle name="level1a 2 4 3 4 3 3" xfId="1871" xr:uid="{00000000-0005-0000-0000-000045070000}"/>
    <cellStyle name="level1a 2 4 3 4 4" xfId="1872" xr:uid="{00000000-0005-0000-0000-000046070000}"/>
    <cellStyle name="level1a 2 4 3 4 4 2" xfId="1873" xr:uid="{00000000-0005-0000-0000-000047070000}"/>
    <cellStyle name="level1a 2 4 3 4 5" xfId="1874" xr:uid="{00000000-0005-0000-0000-000048070000}"/>
    <cellStyle name="level1a 2 4 3 5" xfId="1875" xr:uid="{00000000-0005-0000-0000-000049070000}"/>
    <cellStyle name="level1a 2 4 3 5 2" xfId="1876" xr:uid="{00000000-0005-0000-0000-00004A070000}"/>
    <cellStyle name="level1a 2 4 3 5 2 2" xfId="1877" xr:uid="{00000000-0005-0000-0000-00004B070000}"/>
    <cellStyle name="level1a 2 4 3 5 2 2 2" xfId="1878" xr:uid="{00000000-0005-0000-0000-00004C070000}"/>
    <cellStyle name="level1a 2 4 3 5 2 3" xfId="1879" xr:uid="{00000000-0005-0000-0000-00004D070000}"/>
    <cellStyle name="level1a 2 4 3 5 3" xfId="1880" xr:uid="{00000000-0005-0000-0000-00004E070000}"/>
    <cellStyle name="level1a 2 4 3 5 3 2" xfId="1881" xr:uid="{00000000-0005-0000-0000-00004F070000}"/>
    <cellStyle name="level1a 2 4 3 5 3 2 2" xfId="1882" xr:uid="{00000000-0005-0000-0000-000050070000}"/>
    <cellStyle name="level1a 2 4 3 5 3 3" xfId="1883" xr:uid="{00000000-0005-0000-0000-000051070000}"/>
    <cellStyle name="level1a 2 4 3 5 4" xfId="1884" xr:uid="{00000000-0005-0000-0000-000052070000}"/>
    <cellStyle name="level1a 2 4 3 5 4 2" xfId="1885" xr:uid="{00000000-0005-0000-0000-000053070000}"/>
    <cellStyle name="level1a 2 4 3 5 5" xfId="1886" xr:uid="{00000000-0005-0000-0000-000054070000}"/>
    <cellStyle name="level1a 2 4 3 6" xfId="1887" xr:uid="{00000000-0005-0000-0000-000055070000}"/>
    <cellStyle name="level1a 2 4 3 6 2" xfId="1888" xr:uid="{00000000-0005-0000-0000-000056070000}"/>
    <cellStyle name="level1a 2 4 3 6 2 2" xfId="1889" xr:uid="{00000000-0005-0000-0000-000057070000}"/>
    <cellStyle name="level1a 2 4 3 6 2 2 2" xfId="1890" xr:uid="{00000000-0005-0000-0000-000058070000}"/>
    <cellStyle name="level1a 2 4 3 6 2 3" xfId="1891" xr:uid="{00000000-0005-0000-0000-000059070000}"/>
    <cellStyle name="level1a 2 4 3 6 3" xfId="1892" xr:uid="{00000000-0005-0000-0000-00005A070000}"/>
    <cellStyle name="level1a 2 4 3 6 3 2" xfId="1893" xr:uid="{00000000-0005-0000-0000-00005B070000}"/>
    <cellStyle name="level1a 2 4 3 6 3 2 2" xfId="1894" xr:uid="{00000000-0005-0000-0000-00005C070000}"/>
    <cellStyle name="level1a 2 4 3 6 3 3" xfId="1895" xr:uid="{00000000-0005-0000-0000-00005D070000}"/>
    <cellStyle name="level1a 2 4 3 6 4" xfId="1896" xr:uid="{00000000-0005-0000-0000-00005E070000}"/>
    <cellStyle name="level1a 2 4 3 6 4 2" xfId="1897" xr:uid="{00000000-0005-0000-0000-00005F070000}"/>
    <cellStyle name="level1a 2 4 3 6 5" xfId="1898" xr:uid="{00000000-0005-0000-0000-000060070000}"/>
    <cellStyle name="level1a 2 4 3 7" xfId="1899" xr:uid="{00000000-0005-0000-0000-000061070000}"/>
    <cellStyle name="level1a 2 4 3 7 2" xfId="1900" xr:uid="{00000000-0005-0000-0000-000062070000}"/>
    <cellStyle name="level1a 2 4 3 7 2 2" xfId="1901" xr:uid="{00000000-0005-0000-0000-000063070000}"/>
    <cellStyle name="level1a 2 4 3 7 3" xfId="1902" xr:uid="{00000000-0005-0000-0000-000064070000}"/>
    <cellStyle name="level1a 2 4 3 8" xfId="1903" xr:uid="{00000000-0005-0000-0000-000065070000}"/>
    <cellStyle name="level1a 2 4 3 8 2" xfId="1904" xr:uid="{00000000-0005-0000-0000-000066070000}"/>
    <cellStyle name="level1a 2 4 3 8 2 2" xfId="1905" xr:uid="{00000000-0005-0000-0000-000067070000}"/>
    <cellStyle name="level1a 2 4 3 8 3" xfId="1906" xr:uid="{00000000-0005-0000-0000-000068070000}"/>
    <cellStyle name="level1a 2 4 3_STUD aligned by INSTIT" xfId="1907" xr:uid="{00000000-0005-0000-0000-000069070000}"/>
    <cellStyle name="level1a 2 4 4" xfId="1908" xr:uid="{00000000-0005-0000-0000-00006A070000}"/>
    <cellStyle name="level1a 2 4 4 2" xfId="1909" xr:uid="{00000000-0005-0000-0000-00006B070000}"/>
    <cellStyle name="level1a 2 4 4 2 2" xfId="1910" xr:uid="{00000000-0005-0000-0000-00006C070000}"/>
    <cellStyle name="level1a 2 4 4 2 2 2" xfId="1911" xr:uid="{00000000-0005-0000-0000-00006D070000}"/>
    <cellStyle name="level1a 2 4 4 2 3" xfId="1912" xr:uid="{00000000-0005-0000-0000-00006E070000}"/>
    <cellStyle name="level1a 2 4 4 3" xfId="1913" xr:uid="{00000000-0005-0000-0000-00006F070000}"/>
    <cellStyle name="level1a 2 4 4 3 2" xfId="1914" xr:uid="{00000000-0005-0000-0000-000070070000}"/>
    <cellStyle name="level1a 2 4 4 3 2 2" xfId="1915" xr:uid="{00000000-0005-0000-0000-000071070000}"/>
    <cellStyle name="level1a 2 4 4 3 3" xfId="1916" xr:uid="{00000000-0005-0000-0000-000072070000}"/>
    <cellStyle name="level1a 2 4 4 4" xfId="1917" xr:uid="{00000000-0005-0000-0000-000073070000}"/>
    <cellStyle name="level1a 2 4 4 5" xfId="1918" xr:uid="{00000000-0005-0000-0000-000074070000}"/>
    <cellStyle name="level1a 2 4 4 5 2" xfId="1919" xr:uid="{00000000-0005-0000-0000-000075070000}"/>
    <cellStyle name="level1a 2 4 5" xfId="1920" xr:uid="{00000000-0005-0000-0000-000076070000}"/>
    <cellStyle name="level1a 2 4 5 2" xfId="1921" xr:uid="{00000000-0005-0000-0000-000077070000}"/>
    <cellStyle name="level1a 2 4 5 2 2" xfId="1922" xr:uid="{00000000-0005-0000-0000-000078070000}"/>
    <cellStyle name="level1a 2 4 5 2 2 2" xfId="1923" xr:uid="{00000000-0005-0000-0000-000079070000}"/>
    <cellStyle name="level1a 2 4 5 2 3" xfId="1924" xr:uid="{00000000-0005-0000-0000-00007A070000}"/>
    <cellStyle name="level1a 2 4 5 3" xfId="1925" xr:uid="{00000000-0005-0000-0000-00007B070000}"/>
    <cellStyle name="level1a 2 4 5 3 2" xfId="1926" xr:uid="{00000000-0005-0000-0000-00007C070000}"/>
    <cellStyle name="level1a 2 4 5 3 2 2" xfId="1927" xr:uid="{00000000-0005-0000-0000-00007D070000}"/>
    <cellStyle name="level1a 2 4 5 3 3" xfId="1928" xr:uid="{00000000-0005-0000-0000-00007E070000}"/>
    <cellStyle name="level1a 2 4 5 4" xfId="1929" xr:uid="{00000000-0005-0000-0000-00007F070000}"/>
    <cellStyle name="level1a 2 4 5 5" xfId="1930" xr:uid="{00000000-0005-0000-0000-000080070000}"/>
    <cellStyle name="level1a 2 4 5 5 2" xfId="1931" xr:uid="{00000000-0005-0000-0000-000081070000}"/>
    <cellStyle name="level1a 2 4 5 6" xfId="1932" xr:uid="{00000000-0005-0000-0000-000082070000}"/>
    <cellStyle name="level1a 2 4 6" xfId="1933" xr:uid="{00000000-0005-0000-0000-000083070000}"/>
    <cellStyle name="level1a 2 4 6 2" xfId="1934" xr:uid="{00000000-0005-0000-0000-000084070000}"/>
    <cellStyle name="level1a 2 4 6 2 2" xfId="1935" xr:uid="{00000000-0005-0000-0000-000085070000}"/>
    <cellStyle name="level1a 2 4 6 2 2 2" xfId="1936" xr:uid="{00000000-0005-0000-0000-000086070000}"/>
    <cellStyle name="level1a 2 4 6 2 3" xfId="1937" xr:uid="{00000000-0005-0000-0000-000087070000}"/>
    <cellStyle name="level1a 2 4 6 3" xfId="1938" xr:uid="{00000000-0005-0000-0000-000088070000}"/>
    <cellStyle name="level1a 2 4 6 3 2" xfId="1939" xr:uid="{00000000-0005-0000-0000-000089070000}"/>
    <cellStyle name="level1a 2 4 6 3 2 2" xfId="1940" xr:uid="{00000000-0005-0000-0000-00008A070000}"/>
    <cellStyle name="level1a 2 4 6 3 3" xfId="1941" xr:uid="{00000000-0005-0000-0000-00008B070000}"/>
    <cellStyle name="level1a 2 4 6 4" xfId="1942" xr:uid="{00000000-0005-0000-0000-00008C070000}"/>
    <cellStyle name="level1a 2 4 6 5" xfId="1943" xr:uid="{00000000-0005-0000-0000-00008D070000}"/>
    <cellStyle name="level1a 2 4 7" xfId="1944" xr:uid="{00000000-0005-0000-0000-00008E070000}"/>
    <cellStyle name="level1a 2 4 7 2" xfId="1945" xr:uid="{00000000-0005-0000-0000-00008F070000}"/>
    <cellStyle name="level1a 2 4 7 2 2" xfId="1946" xr:uid="{00000000-0005-0000-0000-000090070000}"/>
    <cellStyle name="level1a 2 4 7 2 2 2" xfId="1947" xr:uid="{00000000-0005-0000-0000-000091070000}"/>
    <cellStyle name="level1a 2 4 7 2 3" xfId="1948" xr:uid="{00000000-0005-0000-0000-000092070000}"/>
    <cellStyle name="level1a 2 4 7 3" xfId="1949" xr:uid="{00000000-0005-0000-0000-000093070000}"/>
    <cellStyle name="level1a 2 4 7 3 2" xfId="1950" xr:uid="{00000000-0005-0000-0000-000094070000}"/>
    <cellStyle name="level1a 2 4 7 3 2 2" xfId="1951" xr:uid="{00000000-0005-0000-0000-000095070000}"/>
    <cellStyle name="level1a 2 4 7 3 3" xfId="1952" xr:uid="{00000000-0005-0000-0000-000096070000}"/>
    <cellStyle name="level1a 2 4 7 4" xfId="1953" xr:uid="{00000000-0005-0000-0000-000097070000}"/>
    <cellStyle name="level1a 2 4 7 5" xfId="1954" xr:uid="{00000000-0005-0000-0000-000098070000}"/>
    <cellStyle name="level1a 2 4 7 5 2" xfId="1955" xr:uid="{00000000-0005-0000-0000-000099070000}"/>
    <cellStyle name="level1a 2 4 7 6" xfId="1956" xr:uid="{00000000-0005-0000-0000-00009A070000}"/>
    <cellStyle name="level1a 2 4 8" xfId="1957" xr:uid="{00000000-0005-0000-0000-00009B070000}"/>
    <cellStyle name="level1a 2 4 8 2" xfId="1958" xr:uid="{00000000-0005-0000-0000-00009C070000}"/>
    <cellStyle name="level1a 2 4 8 2 2" xfId="1959" xr:uid="{00000000-0005-0000-0000-00009D070000}"/>
    <cellStyle name="level1a 2 4 8 2 2 2" xfId="1960" xr:uid="{00000000-0005-0000-0000-00009E070000}"/>
    <cellStyle name="level1a 2 4 8 2 3" xfId="1961" xr:uid="{00000000-0005-0000-0000-00009F070000}"/>
    <cellStyle name="level1a 2 4 8 3" xfId="1962" xr:uid="{00000000-0005-0000-0000-0000A0070000}"/>
    <cellStyle name="level1a 2 4 8 3 2" xfId="1963" xr:uid="{00000000-0005-0000-0000-0000A1070000}"/>
    <cellStyle name="level1a 2 4 8 3 2 2" xfId="1964" xr:uid="{00000000-0005-0000-0000-0000A2070000}"/>
    <cellStyle name="level1a 2 4 8 3 3" xfId="1965" xr:uid="{00000000-0005-0000-0000-0000A3070000}"/>
    <cellStyle name="level1a 2 4 8 4" xfId="1966" xr:uid="{00000000-0005-0000-0000-0000A4070000}"/>
    <cellStyle name="level1a 2 4 8 4 2" xfId="1967" xr:uid="{00000000-0005-0000-0000-0000A5070000}"/>
    <cellStyle name="level1a 2 4 8 5" xfId="1968" xr:uid="{00000000-0005-0000-0000-0000A6070000}"/>
    <cellStyle name="level1a 2 4 9" xfId="1969" xr:uid="{00000000-0005-0000-0000-0000A7070000}"/>
    <cellStyle name="level1a 2 4 9 2" xfId="1970" xr:uid="{00000000-0005-0000-0000-0000A8070000}"/>
    <cellStyle name="level1a 2 4 9 2 2" xfId="1971" xr:uid="{00000000-0005-0000-0000-0000A9070000}"/>
    <cellStyle name="level1a 2 4 9 3" xfId="1972" xr:uid="{00000000-0005-0000-0000-0000AA070000}"/>
    <cellStyle name="level1a 2 4_STUD aligned by INSTIT" xfId="1973" xr:uid="{00000000-0005-0000-0000-0000AB070000}"/>
    <cellStyle name="level1a 2 5" xfId="1974" xr:uid="{00000000-0005-0000-0000-0000AC070000}"/>
    <cellStyle name="level1a 2 5 2" xfId="1975" xr:uid="{00000000-0005-0000-0000-0000AD070000}"/>
    <cellStyle name="level1a 2 5 2 2" xfId="1976" xr:uid="{00000000-0005-0000-0000-0000AE070000}"/>
    <cellStyle name="level1a 2 5 2 2 2" xfId="1977" xr:uid="{00000000-0005-0000-0000-0000AF070000}"/>
    <cellStyle name="level1a 2 5 2 2 2 2" xfId="1978" xr:uid="{00000000-0005-0000-0000-0000B0070000}"/>
    <cellStyle name="level1a 2 5 2 2 3" xfId="1979" xr:uid="{00000000-0005-0000-0000-0000B1070000}"/>
    <cellStyle name="level1a 2 5 2 3" xfId="1980" xr:uid="{00000000-0005-0000-0000-0000B2070000}"/>
    <cellStyle name="level1a 2 5 2 3 2" xfId="1981" xr:uid="{00000000-0005-0000-0000-0000B3070000}"/>
    <cellStyle name="level1a 2 5 2 3 2 2" xfId="1982" xr:uid="{00000000-0005-0000-0000-0000B4070000}"/>
    <cellStyle name="level1a 2 5 2 3 3" xfId="1983" xr:uid="{00000000-0005-0000-0000-0000B5070000}"/>
    <cellStyle name="level1a 2 5 2 4" xfId="1984" xr:uid="{00000000-0005-0000-0000-0000B6070000}"/>
    <cellStyle name="level1a 2 5 2 5" xfId="1985" xr:uid="{00000000-0005-0000-0000-0000B7070000}"/>
    <cellStyle name="level1a 2 5 2 5 2" xfId="1986" xr:uid="{00000000-0005-0000-0000-0000B8070000}"/>
    <cellStyle name="level1a 2 5 3" xfId="1987" xr:uid="{00000000-0005-0000-0000-0000B9070000}"/>
    <cellStyle name="level1a 2 5 3 2" xfId="1988" xr:uid="{00000000-0005-0000-0000-0000BA070000}"/>
    <cellStyle name="level1a 2 5 3 2 2" xfId="1989" xr:uid="{00000000-0005-0000-0000-0000BB070000}"/>
    <cellStyle name="level1a 2 5 3 2 2 2" xfId="1990" xr:uid="{00000000-0005-0000-0000-0000BC070000}"/>
    <cellStyle name="level1a 2 5 3 2 3" xfId="1991" xr:uid="{00000000-0005-0000-0000-0000BD070000}"/>
    <cellStyle name="level1a 2 5 3 3" xfId="1992" xr:uid="{00000000-0005-0000-0000-0000BE070000}"/>
    <cellStyle name="level1a 2 5 3 3 2" xfId="1993" xr:uid="{00000000-0005-0000-0000-0000BF070000}"/>
    <cellStyle name="level1a 2 5 3 3 2 2" xfId="1994" xr:uid="{00000000-0005-0000-0000-0000C0070000}"/>
    <cellStyle name="level1a 2 5 3 3 3" xfId="1995" xr:uid="{00000000-0005-0000-0000-0000C1070000}"/>
    <cellStyle name="level1a 2 5 3 4" xfId="1996" xr:uid="{00000000-0005-0000-0000-0000C2070000}"/>
    <cellStyle name="level1a 2 5 3 5" xfId="1997" xr:uid="{00000000-0005-0000-0000-0000C3070000}"/>
    <cellStyle name="level1a 2 5 4" xfId="1998" xr:uid="{00000000-0005-0000-0000-0000C4070000}"/>
    <cellStyle name="level1a 2 5 4 2" xfId="1999" xr:uid="{00000000-0005-0000-0000-0000C5070000}"/>
    <cellStyle name="level1a 2 5 4 2 2" xfId="2000" xr:uid="{00000000-0005-0000-0000-0000C6070000}"/>
    <cellStyle name="level1a 2 5 4 2 2 2" xfId="2001" xr:uid="{00000000-0005-0000-0000-0000C7070000}"/>
    <cellStyle name="level1a 2 5 4 2 3" xfId="2002" xr:uid="{00000000-0005-0000-0000-0000C8070000}"/>
    <cellStyle name="level1a 2 5 4 3" xfId="2003" xr:uid="{00000000-0005-0000-0000-0000C9070000}"/>
    <cellStyle name="level1a 2 5 4 3 2" xfId="2004" xr:uid="{00000000-0005-0000-0000-0000CA070000}"/>
    <cellStyle name="level1a 2 5 4 3 2 2" xfId="2005" xr:uid="{00000000-0005-0000-0000-0000CB070000}"/>
    <cellStyle name="level1a 2 5 4 3 3" xfId="2006" xr:uid="{00000000-0005-0000-0000-0000CC070000}"/>
    <cellStyle name="level1a 2 5 4 4" xfId="2007" xr:uid="{00000000-0005-0000-0000-0000CD070000}"/>
    <cellStyle name="level1a 2 5 4 5" xfId="2008" xr:uid="{00000000-0005-0000-0000-0000CE070000}"/>
    <cellStyle name="level1a 2 5 4 5 2" xfId="2009" xr:uid="{00000000-0005-0000-0000-0000CF070000}"/>
    <cellStyle name="level1a 2 5 4 6" xfId="2010" xr:uid="{00000000-0005-0000-0000-0000D0070000}"/>
    <cellStyle name="level1a 2 5 5" xfId="2011" xr:uid="{00000000-0005-0000-0000-0000D1070000}"/>
    <cellStyle name="level1a 2 5 5 2" xfId="2012" xr:uid="{00000000-0005-0000-0000-0000D2070000}"/>
    <cellStyle name="level1a 2 5 5 2 2" xfId="2013" xr:uid="{00000000-0005-0000-0000-0000D3070000}"/>
    <cellStyle name="level1a 2 5 5 2 2 2" xfId="2014" xr:uid="{00000000-0005-0000-0000-0000D4070000}"/>
    <cellStyle name="level1a 2 5 5 2 3" xfId="2015" xr:uid="{00000000-0005-0000-0000-0000D5070000}"/>
    <cellStyle name="level1a 2 5 5 3" xfId="2016" xr:uid="{00000000-0005-0000-0000-0000D6070000}"/>
    <cellStyle name="level1a 2 5 5 3 2" xfId="2017" xr:uid="{00000000-0005-0000-0000-0000D7070000}"/>
    <cellStyle name="level1a 2 5 5 3 2 2" xfId="2018" xr:uid="{00000000-0005-0000-0000-0000D8070000}"/>
    <cellStyle name="level1a 2 5 5 3 3" xfId="2019" xr:uid="{00000000-0005-0000-0000-0000D9070000}"/>
    <cellStyle name="level1a 2 5 5 4" xfId="2020" xr:uid="{00000000-0005-0000-0000-0000DA070000}"/>
    <cellStyle name="level1a 2 5 5 4 2" xfId="2021" xr:uid="{00000000-0005-0000-0000-0000DB070000}"/>
    <cellStyle name="level1a 2 5 5 5" xfId="2022" xr:uid="{00000000-0005-0000-0000-0000DC070000}"/>
    <cellStyle name="level1a 2 5 6" xfId="2023" xr:uid="{00000000-0005-0000-0000-0000DD070000}"/>
    <cellStyle name="level1a 2 5 6 2" xfId="2024" xr:uid="{00000000-0005-0000-0000-0000DE070000}"/>
    <cellStyle name="level1a 2 5 6 2 2" xfId="2025" xr:uid="{00000000-0005-0000-0000-0000DF070000}"/>
    <cellStyle name="level1a 2 5 6 2 2 2" xfId="2026" xr:uid="{00000000-0005-0000-0000-0000E0070000}"/>
    <cellStyle name="level1a 2 5 6 2 3" xfId="2027" xr:uid="{00000000-0005-0000-0000-0000E1070000}"/>
    <cellStyle name="level1a 2 5 6 3" xfId="2028" xr:uid="{00000000-0005-0000-0000-0000E2070000}"/>
    <cellStyle name="level1a 2 5 6 3 2" xfId="2029" xr:uid="{00000000-0005-0000-0000-0000E3070000}"/>
    <cellStyle name="level1a 2 5 6 3 2 2" xfId="2030" xr:uid="{00000000-0005-0000-0000-0000E4070000}"/>
    <cellStyle name="level1a 2 5 6 3 3" xfId="2031" xr:uid="{00000000-0005-0000-0000-0000E5070000}"/>
    <cellStyle name="level1a 2 5 6 4" xfId="2032" xr:uid="{00000000-0005-0000-0000-0000E6070000}"/>
    <cellStyle name="level1a 2 5 6 4 2" xfId="2033" xr:uid="{00000000-0005-0000-0000-0000E7070000}"/>
    <cellStyle name="level1a 2 5 6 5" xfId="2034" xr:uid="{00000000-0005-0000-0000-0000E8070000}"/>
    <cellStyle name="level1a 2 5 7" xfId="2035" xr:uid="{00000000-0005-0000-0000-0000E9070000}"/>
    <cellStyle name="level1a 2 5 7 2" xfId="2036" xr:uid="{00000000-0005-0000-0000-0000EA070000}"/>
    <cellStyle name="level1a 2 5 7 2 2" xfId="2037" xr:uid="{00000000-0005-0000-0000-0000EB070000}"/>
    <cellStyle name="level1a 2 5 7 3" xfId="2038" xr:uid="{00000000-0005-0000-0000-0000EC070000}"/>
    <cellStyle name="level1a 2 5_STUD aligned by INSTIT" xfId="2039" xr:uid="{00000000-0005-0000-0000-0000ED070000}"/>
    <cellStyle name="level1a 2 6" xfId="2040" xr:uid="{00000000-0005-0000-0000-0000EE070000}"/>
    <cellStyle name="level1a 2 6 2" xfId="2041" xr:uid="{00000000-0005-0000-0000-0000EF070000}"/>
    <cellStyle name="level1a 2 6 2 2" xfId="2042" xr:uid="{00000000-0005-0000-0000-0000F0070000}"/>
    <cellStyle name="level1a 2 6 2 2 2" xfId="2043" xr:uid="{00000000-0005-0000-0000-0000F1070000}"/>
    <cellStyle name="level1a 2 6 2 2 2 2" xfId="2044" xr:uid="{00000000-0005-0000-0000-0000F2070000}"/>
    <cellStyle name="level1a 2 6 2 2 3" xfId="2045" xr:uid="{00000000-0005-0000-0000-0000F3070000}"/>
    <cellStyle name="level1a 2 6 2 3" xfId="2046" xr:uid="{00000000-0005-0000-0000-0000F4070000}"/>
    <cellStyle name="level1a 2 6 2 3 2" xfId="2047" xr:uid="{00000000-0005-0000-0000-0000F5070000}"/>
    <cellStyle name="level1a 2 6 2 3 2 2" xfId="2048" xr:uid="{00000000-0005-0000-0000-0000F6070000}"/>
    <cellStyle name="level1a 2 6 2 3 3" xfId="2049" xr:uid="{00000000-0005-0000-0000-0000F7070000}"/>
    <cellStyle name="level1a 2 6 2 4" xfId="2050" xr:uid="{00000000-0005-0000-0000-0000F8070000}"/>
    <cellStyle name="level1a 2 6 2 5" xfId="2051" xr:uid="{00000000-0005-0000-0000-0000F9070000}"/>
    <cellStyle name="level1a 2 6 2 5 2" xfId="2052" xr:uid="{00000000-0005-0000-0000-0000FA070000}"/>
    <cellStyle name="level1a 2 6 2 6" xfId="2053" xr:uid="{00000000-0005-0000-0000-0000FB070000}"/>
    <cellStyle name="level1a 2 6 3" xfId="2054" xr:uid="{00000000-0005-0000-0000-0000FC070000}"/>
    <cellStyle name="level1a 2 6 3 2" xfId="2055" xr:uid="{00000000-0005-0000-0000-0000FD070000}"/>
    <cellStyle name="level1a 2 6 3 2 2" xfId="2056" xr:uid="{00000000-0005-0000-0000-0000FE070000}"/>
    <cellStyle name="level1a 2 6 3 2 2 2" xfId="2057" xr:uid="{00000000-0005-0000-0000-0000FF070000}"/>
    <cellStyle name="level1a 2 6 3 2 3" xfId="2058" xr:uid="{00000000-0005-0000-0000-000000080000}"/>
    <cellStyle name="level1a 2 6 3 3" xfId="2059" xr:uid="{00000000-0005-0000-0000-000001080000}"/>
    <cellStyle name="level1a 2 6 3 3 2" xfId="2060" xr:uid="{00000000-0005-0000-0000-000002080000}"/>
    <cellStyle name="level1a 2 6 3 3 2 2" xfId="2061" xr:uid="{00000000-0005-0000-0000-000003080000}"/>
    <cellStyle name="level1a 2 6 3 3 3" xfId="2062" xr:uid="{00000000-0005-0000-0000-000004080000}"/>
    <cellStyle name="level1a 2 6 3 4" xfId="2063" xr:uid="{00000000-0005-0000-0000-000005080000}"/>
    <cellStyle name="level1a 2 6 4" xfId="2064" xr:uid="{00000000-0005-0000-0000-000006080000}"/>
    <cellStyle name="level1a 2 6 4 2" xfId="2065" xr:uid="{00000000-0005-0000-0000-000007080000}"/>
    <cellStyle name="level1a 2 6 4 2 2" xfId="2066" xr:uid="{00000000-0005-0000-0000-000008080000}"/>
    <cellStyle name="level1a 2 6 4 2 2 2" xfId="2067" xr:uid="{00000000-0005-0000-0000-000009080000}"/>
    <cellStyle name="level1a 2 6 4 2 3" xfId="2068" xr:uid="{00000000-0005-0000-0000-00000A080000}"/>
    <cellStyle name="level1a 2 6 4 3" xfId="2069" xr:uid="{00000000-0005-0000-0000-00000B080000}"/>
    <cellStyle name="level1a 2 6 4 3 2" xfId="2070" xr:uid="{00000000-0005-0000-0000-00000C080000}"/>
    <cellStyle name="level1a 2 6 4 3 2 2" xfId="2071" xr:uid="{00000000-0005-0000-0000-00000D080000}"/>
    <cellStyle name="level1a 2 6 4 3 3" xfId="2072" xr:uid="{00000000-0005-0000-0000-00000E080000}"/>
    <cellStyle name="level1a 2 6 4 4" xfId="2073" xr:uid="{00000000-0005-0000-0000-00000F080000}"/>
    <cellStyle name="level1a 2 6 4 4 2" xfId="2074" xr:uid="{00000000-0005-0000-0000-000010080000}"/>
    <cellStyle name="level1a 2 6 4 5" xfId="2075" xr:uid="{00000000-0005-0000-0000-000011080000}"/>
    <cellStyle name="level1a 2 6 5" xfId="2076" xr:uid="{00000000-0005-0000-0000-000012080000}"/>
    <cellStyle name="level1a 2 6 5 2" xfId="2077" xr:uid="{00000000-0005-0000-0000-000013080000}"/>
    <cellStyle name="level1a 2 6 5 2 2" xfId="2078" xr:uid="{00000000-0005-0000-0000-000014080000}"/>
    <cellStyle name="level1a 2 6 5 2 2 2" xfId="2079" xr:uid="{00000000-0005-0000-0000-000015080000}"/>
    <cellStyle name="level1a 2 6 5 2 3" xfId="2080" xr:uid="{00000000-0005-0000-0000-000016080000}"/>
    <cellStyle name="level1a 2 6 5 3" xfId="2081" xr:uid="{00000000-0005-0000-0000-000017080000}"/>
    <cellStyle name="level1a 2 6 5 3 2" xfId="2082" xr:uid="{00000000-0005-0000-0000-000018080000}"/>
    <cellStyle name="level1a 2 6 5 3 2 2" xfId="2083" xr:uid="{00000000-0005-0000-0000-000019080000}"/>
    <cellStyle name="level1a 2 6 5 3 3" xfId="2084" xr:uid="{00000000-0005-0000-0000-00001A080000}"/>
    <cellStyle name="level1a 2 6 5 4" xfId="2085" xr:uid="{00000000-0005-0000-0000-00001B080000}"/>
    <cellStyle name="level1a 2 6 5 4 2" xfId="2086" xr:uid="{00000000-0005-0000-0000-00001C080000}"/>
    <cellStyle name="level1a 2 6 5 5" xfId="2087" xr:uid="{00000000-0005-0000-0000-00001D080000}"/>
    <cellStyle name="level1a 2 6 6" xfId="2088" xr:uid="{00000000-0005-0000-0000-00001E080000}"/>
    <cellStyle name="level1a 2 6 6 2" xfId="2089" xr:uid="{00000000-0005-0000-0000-00001F080000}"/>
    <cellStyle name="level1a 2 6 6 2 2" xfId="2090" xr:uid="{00000000-0005-0000-0000-000020080000}"/>
    <cellStyle name="level1a 2 6 6 2 2 2" xfId="2091" xr:uid="{00000000-0005-0000-0000-000021080000}"/>
    <cellStyle name="level1a 2 6 6 2 3" xfId="2092" xr:uid="{00000000-0005-0000-0000-000022080000}"/>
    <cellStyle name="level1a 2 6 6 3" xfId="2093" xr:uid="{00000000-0005-0000-0000-000023080000}"/>
    <cellStyle name="level1a 2 6 6 3 2" xfId="2094" xr:uid="{00000000-0005-0000-0000-000024080000}"/>
    <cellStyle name="level1a 2 6 6 3 2 2" xfId="2095" xr:uid="{00000000-0005-0000-0000-000025080000}"/>
    <cellStyle name="level1a 2 6 6 3 3" xfId="2096" xr:uid="{00000000-0005-0000-0000-000026080000}"/>
    <cellStyle name="level1a 2 6 6 4" xfId="2097" xr:uid="{00000000-0005-0000-0000-000027080000}"/>
    <cellStyle name="level1a 2 6 6 4 2" xfId="2098" xr:uid="{00000000-0005-0000-0000-000028080000}"/>
    <cellStyle name="level1a 2 6 6 5" xfId="2099" xr:uid="{00000000-0005-0000-0000-000029080000}"/>
    <cellStyle name="level1a 2 6 7" xfId="2100" xr:uid="{00000000-0005-0000-0000-00002A080000}"/>
    <cellStyle name="level1a 2 6 7 2" xfId="2101" xr:uid="{00000000-0005-0000-0000-00002B080000}"/>
    <cellStyle name="level1a 2 6 7 2 2" xfId="2102" xr:uid="{00000000-0005-0000-0000-00002C080000}"/>
    <cellStyle name="level1a 2 6 7 3" xfId="2103" xr:uid="{00000000-0005-0000-0000-00002D080000}"/>
    <cellStyle name="level1a 2 6 8" xfId="2104" xr:uid="{00000000-0005-0000-0000-00002E080000}"/>
    <cellStyle name="level1a 2 6 8 2" xfId="2105" xr:uid="{00000000-0005-0000-0000-00002F080000}"/>
    <cellStyle name="level1a 2 6 8 2 2" xfId="2106" xr:uid="{00000000-0005-0000-0000-000030080000}"/>
    <cellStyle name="level1a 2 6 8 3" xfId="2107" xr:uid="{00000000-0005-0000-0000-000031080000}"/>
    <cellStyle name="level1a 2 6_STUD aligned by INSTIT" xfId="2108" xr:uid="{00000000-0005-0000-0000-000032080000}"/>
    <cellStyle name="level1a 2 7" xfId="2109" xr:uid="{00000000-0005-0000-0000-000033080000}"/>
    <cellStyle name="level1a 2 7 2" xfId="2110" xr:uid="{00000000-0005-0000-0000-000034080000}"/>
    <cellStyle name="level1a 2 7 2 2" xfId="2111" xr:uid="{00000000-0005-0000-0000-000035080000}"/>
    <cellStyle name="level1a 2 7 2 2 2" xfId="2112" xr:uid="{00000000-0005-0000-0000-000036080000}"/>
    <cellStyle name="level1a 2 7 2 3" xfId="2113" xr:uid="{00000000-0005-0000-0000-000037080000}"/>
    <cellStyle name="level1a 2 7 3" xfId="2114" xr:uid="{00000000-0005-0000-0000-000038080000}"/>
    <cellStyle name="level1a 2 7 3 2" xfId="2115" xr:uid="{00000000-0005-0000-0000-000039080000}"/>
    <cellStyle name="level1a 2 7 3 2 2" xfId="2116" xr:uid="{00000000-0005-0000-0000-00003A080000}"/>
    <cellStyle name="level1a 2 7 3 3" xfId="2117" xr:uid="{00000000-0005-0000-0000-00003B080000}"/>
    <cellStyle name="level1a 2 7 4" xfId="2118" xr:uid="{00000000-0005-0000-0000-00003C080000}"/>
    <cellStyle name="level1a 2 7 5" xfId="2119" xr:uid="{00000000-0005-0000-0000-00003D080000}"/>
    <cellStyle name="level1a 2 7 5 2" xfId="2120" xr:uid="{00000000-0005-0000-0000-00003E080000}"/>
    <cellStyle name="level1a 2 8" xfId="2121" xr:uid="{00000000-0005-0000-0000-00003F080000}"/>
    <cellStyle name="level1a 2 8 2" xfId="2122" xr:uid="{00000000-0005-0000-0000-000040080000}"/>
    <cellStyle name="level1a 2 8 2 2" xfId="2123" xr:uid="{00000000-0005-0000-0000-000041080000}"/>
    <cellStyle name="level1a 2 8 2 2 2" xfId="2124" xr:uid="{00000000-0005-0000-0000-000042080000}"/>
    <cellStyle name="level1a 2 8 2 3" xfId="2125" xr:uid="{00000000-0005-0000-0000-000043080000}"/>
    <cellStyle name="level1a 2 8 3" xfId="2126" xr:uid="{00000000-0005-0000-0000-000044080000}"/>
    <cellStyle name="level1a 2 8 3 2" xfId="2127" xr:uid="{00000000-0005-0000-0000-000045080000}"/>
    <cellStyle name="level1a 2 8 3 2 2" xfId="2128" xr:uid="{00000000-0005-0000-0000-000046080000}"/>
    <cellStyle name="level1a 2 8 3 3" xfId="2129" xr:uid="{00000000-0005-0000-0000-000047080000}"/>
    <cellStyle name="level1a 2 8 4" xfId="2130" xr:uid="{00000000-0005-0000-0000-000048080000}"/>
    <cellStyle name="level1a 2 8 5" xfId="2131" xr:uid="{00000000-0005-0000-0000-000049080000}"/>
    <cellStyle name="level1a 2 8 5 2" xfId="2132" xr:uid="{00000000-0005-0000-0000-00004A080000}"/>
    <cellStyle name="level1a 2 8 6" xfId="2133" xr:uid="{00000000-0005-0000-0000-00004B080000}"/>
    <cellStyle name="level1a 2 9" xfId="2134" xr:uid="{00000000-0005-0000-0000-00004C080000}"/>
    <cellStyle name="level1a 2 9 2" xfId="2135" xr:uid="{00000000-0005-0000-0000-00004D080000}"/>
    <cellStyle name="level1a 2 9 2 2" xfId="2136" xr:uid="{00000000-0005-0000-0000-00004E080000}"/>
    <cellStyle name="level1a 2 9 2 2 2" xfId="2137" xr:uid="{00000000-0005-0000-0000-00004F080000}"/>
    <cellStyle name="level1a 2 9 2 3" xfId="2138" xr:uid="{00000000-0005-0000-0000-000050080000}"/>
    <cellStyle name="level1a 2 9 3" xfId="2139" xr:uid="{00000000-0005-0000-0000-000051080000}"/>
    <cellStyle name="level1a 2 9 3 2" xfId="2140" xr:uid="{00000000-0005-0000-0000-000052080000}"/>
    <cellStyle name="level1a 2 9 3 2 2" xfId="2141" xr:uid="{00000000-0005-0000-0000-000053080000}"/>
    <cellStyle name="level1a 2 9 3 3" xfId="2142" xr:uid="{00000000-0005-0000-0000-000054080000}"/>
    <cellStyle name="level1a 2 9 4" xfId="2143" xr:uid="{00000000-0005-0000-0000-000055080000}"/>
    <cellStyle name="level1a 2 9 5" xfId="2144" xr:uid="{00000000-0005-0000-0000-000056080000}"/>
    <cellStyle name="level1a 2_STUD aligned by INSTIT" xfId="2145" xr:uid="{00000000-0005-0000-0000-000057080000}"/>
    <cellStyle name="level1a 3" xfId="2146" xr:uid="{00000000-0005-0000-0000-000058080000}"/>
    <cellStyle name="level1a 3 10" xfId="2147" xr:uid="{00000000-0005-0000-0000-000059080000}"/>
    <cellStyle name="level1a 3 10 2" xfId="2148" xr:uid="{00000000-0005-0000-0000-00005A080000}"/>
    <cellStyle name="level1a 3 10 2 2" xfId="2149" xr:uid="{00000000-0005-0000-0000-00005B080000}"/>
    <cellStyle name="level1a 3 10 2 2 2" xfId="2150" xr:uid="{00000000-0005-0000-0000-00005C080000}"/>
    <cellStyle name="level1a 3 10 2 3" xfId="2151" xr:uid="{00000000-0005-0000-0000-00005D080000}"/>
    <cellStyle name="level1a 3 10 3" xfId="2152" xr:uid="{00000000-0005-0000-0000-00005E080000}"/>
    <cellStyle name="level1a 3 10 3 2" xfId="2153" xr:uid="{00000000-0005-0000-0000-00005F080000}"/>
    <cellStyle name="level1a 3 10 3 2 2" xfId="2154" xr:uid="{00000000-0005-0000-0000-000060080000}"/>
    <cellStyle name="level1a 3 10 3 3" xfId="2155" xr:uid="{00000000-0005-0000-0000-000061080000}"/>
    <cellStyle name="level1a 3 10 4" xfId="2156" xr:uid="{00000000-0005-0000-0000-000062080000}"/>
    <cellStyle name="level1a 3 10 5" xfId="2157" xr:uid="{00000000-0005-0000-0000-000063080000}"/>
    <cellStyle name="level1a 3 10 5 2" xfId="2158" xr:uid="{00000000-0005-0000-0000-000064080000}"/>
    <cellStyle name="level1a 3 10 6" xfId="2159" xr:uid="{00000000-0005-0000-0000-000065080000}"/>
    <cellStyle name="level1a 3 11" xfId="2160" xr:uid="{00000000-0005-0000-0000-000066080000}"/>
    <cellStyle name="level1a 3 11 2" xfId="2161" xr:uid="{00000000-0005-0000-0000-000067080000}"/>
    <cellStyle name="level1a 3 11 2 2" xfId="2162" xr:uid="{00000000-0005-0000-0000-000068080000}"/>
    <cellStyle name="level1a 3 11 2 2 2" xfId="2163" xr:uid="{00000000-0005-0000-0000-000069080000}"/>
    <cellStyle name="level1a 3 11 2 3" xfId="2164" xr:uid="{00000000-0005-0000-0000-00006A080000}"/>
    <cellStyle name="level1a 3 11 3" xfId="2165" xr:uid="{00000000-0005-0000-0000-00006B080000}"/>
    <cellStyle name="level1a 3 11 3 2" xfId="2166" xr:uid="{00000000-0005-0000-0000-00006C080000}"/>
    <cellStyle name="level1a 3 11 3 2 2" xfId="2167" xr:uid="{00000000-0005-0000-0000-00006D080000}"/>
    <cellStyle name="level1a 3 11 3 3" xfId="2168" xr:uid="{00000000-0005-0000-0000-00006E080000}"/>
    <cellStyle name="level1a 3 11 4" xfId="2169" xr:uid="{00000000-0005-0000-0000-00006F080000}"/>
    <cellStyle name="level1a 3 11 4 2" xfId="2170" xr:uid="{00000000-0005-0000-0000-000070080000}"/>
    <cellStyle name="level1a 3 11 5" xfId="2171" xr:uid="{00000000-0005-0000-0000-000071080000}"/>
    <cellStyle name="level1a 3 12" xfId="2172" xr:uid="{00000000-0005-0000-0000-000072080000}"/>
    <cellStyle name="level1a 3 12 2" xfId="2173" xr:uid="{00000000-0005-0000-0000-000073080000}"/>
    <cellStyle name="level1a 3 12 2 2" xfId="2174" xr:uid="{00000000-0005-0000-0000-000074080000}"/>
    <cellStyle name="level1a 3 12 3" xfId="2175" xr:uid="{00000000-0005-0000-0000-000075080000}"/>
    <cellStyle name="level1a 3 13" xfId="2176" xr:uid="{00000000-0005-0000-0000-000076080000}"/>
    <cellStyle name="level1a 3 14" xfId="2177" xr:uid="{00000000-0005-0000-0000-000077080000}"/>
    <cellStyle name="level1a 3 2" xfId="2178" xr:uid="{00000000-0005-0000-0000-000078080000}"/>
    <cellStyle name="level1a 3 2 10" xfId="2179" xr:uid="{00000000-0005-0000-0000-000079080000}"/>
    <cellStyle name="level1a 3 2 10 2" xfId="2180" xr:uid="{00000000-0005-0000-0000-00007A080000}"/>
    <cellStyle name="level1a 3 2 10 2 2" xfId="2181" xr:uid="{00000000-0005-0000-0000-00007B080000}"/>
    <cellStyle name="level1a 3 2 10 2 2 2" xfId="2182" xr:uid="{00000000-0005-0000-0000-00007C080000}"/>
    <cellStyle name="level1a 3 2 10 2 3" xfId="2183" xr:uid="{00000000-0005-0000-0000-00007D080000}"/>
    <cellStyle name="level1a 3 2 10 3" xfId="2184" xr:uid="{00000000-0005-0000-0000-00007E080000}"/>
    <cellStyle name="level1a 3 2 10 3 2" xfId="2185" xr:uid="{00000000-0005-0000-0000-00007F080000}"/>
    <cellStyle name="level1a 3 2 10 3 2 2" xfId="2186" xr:uid="{00000000-0005-0000-0000-000080080000}"/>
    <cellStyle name="level1a 3 2 10 3 3" xfId="2187" xr:uid="{00000000-0005-0000-0000-000081080000}"/>
    <cellStyle name="level1a 3 2 10 4" xfId="2188" xr:uid="{00000000-0005-0000-0000-000082080000}"/>
    <cellStyle name="level1a 3 2 10 4 2" xfId="2189" xr:uid="{00000000-0005-0000-0000-000083080000}"/>
    <cellStyle name="level1a 3 2 10 5" xfId="2190" xr:uid="{00000000-0005-0000-0000-000084080000}"/>
    <cellStyle name="level1a 3 2 11" xfId="2191" xr:uid="{00000000-0005-0000-0000-000085080000}"/>
    <cellStyle name="level1a 3 2 11 2" xfId="2192" xr:uid="{00000000-0005-0000-0000-000086080000}"/>
    <cellStyle name="level1a 3 2 11 2 2" xfId="2193" xr:uid="{00000000-0005-0000-0000-000087080000}"/>
    <cellStyle name="level1a 3 2 11 3" xfId="2194" xr:uid="{00000000-0005-0000-0000-000088080000}"/>
    <cellStyle name="level1a 3 2 12" xfId="2195" xr:uid="{00000000-0005-0000-0000-000089080000}"/>
    <cellStyle name="level1a 3 2 2" xfId="2196" xr:uid="{00000000-0005-0000-0000-00008A080000}"/>
    <cellStyle name="level1a 3 2 2 10" xfId="2197" xr:uid="{00000000-0005-0000-0000-00008B080000}"/>
    <cellStyle name="level1a 3 2 2 2" xfId="2198" xr:uid="{00000000-0005-0000-0000-00008C080000}"/>
    <cellStyle name="level1a 3 2 2 2 2" xfId="2199" xr:uid="{00000000-0005-0000-0000-00008D080000}"/>
    <cellStyle name="level1a 3 2 2 2 2 2" xfId="2200" xr:uid="{00000000-0005-0000-0000-00008E080000}"/>
    <cellStyle name="level1a 3 2 2 2 2 2 2" xfId="2201" xr:uid="{00000000-0005-0000-0000-00008F080000}"/>
    <cellStyle name="level1a 3 2 2 2 2 2 2 2" xfId="2202" xr:uid="{00000000-0005-0000-0000-000090080000}"/>
    <cellStyle name="level1a 3 2 2 2 2 2 3" xfId="2203" xr:uid="{00000000-0005-0000-0000-000091080000}"/>
    <cellStyle name="level1a 3 2 2 2 2 3" xfId="2204" xr:uid="{00000000-0005-0000-0000-000092080000}"/>
    <cellStyle name="level1a 3 2 2 2 2 3 2" xfId="2205" xr:uid="{00000000-0005-0000-0000-000093080000}"/>
    <cellStyle name="level1a 3 2 2 2 2 3 2 2" xfId="2206" xr:uid="{00000000-0005-0000-0000-000094080000}"/>
    <cellStyle name="level1a 3 2 2 2 2 3 3" xfId="2207" xr:uid="{00000000-0005-0000-0000-000095080000}"/>
    <cellStyle name="level1a 3 2 2 2 2 4" xfId="2208" xr:uid="{00000000-0005-0000-0000-000096080000}"/>
    <cellStyle name="level1a 3 2 2 2 2 5" xfId="2209" xr:uid="{00000000-0005-0000-0000-000097080000}"/>
    <cellStyle name="level1a 3 2 2 2 2 5 2" xfId="2210" xr:uid="{00000000-0005-0000-0000-000098080000}"/>
    <cellStyle name="level1a 3 2 2 2 3" xfId="2211" xr:uid="{00000000-0005-0000-0000-000099080000}"/>
    <cellStyle name="level1a 3 2 2 2 3 2" xfId="2212" xr:uid="{00000000-0005-0000-0000-00009A080000}"/>
    <cellStyle name="level1a 3 2 2 2 3 2 2" xfId="2213" xr:uid="{00000000-0005-0000-0000-00009B080000}"/>
    <cellStyle name="level1a 3 2 2 2 3 2 2 2" xfId="2214" xr:uid="{00000000-0005-0000-0000-00009C080000}"/>
    <cellStyle name="level1a 3 2 2 2 3 2 3" xfId="2215" xr:uid="{00000000-0005-0000-0000-00009D080000}"/>
    <cellStyle name="level1a 3 2 2 2 3 3" xfId="2216" xr:uid="{00000000-0005-0000-0000-00009E080000}"/>
    <cellStyle name="level1a 3 2 2 2 3 3 2" xfId="2217" xr:uid="{00000000-0005-0000-0000-00009F080000}"/>
    <cellStyle name="level1a 3 2 2 2 3 3 2 2" xfId="2218" xr:uid="{00000000-0005-0000-0000-0000A0080000}"/>
    <cellStyle name="level1a 3 2 2 2 3 3 3" xfId="2219" xr:uid="{00000000-0005-0000-0000-0000A1080000}"/>
    <cellStyle name="level1a 3 2 2 2 3 4" xfId="2220" xr:uid="{00000000-0005-0000-0000-0000A2080000}"/>
    <cellStyle name="level1a 3 2 2 2 3 5" xfId="2221" xr:uid="{00000000-0005-0000-0000-0000A3080000}"/>
    <cellStyle name="level1a 3 2 2 2 4" xfId="2222" xr:uid="{00000000-0005-0000-0000-0000A4080000}"/>
    <cellStyle name="level1a 3 2 2 2 4 2" xfId="2223" xr:uid="{00000000-0005-0000-0000-0000A5080000}"/>
    <cellStyle name="level1a 3 2 2 2 4 2 2" xfId="2224" xr:uid="{00000000-0005-0000-0000-0000A6080000}"/>
    <cellStyle name="level1a 3 2 2 2 4 2 2 2" xfId="2225" xr:uid="{00000000-0005-0000-0000-0000A7080000}"/>
    <cellStyle name="level1a 3 2 2 2 4 2 3" xfId="2226" xr:uid="{00000000-0005-0000-0000-0000A8080000}"/>
    <cellStyle name="level1a 3 2 2 2 4 3" xfId="2227" xr:uid="{00000000-0005-0000-0000-0000A9080000}"/>
    <cellStyle name="level1a 3 2 2 2 4 3 2" xfId="2228" xr:uid="{00000000-0005-0000-0000-0000AA080000}"/>
    <cellStyle name="level1a 3 2 2 2 4 3 2 2" xfId="2229" xr:uid="{00000000-0005-0000-0000-0000AB080000}"/>
    <cellStyle name="level1a 3 2 2 2 4 3 3" xfId="2230" xr:uid="{00000000-0005-0000-0000-0000AC080000}"/>
    <cellStyle name="level1a 3 2 2 2 4 4" xfId="2231" xr:uid="{00000000-0005-0000-0000-0000AD080000}"/>
    <cellStyle name="level1a 3 2 2 2 4 5" xfId="2232" xr:uid="{00000000-0005-0000-0000-0000AE080000}"/>
    <cellStyle name="level1a 3 2 2 2 4 5 2" xfId="2233" xr:uid="{00000000-0005-0000-0000-0000AF080000}"/>
    <cellStyle name="level1a 3 2 2 2 4 6" xfId="2234" xr:uid="{00000000-0005-0000-0000-0000B0080000}"/>
    <cellStyle name="level1a 3 2 2 2 5" xfId="2235" xr:uid="{00000000-0005-0000-0000-0000B1080000}"/>
    <cellStyle name="level1a 3 2 2 2 5 2" xfId="2236" xr:uid="{00000000-0005-0000-0000-0000B2080000}"/>
    <cellStyle name="level1a 3 2 2 2 5 2 2" xfId="2237" xr:uid="{00000000-0005-0000-0000-0000B3080000}"/>
    <cellStyle name="level1a 3 2 2 2 5 2 2 2" xfId="2238" xr:uid="{00000000-0005-0000-0000-0000B4080000}"/>
    <cellStyle name="level1a 3 2 2 2 5 2 3" xfId="2239" xr:uid="{00000000-0005-0000-0000-0000B5080000}"/>
    <cellStyle name="level1a 3 2 2 2 5 3" xfId="2240" xr:uid="{00000000-0005-0000-0000-0000B6080000}"/>
    <cellStyle name="level1a 3 2 2 2 5 3 2" xfId="2241" xr:uid="{00000000-0005-0000-0000-0000B7080000}"/>
    <cellStyle name="level1a 3 2 2 2 5 3 2 2" xfId="2242" xr:uid="{00000000-0005-0000-0000-0000B8080000}"/>
    <cellStyle name="level1a 3 2 2 2 5 3 3" xfId="2243" xr:uid="{00000000-0005-0000-0000-0000B9080000}"/>
    <cellStyle name="level1a 3 2 2 2 5 4" xfId="2244" xr:uid="{00000000-0005-0000-0000-0000BA080000}"/>
    <cellStyle name="level1a 3 2 2 2 5 4 2" xfId="2245" xr:uid="{00000000-0005-0000-0000-0000BB080000}"/>
    <cellStyle name="level1a 3 2 2 2 5 5" xfId="2246" xr:uid="{00000000-0005-0000-0000-0000BC080000}"/>
    <cellStyle name="level1a 3 2 2 2 6" xfId="2247" xr:uid="{00000000-0005-0000-0000-0000BD080000}"/>
    <cellStyle name="level1a 3 2 2 2 6 2" xfId="2248" xr:uid="{00000000-0005-0000-0000-0000BE080000}"/>
    <cellStyle name="level1a 3 2 2 2 6 2 2" xfId="2249" xr:uid="{00000000-0005-0000-0000-0000BF080000}"/>
    <cellStyle name="level1a 3 2 2 2 6 2 2 2" xfId="2250" xr:uid="{00000000-0005-0000-0000-0000C0080000}"/>
    <cellStyle name="level1a 3 2 2 2 6 2 3" xfId="2251" xr:uid="{00000000-0005-0000-0000-0000C1080000}"/>
    <cellStyle name="level1a 3 2 2 2 6 3" xfId="2252" xr:uid="{00000000-0005-0000-0000-0000C2080000}"/>
    <cellStyle name="level1a 3 2 2 2 6 3 2" xfId="2253" xr:uid="{00000000-0005-0000-0000-0000C3080000}"/>
    <cellStyle name="level1a 3 2 2 2 6 3 2 2" xfId="2254" xr:uid="{00000000-0005-0000-0000-0000C4080000}"/>
    <cellStyle name="level1a 3 2 2 2 6 3 3" xfId="2255" xr:uid="{00000000-0005-0000-0000-0000C5080000}"/>
    <cellStyle name="level1a 3 2 2 2 6 4" xfId="2256" xr:uid="{00000000-0005-0000-0000-0000C6080000}"/>
    <cellStyle name="level1a 3 2 2 2 6 4 2" xfId="2257" xr:uid="{00000000-0005-0000-0000-0000C7080000}"/>
    <cellStyle name="level1a 3 2 2 2 6 5" xfId="2258" xr:uid="{00000000-0005-0000-0000-0000C8080000}"/>
    <cellStyle name="level1a 3 2 2 2 7" xfId="2259" xr:uid="{00000000-0005-0000-0000-0000C9080000}"/>
    <cellStyle name="level1a 3 2 2 2 7 2" xfId="2260" xr:uid="{00000000-0005-0000-0000-0000CA080000}"/>
    <cellStyle name="level1a 3 2 2 2 7 2 2" xfId="2261" xr:uid="{00000000-0005-0000-0000-0000CB080000}"/>
    <cellStyle name="level1a 3 2 2 2 7 3" xfId="2262" xr:uid="{00000000-0005-0000-0000-0000CC080000}"/>
    <cellStyle name="level1a 3 2 2 2_STUD aligned by INSTIT" xfId="2263" xr:uid="{00000000-0005-0000-0000-0000CD080000}"/>
    <cellStyle name="level1a 3 2 2 3" xfId="2264" xr:uid="{00000000-0005-0000-0000-0000CE080000}"/>
    <cellStyle name="level1a 3 2 2 3 2" xfId="2265" xr:uid="{00000000-0005-0000-0000-0000CF080000}"/>
    <cellStyle name="level1a 3 2 2 3 2 2" xfId="2266" xr:uid="{00000000-0005-0000-0000-0000D0080000}"/>
    <cellStyle name="level1a 3 2 2 3 2 2 2" xfId="2267" xr:uid="{00000000-0005-0000-0000-0000D1080000}"/>
    <cellStyle name="level1a 3 2 2 3 2 2 2 2" xfId="2268" xr:uid="{00000000-0005-0000-0000-0000D2080000}"/>
    <cellStyle name="level1a 3 2 2 3 2 2 3" xfId="2269" xr:uid="{00000000-0005-0000-0000-0000D3080000}"/>
    <cellStyle name="level1a 3 2 2 3 2 3" xfId="2270" xr:uid="{00000000-0005-0000-0000-0000D4080000}"/>
    <cellStyle name="level1a 3 2 2 3 2 3 2" xfId="2271" xr:uid="{00000000-0005-0000-0000-0000D5080000}"/>
    <cellStyle name="level1a 3 2 2 3 2 3 2 2" xfId="2272" xr:uid="{00000000-0005-0000-0000-0000D6080000}"/>
    <cellStyle name="level1a 3 2 2 3 2 3 3" xfId="2273" xr:uid="{00000000-0005-0000-0000-0000D7080000}"/>
    <cellStyle name="level1a 3 2 2 3 2 4" xfId="2274" xr:uid="{00000000-0005-0000-0000-0000D8080000}"/>
    <cellStyle name="level1a 3 2 2 3 2 5" xfId="2275" xr:uid="{00000000-0005-0000-0000-0000D9080000}"/>
    <cellStyle name="level1a 3 2 2 3 3" xfId="2276" xr:uid="{00000000-0005-0000-0000-0000DA080000}"/>
    <cellStyle name="level1a 3 2 2 3 3 2" xfId="2277" xr:uid="{00000000-0005-0000-0000-0000DB080000}"/>
    <cellStyle name="level1a 3 2 2 3 3 2 2" xfId="2278" xr:uid="{00000000-0005-0000-0000-0000DC080000}"/>
    <cellStyle name="level1a 3 2 2 3 3 2 2 2" xfId="2279" xr:uid="{00000000-0005-0000-0000-0000DD080000}"/>
    <cellStyle name="level1a 3 2 2 3 3 2 3" xfId="2280" xr:uid="{00000000-0005-0000-0000-0000DE080000}"/>
    <cellStyle name="level1a 3 2 2 3 3 3" xfId="2281" xr:uid="{00000000-0005-0000-0000-0000DF080000}"/>
    <cellStyle name="level1a 3 2 2 3 3 3 2" xfId="2282" xr:uid="{00000000-0005-0000-0000-0000E0080000}"/>
    <cellStyle name="level1a 3 2 2 3 3 3 2 2" xfId="2283" xr:uid="{00000000-0005-0000-0000-0000E1080000}"/>
    <cellStyle name="level1a 3 2 2 3 3 3 3" xfId="2284" xr:uid="{00000000-0005-0000-0000-0000E2080000}"/>
    <cellStyle name="level1a 3 2 2 3 3 4" xfId="2285" xr:uid="{00000000-0005-0000-0000-0000E3080000}"/>
    <cellStyle name="level1a 3 2 2 3 3 4 2" xfId="2286" xr:uid="{00000000-0005-0000-0000-0000E4080000}"/>
    <cellStyle name="level1a 3 2 2 3 4" xfId="2287" xr:uid="{00000000-0005-0000-0000-0000E5080000}"/>
    <cellStyle name="level1a 3 2 2 3 4 2" xfId="2288" xr:uid="{00000000-0005-0000-0000-0000E6080000}"/>
    <cellStyle name="level1a 3 2 2 3 4 2 2" xfId="2289" xr:uid="{00000000-0005-0000-0000-0000E7080000}"/>
    <cellStyle name="level1a 3 2 2 3 4 2 2 2" xfId="2290" xr:uid="{00000000-0005-0000-0000-0000E8080000}"/>
    <cellStyle name="level1a 3 2 2 3 4 2 3" xfId="2291" xr:uid="{00000000-0005-0000-0000-0000E9080000}"/>
    <cellStyle name="level1a 3 2 2 3 4 3" xfId="2292" xr:uid="{00000000-0005-0000-0000-0000EA080000}"/>
    <cellStyle name="level1a 3 2 2 3 4 3 2" xfId="2293" xr:uid="{00000000-0005-0000-0000-0000EB080000}"/>
    <cellStyle name="level1a 3 2 2 3 4 3 2 2" xfId="2294" xr:uid="{00000000-0005-0000-0000-0000EC080000}"/>
    <cellStyle name="level1a 3 2 2 3 4 3 3" xfId="2295" xr:uid="{00000000-0005-0000-0000-0000ED080000}"/>
    <cellStyle name="level1a 3 2 2 3 4 4" xfId="2296" xr:uid="{00000000-0005-0000-0000-0000EE080000}"/>
    <cellStyle name="level1a 3 2 2 3 4 4 2" xfId="2297" xr:uid="{00000000-0005-0000-0000-0000EF080000}"/>
    <cellStyle name="level1a 3 2 2 3 4 5" xfId="2298" xr:uid="{00000000-0005-0000-0000-0000F0080000}"/>
    <cellStyle name="level1a 3 2 2 3 5" xfId="2299" xr:uid="{00000000-0005-0000-0000-0000F1080000}"/>
    <cellStyle name="level1a 3 2 2 3 5 2" xfId="2300" xr:uid="{00000000-0005-0000-0000-0000F2080000}"/>
    <cellStyle name="level1a 3 2 2 3 5 2 2" xfId="2301" xr:uid="{00000000-0005-0000-0000-0000F3080000}"/>
    <cellStyle name="level1a 3 2 2 3 5 2 2 2" xfId="2302" xr:uid="{00000000-0005-0000-0000-0000F4080000}"/>
    <cellStyle name="level1a 3 2 2 3 5 2 3" xfId="2303" xr:uid="{00000000-0005-0000-0000-0000F5080000}"/>
    <cellStyle name="level1a 3 2 2 3 5 3" xfId="2304" xr:uid="{00000000-0005-0000-0000-0000F6080000}"/>
    <cellStyle name="level1a 3 2 2 3 5 3 2" xfId="2305" xr:uid="{00000000-0005-0000-0000-0000F7080000}"/>
    <cellStyle name="level1a 3 2 2 3 5 3 2 2" xfId="2306" xr:uid="{00000000-0005-0000-0000-0000F8080000}"/>
    <cellStyle name="level1a 3 2 2 3 5 3 3" xfId="2307" xr:uid="{00000000-0005-0000-0000-0000F9080000}"/>
    <cellStyle name="level1a 3 2 2 3 5 4" xfId="2308" xr:uid="{00000000-0005-0000-0000-0000FA080000}"/>
    <cellStyle name="level1a 3 2 2 3 5 4 2" xfId="2309" xr:uid="{00000000-0005-0000-0000-0000FB080000}"/>
    <cellStyle name="level1a 3 2 2 3 5 5" xfId="2310" xr:uid="{00000000-0005-0000-0000-0000FC080000}"/>
    <cellStyle name="level1a 3 2 2 3 6" xfId="2311" xr:uid="{00000000-0005-0000-0000-0000FD080000}"/>
    <cellStyle name="level1a 3 2 2 3 6 2" xfId="2312" xr:uid="{00000000-0005-0000-0000-0000FE080000}"/>
    <cellStyle name="level1a 3 2 2 3 6 2 2" xfId="2313" xr:uid="{00000000-0005-0000-0000-0000FF080000}"/>
    <cellStyle name="level1a 3 2 2 3 6 2 2 2" xfId="2314" xr:uid="{00000000-0005-0000-0000-000000090000}"/>
    <cellStyle name="level1a 3 2 2 3 6 2 3" xfId="2315" xr:uid="{00000000-0005-0000-0000-000001090000}"/>
    <cellStyle name="level1a 3 2 2 3 6 3" xfId="2316" xr:uid="{00000000-0005-0000-0000-000002090000}"/>
    <cellStyle name="level1a 3 2 2 3 6 3 2" xfId="2317" xr:uid="{00000000-0005-0000-0000-000003090000}"/>
    <cellStyle name="level1a 3 2 2 3 6 3 2 2" xfId="2318" xr:uid="{00000000-0005-0000-0000-000004090000}"/>
    <cellStyle name="level1a 3 2 2 3 6 3 3" xfId="2319" xr:uid="{00000000-0005-0000-0000-000005090000}"/>
    <cellStyle name="level1a 3 2 2 3 6 4" xfId="2320" xr:uid="{00000000-0005-0000-0000-000006090000}"/>
    <cellStyle name="level1a 3 2 2 3 6 4 2" xfId="2321" xr:uid="{00000000-0005-0000-0000-000007090000}"/>
    <cellStyle name="level1a 3 2 2 3 6 5" xfId="2322" xr:uid="{00000000-0005-0000-0000-000008090000}"/>
    <cellStyle name="level1a 3 2 2 3 7" xfId="2323" xr:uid="{00000000-0005-0000-0000-000009090000}"/>
    <cellStyle name="level1a 3 2 2 3 7 2" xfId="2324" xr:uid="{00000000-0005-0000-0000-00000A090000}"/>
    <cellStyle name="level1a 3 2 2 3 7 2 2" xfId="2325" xr:uid="{00000000-0005-0000-0000-00000B090000}"/>
    <cellStyle name="level1a 3 2 2 3 7 3" xfId="2326" xr:uid="{00000000-0005-0000-0000-00000C090000}"/>
    <cellStyle name="level1a 3 2 2 3 8" xfId="2327" xr:uid="{00000000-0005-0000-0000-00000D090000}"/>
    <cellStyle name="level1a 3 2 2 3 8 2" xfId="2328" xr:uid="{00000000-0005-0000-0000-00000E090000}"/>
    <cellStyle name="level1a 3 2 2 3 8 2 2" xfId="2329" xr:uid="{00000000-0005-0000-0000-00000F090000}"/>
    <cellStyle name="level1a 3 2 2 3 8 3" xfId="2330" xr:uid="{00000000-0005-0000-0000-000010090000}"/>
    <cellStyle name="level1a 3 2 2 3_STUD aligned by INSTIT" xfId="2331" xr:uid="{00000000-0005-0000-0000-000011090000}"/>
    <cellStyle name="level1a 3 2 2 4" xfId="2332" xr:uid="{00000000-0005-0000-0000-000012090000}"/>
    <cellStyle name="level1a 3 2 2 4 2" xfId="2333" xr:uid="{00000000-0005-0000-0000-000013090000}"/>
    <cellStyle name="level1a 3 2 2 4 2 2" xfId="2334" xr:uid="{00000000-0005-0000-0000-000014090000}"/>
    <cellStyle name="level1a 3 2 2 4 2 2 2" xfId="2335" xr:uid="{00000000-0005-0000-0000-000015090000}"/>
    <cellStyle name="level1a 3 2 2 4 2 3" xfId="2336" xr:uid="{00000000-0005-0000-0000-000016090000}"/>
    <cellStyle name="level1a 3 2 2 4 3" xfId="2337" xr:uid="{00000000-0005-0000-0000-000017090000}"/>
    <cellStyle name="level1a 3 2 2 4 3 2" xfId="2338" xr:uid="{00000000-0005-0000-0000-000018090000}"/>
    <cellStyle name="level1a 3 2 2 4 3 2 2" xfId="2339" xr:uid="{00000000-0005-0000-0000-000019090000}"/>
    <cellStyle name="level1a 3 2 2 4 3 3" xfId="2340" xr:uid="{00000000-0005-0000-0000-00001A090000}"/>
    <cellStyle name="level1a 3 2 2 4 4" xfId="2341" xr:uid="{00000000-0005-0000-0000-00001B090000}"/>
    <cellStyle name="level1a 3 2 2 4 5" xfId="2342" xr:uid="{00000000-0005-0000-0000-00001C090000}"/>
    <cellStyle name="level1a 3 2 2 4 5 2" xfId="2343" xr:uid="{00000000-0005-0000-0000-00001D090000}"/>
    <cellStyle name="level1a 3 2 2 5" xfId="2344" xr:uid="{00000000-0005-0000-0000-00001E090000}"/>
    <cellStyle name="level1a 3 2 2 5 2" xfId="2345" xr:uid="{00000000-0005-0000-0000-00001F090000}"/>
    <cellStyle name="level1a 3 2 2 5 2 2" xfId="2346" xr:uid="{00000000-0005-0000-0000-000020090000}"/>
    <cellStyle name="level1a 3 2 2 5 2 2 2" xfId="2347" xr:uid="{00000000-0005-0000-0000-000021090000}"/>
    <cellStyle name="level1a 3 2 2 5 2 3" xfId="2348" xr:uid="{00000000-0005-0000-0000-000022090000}"/>
    <cellStyle name="level1a 3 2 2 5 3" xfId="2349" xr:uid="{00000000-0005-0000-0000-000023090000}"/>
    <cellStyle name="level1a 3 2 2 5 3 2" xfId="2350" xr:uid="{00000000-0005-0000-0000-000024090000}"/>
    <cellStyle name="level1a 3 2 2 5 3 2 2" xfId="2351" xr:uid="{00000000-0005-0000-0000-000025090000}"/>
    <cellStyle name="level1a 3 2 2 5 3 3" xfId="2352" xr:uid="{00000000-0005-0000-0000-000026090000}"/>
    <cellStyle name="level1a 3 2 2 5 4" xfId="2353" xr:uid="{00000000-0005-0000-0000-000027090000}"/>
    <cellStyle name="level1a 3 2 2 5 5" xfId="2354" xr:uid="{00000000-0005-0000-0000-000028090000}"/>
    <cellStyle name="level1a 3 2 2 5 5 2" xfId="2355" xr:uid="{00000000-0005-0000-0000-000029090000}"/>
    <cellStyle name="level1a 3 2 2 5 6" xfId="2356" xr:uid="{00000000-0005-0000-0000-00002A090000}"/>
    <cellStyle name="level1a 3 2 2 6" xfId="2357" xr:uid="{00000000-0005-0000-0000-00002B090000}"/>
    <cellStyle name="level1a 3 2 2 6 2" xfId="2358" xr:uid="{00000000-0005-0000-0000-00002C090000}"/>
    <cellStyle name="level1a 3 2 2 6 2 2" xfId="2359" xr:uid="{00000000-0005-0000-0000-00002D090000}"/>
    <cellStyle name="level1a 3 2 2 6 2 2 2" xfId="2360" xr:uid="{00000000-0005-0000-0000-00002E090000}"/>
    <cellStyle name="level1a 3 2 2 6 2 3" xfId="2361" xr:uid="{00000000-0005-0000-0000-00002F090000}"/>
    <cellStyle name="level1a 3 2 2 6 3" xfId="2362" xr:uid="{00000000-0005-0000-0000-000030090000}"/>
    <cellStyle name="level1a 3 2 2 6 3 2" xfId="2363" xr:uid="{00000000-0005-0000-0000-000031090000}"/>
    <cellStyle name="level1a 3 2 2 6 3 2 2" xfId="2364" xr:uid="{00000000-0005-0000-0000-000032090000}"/>
    <cellStyle name="level1a 3 2 2 6 3 3" xfId="2365" xr:uid="{00000000-0005-0000-0000-000033090000}"/>
    <cellStyle name="level1a 3 2 2 6 4" xfId="2366" xr:uid="{00000000-0005-0000-0000-000034090000}"/>
    <cellStyle name="level1a 3 2 2 6 5" xfId="2367" xr:uid="{00000000-0005-0000-0000-000035090000}"/>
    <cellStyle name="level1a 3 2 2 7" xfId="2368" xr:uid="{00000000-0005-0000-0000-000036090000}"/>
    <cellStyle name="level1a 3 2 2 7 2" xfId="2369" xr:uid="{00000000-0005-0000-0000-000037090000}"/>
    <cellStyle name="level1a 3 2 2 7 2 2" xfId="2370" xr:uid="{00000000-0005-0000-0000-000038090000}"/>
    <cellStyle name="level1a 3 2 2 7 2 2 2" xfId="2371" xr:uid="{00000000-0005-0000-0000-000039090000}"/>
    <cellStyle name="level1a 3 2 2 7 2 3" xfId="2372" xr:uid="{00000000-0005-0000-0000-00003A090000}"/>
    <cellStyle name="level1a 3 2 2 7 3" xfId="2373" xr:uid="{00000000-0005-0000-0000-00003B090000}"/>
    <cellStyle name="level1a 3 2 2 7 3 2" xfId="2374" xr:uid="{00000000-0005-0000-0000-00003C090000}"/>
    <cellStyle name="level1a 3 2 2 7 3 2 2" xfId="2375" xr:uid="{00000000-0005-0000-0000-00003D090000}"/>
    <cellStyle name="level1a 3 2 2 7 3 3" xfId="2376" xr:uid="{00000000-0005-0000-0000-00003E090000}"/>
    <cellStyle name="level1a 3 2 2 7 4" xfId="2377" xr:uid="{00000000-0005-0000-0000-00003F090000}"/>
    <cellStyle name="level1a 3 2 2 7 5" xfId="2378" xr:uid="{00000000-0005-0000-0000-000040090000}"/>
    <cellStyle name="level1a 3 2 2 7 5 2" xfId="2379" xr:uid="{00000000-0005-0000-0000-000041090000}"/>
    <cellStyle name="level1a 3 2 2 7 6" xfId="2380" xr:uid="{00000000-0005-0000-0000-000042090000}"/>
    <cellStyle name="level1a 3 2 2 8" xfId="2381" xr:uid="{00000000-0005-0000-0000-000043090000}"/>
    <cellStyle name="level1a 3 2 2 8 2" xfId="2382" xr:uid="{00000000-0005-0000-0000-000044090000}"/>
    <cellStyle name="level1a 3 2 2 8 2 2" xfId="2383" xr:uid="{00000000-0005-0000-0000-000045090000}"/>
    <cellStyle name="level1a 3 2 2 8 2 2 2" xfId="2384" xr:uid="{00000000-0005-0000-0000-000046090000}"/>
    <cellStyle name="level1a 3 2 2 8 2 3" xfId="2385" xr:uid="{00000000-0005-0000-0000-000047090000}"/>
    <cellStyle name="level1a 3 2 2 8 3" xfId="2386" xr:uid="{00000000-0005-0000-0000-000048090000}"/>
    <cellStyle name="level1a 3 2 2 8 3 2" xfId="2387" xr:uid="{00000000-0005-0000-0000-000049090000}"/>
    <cellStyle name="level1a 3 2 2 8 3 2 2" xfId="2388" xr:uid="{00000000-0005-0000-0000-00004A090000}"/>
    <cellStyle name="level1a 3 2 2 8 3 3" xfId="2389" xr:uid="{00000000-0005-0000-0000-00004B090000}"/>
    <cellStyle name="level1a 3 2 2 8 4" xfId="2390" xr:uid="{00000000-0005-0000-0000-00004C090000}"/>
    <cellStyle name="level1a 3 2 2 8 4 2" xfId="2391" xr:uid="{00000000-0005-0000-0000-00004D090000}"/>
    <cellStyle name="level1a 3 2 2 8 5" xfId="2392" xr:uid="{00000000-0005-0000-0000-00004E090000}"/>
    <cellStyle name="level1a 3 2 2 9" xfId="2393" xr:uid="{00000000-0005-0000-0000-00004F090000}"/>
    <cellStyle name="level1a 3 2 2 9 2" xfId="2394" xr:uid="{00000000-0005-0000-0000-000050090000}"/>
    <cellStyle name="level1a 3 2 2 9 2 2" xfId="2395" xr:uid="{00000000-0005-0000-0000-000051090000}"/>
    <cellStyle name="level1a 3 2 2 9 3" xfId="2396" xr:uid="{00000000-0005-0000-0000-000052090000}"/>
    <cellStyle name="level1a 3 2 2_STUD aligned by INSTIT" xfId="2397" xr:uid="{00000000-0005-0000-0000-000053090000}"/>
    <cellStyle name="level1a 3 2 3" xfId="2398" xr:uid="{00000000-0005-0000-0000-000054090000}"/>
    <cellStyle name="level1a 3 2 3 10" xfId="2399" xr:uid="{00000000-0005-0000-0000-000055090000}"/>
    <cellStyle name="level1a 3 2 3 2" xfId="2400" xr:uid="{00000000-0005-0000-0000-000056090000}"/>
    <cellStyle name="level1a 3 2 3 2 2" xfId="2401" xr:uid="{00000000-0005-0000-0000-000057090000}"/>
    <cellStyle name="level1a 3 2 3 2 2 2" xfId="2402" xr:uid="{00000000-0005-0000-0000-000058090000}"/>
    <cellStyle name="level1a 3 2 3 2 2 2 2" xfId="2403" xr:uid="{00000000-0005-0000-0000-000059090000}"/>
    <cellStyle name="level1a 3 2 3 2 2 2 2 2" xfId="2404" xr:uid="{00000000-0005-0000-0000-00005A090000}"/>
    <cellStyle name="level1a 3 2 3 2 2 2 3" xfId="2405" xr:uid="{00000000-0005-0000-0000-00005B090000}"/>
    <cellStyle name="level1a 3 2 3 2 2 3" xfId="2406" xr:uid="{00000000-0005-0000-0000-00005C090000}"/>
    <cellStyle name="level1a 3 2 3 2 2 3 2" xfId="2407" xr:uid="{00000000-0005-0000-0000-00005D090000}"/>
    <cellStyle name="level1a 3 2 3 2 2 3 2 2" xfId="2408" xr:uid="{00000000-0005-0000-0000-00005E090000}"/>
    <cellStyle name="level1a 3 2 3 2 2 3 3" xfId="2409" xr:uid="{00000000-0005-0000-0000-00005F090000}"/>
    <cellStyle name="level1a 3 2 3 2 2 4" xfId="2410" xr:uid="{00000000-0005-0000-0000-000060090000}"/>
    <cellStyle name="level1a 3 2 3 2 2 5" xfId="2411" xr:uid="{00000000-0005-0000-0000-000061090000}"/>
    <cellStyle name="level1a 3 2 3 2 2 5 2" xfId="2412" xr:uid="{00000000-0005-0000-0000-000062090000}"/>
    <cellStyle name="level1a 3 2 3 2 3" xfId="2413" xr:uid="{00000000-0005-0000-0000-000063090000}"/>
    <cellStyle name="level1a 3 2 3 2 3 2" xfId="2414" xr:uid="{00000000-0005-0000-0000-000064090000}"/>
    <cellStyle name="level1a 3 2 3 2 3 2 2" xfId="2415" xr:uid="{00000000-0005-0000-0000-000065090000}"/>
    <cellStyle name="level1a 3 2 3 2 3 2 2 2" xfId="2416" xr:uid="{00000000-0005-0000-0000-000066090000}"/>
    <cellStyle name="level1a 3 2 3 2 3 2 3" xfId="2417" xr:uid="{00000000-0005-0000-0000-000067090000}"/>
    <cellStyle name="level1a 3 2 3 2 3 3" xfId="2418" xr:uid="{00000000-0005-0000-0000-000068090000}"/>
    <cellStyle name="level1a 3 2 3 2 3 3 2" xfId="2419" xr:uid="{00000000-0005-0000-0000-000069090000}"/>
    <cellStyle name="level1a 3 2 3 2 3 3 2 2" xfId="2420" xr:uid="{00000000-0005-0000-0000-00006A090000}"/>
    <cellStyle name="level1a 3 2 3 2 3 3 3" xfId="2421" xr:uid="{00000000-0005-0000-0000-00006B090000}"/>
    <cellStyle name="level1a 3 2 3 2 3 4" xfId="2422" xr:uid="{00000000-0005-0000-0000-00006C090000}"/>
    <cellStyle name="level1a 3 2 3 2 3 5" xfId="2423" xr:uid="{00000000-0005-0000-0000-00006D090000}"/>
    <cellStyle name="level1a 3 2 3 2 4" xfId="2424" xr:uid="{00000000-0005-0000-0000-00006E090000}"/>
    <cellStyle name="level1a 3 2 3 2 4 2" xfId="2425" xr:uid="{00000000-0005-0000-0000-00006F090000}"/>
    <cellStyle name="level1a 3 2 3 2 4 2 2" xfId="2426" xr:uid="{00000000-0005-0000-0000-000070090000}"/>
    <cellStyle name="level1a 3 2 3 2 4 2 2 2" xfId="2427" xr:uid="{00000000-0005-0000-0000-000071090000}"/>
    <cellStyle name="level1a 3 2 3 2 4 2 3" xfId="2428" xr:uid="{00000000-0005-0000-0000-000072090000}"/>
    <cellStyle name="level1a 3 2 3 2 4 3" xfId="2429" xr:uid="{00000000-0005-0000-0000-000073090000}"/>
    <cellStyle name="level1a 3 2 3 2 4 3 2" xfId="2430" xr:uid="{00000000-0005-0000-0000-000074090000}"/>
    <cellStyle name="level1a 3 2 3 2 4 3 2 2" xfId="2431" xr:uid="{00000000-0005-0000-0000-000075090000}"/>
    <cellStyle name="level1a 3 2 3 2 4 3 3" xfId="2432" xr:uid="{00000000-0005-0000-0000-000076090000}"/>
    <cellStyle name="level1a 3 2 3 2 4 4" xfId="2433" xr:uid="{00000000-0005-0000-0000-000077090000}"/>
    <cellStyle name="level1a 3 2 3 2 4 5" xfId="2434" xr:uid="{00000000-0005-0000-0000-000078090000}"/>
    <cellStyle name="level1a 3 2 3 2 4 5 2" xfId="2435" xr:uid="{00000000-0005-0000-0000-000079090000}"/>
    <cellStyle name="level1a 3 2 3 2 4 6" xfId="2436" xr:uid="{00000000-0005-0000-0000-00007A090000}"/>
    <cellStyle name="level1a 3 2 3 2 5" xfId="2437" xr:uid="{00000000-0005-0000-0000-00007B090000}"/>
    <cellStyle name="level1a 3 2 3 2 5 2" xfId="2438" xr:uid="{00000000-0005-0000-0000-00007C090000}"/>
    <cellStyle name="level1a 3 2 3 2 5 2 2" xfId="2439" xr:uid="{00000000-0005-0000-0000-00007D090000}"/>
    <cellStyle name="level1a 3 2 3 2 5 2 2 2" xfId="2440" xr:uid="{00000000-0005-0000-0000-00007E090000}"/>
    <cellStyle name="level1a 3 2 3 2 5 2 3" xfId="2441" xr:uid="{00000000-0005-0000-0000-00007F090000}"/>
    <cellStyle name="level1a 3 2 3 2 5 3" xfId="2442" xr:uid="{00000000-0005-0000-0000-000080090000}"/>
    <cellStyle name="level1a 3 2 3 2 5 3 2" xfId="2443" xr:uid="{00000000-0005-0000-0000-000081090000}"/>
    <cellStyle name="level1a 3 2 3 2 5 3 2 2" xfId="2444" xr:uid="{00000000-0005-0000-0000-000082090000}"/>
    <cellStyle name="level1a 3 2 3 2 5 3 3" xfId="2445" xr:uid="{00000000-0005-0000-0000-000083090000}"/>
    <cellStyle name="level1a 3 2 3 2 5 4" xfId="2446" xr:uid="{00000000-0005-0000-0000-000084090000}"/>
    <cellStyle name="level1a 3 2 3 2 5 4 2" xfId="2447" xr:uid="{00000000-0005-0000-0000-000085090000}"/>
    <cellStyle name="level1a 3 2 3 2 5 5" xfId="2448" xr:uid="{00000000-0005-0000-0000-000086090000}"/>
    <cellStyle name="level1a 3 2 3 2 6" xfId="2449" xr:uid="{00000000-0005-0000-0000-000087090000}"/>
    <cellStyle name="level1a 3 2 3 2 6 2" xfId="2450" xr:uid="{00000000-0005-0000-0000-000088090000}"/>
    <cellStyle name="level1a 3 2 3 2 6 2 2" xfId="2451" xr:uid="{00000000-0005-0000-0000-000089090000}"/>
    <cellStyle name="level1a 3 2 3 2 6 2 2 2" xfId="2452" xr:uid="{00000000-0005-0000-0000-00008A090000}"/>
    <cellStyle name="level1a 3 2 3 2 6 2 3" xfId="2453" xr:uid="{00000000-0005-0000-0000-00008B090000}"/>
    <cellStyle name="level1a 3 2 3 2 6 3" xfId="2454" xr:uid="{00000000-0005-0000-0000-00008C090000}"/>
    <cellStyle name="level1a 3 2 3 2 6 3 2" xfId="2455" xr:uid="{00000000-0005-0000-0000-00008D090000}"/>
    <cellStyle name="level1a 3 2 3 2 6 3 2 2" xfId="2456" xr:uid="{00000000-0005-0000-0000-00008E090000}"/>
    <cellStyle name="level1a 3 2 3 2 6 3 3" xfId="2457" xr:uid="{00000000-0005-0000-0000-00008F090000}"/>
    <cellStyle name="level1a 3 2 3 2 6 4" xfId="2458" xr:uid="{00000000-0005-0000-0000-000090090000}"/>
    <cellStyle name="level1a 3 2 3 2 6 4 2" xfId="2459" xr:uid="{00000000-0005-0000-0000-000091090000}"/>
    <cellStyle name="level1a 3 2 3 2 6 5" xfId="2460" xr:uid="{00000000-0005-0000-0000-000092090000}"/>
    <cellStyle name="level1a 3 2 3 2 7" xfId="2461" xr:uid="{00000000-0005-0000-0000-000093090000}"/>
    <cellStyle name="level1a 3 2 3 2 7 2" xfId="2462" xr:uid="{00000000-0005-0000-0000-000094090000}"/>
    <cellStyle name="level1a 3 2 3 2 7 2 2" xfId="2463" xr:uid="{00000000-0005-0000-0000-000095090000}"/>
    <cellStyle name="level1a 3 2 3 2 7 3" xfId="2464" xr:uid="{00000000-0005-0000-0000-000096090000}"/>
    <cellStyle name="level1a 3 2 3 2_STUD aligned by INSTIT" xfId="2465" xr:uid="{00000000-0005-0000-0000-000097090000}"/>
    <cellStyle name="level1a 3 2 3 3" xfId="2466" xr:uid="{00000000-0005-0000-0000-000098090000}"/>
    <cellStyle name="level1a 3 2 3 3 2" xfId="2467" xr:uid="{00000000-0005-0000-0000-000099090000}"/>
    <cellStyle name="level1a 3 2 3 3 2 2" xfId="2468" xr:uid="{00000000-0005-0000-0000-00009A090000}"/>
    <cellStyle name="level1a 3 2 3 3 2 2 2" xfId="2469" xr:uid="{00000000-0005-0000-0000-00009B090000}"/>
    <cellStyle name="level1a 3 2 3 3 2 2 2 2" xfId="2470" xr:uid="{00000000-0005-0000-0000-00009C090000}"/>
    <cellStyle name="level1a 3 2 3 3 2 2 3" xfId="2471" xr:uid="{00000000-0005-0000-0000-00009D090000}"/>
    <cellStyle name="level1a 3 2 3 3 2 3" xfId="2472" xr:uid="{00000000-0005-0000-0000-00009E090000}"/>
    <cellStyle name="level1a 3 2 3 3 2 3 2" xfId="2473" xr:uid="{00000000-0005-0000-0000-00009F090000}"/>
    <cellStyle name="level1a 3 2 3 3 2 3 2 2" xfId="2474" xr:uid="{00000000-0005-0000-0000-0000A0090000}"/>
    <cellStyle name="level1a 3 2 3 3 2 3 3" xfId="2475" xr:uid="{00000000-0005-0000-0000-0000A1090000}"/>
    <cellStyle name="level1a 3 2 3 3 2 4" xfId="2476" xr:uid="{00000000-0005-0000-0000-0000A2090000}"/>
    <cellStyle name="level1a 3 2 3 3 2 5" xfId="2477" xr:uid="{00000000-0005-0000-0000-0000A3090000}"/>
    <cellStyle name="level1a 3 2 3 3 3" xfId="2478" xr:uid="{00000000-0005-0000-0000-0000A4090000}"/>
    <cellStyle name="level1a 3 2 3 3 3 2" xfId="2479" xr:uid="{00000000-0005-0000-0000-0000A5090000}"/>
    <cellStyle name="level1a 3 2 3 3 3 2 2" xfId="2480" xr:uid="{00000000-0005-0000-0000-0000A6090000}"/>
    <cellStyle name="level1a 3 2 3 3 3 2 2 2" xfId="2481" xr:uid="{00000000-0005-0000-0000-0000A7090000}"/>
    <cellStyle name="level1a 3 2 3 3 3 2 3" xfId="2482" xr:uid="{00000000-0005-0000-0000-0000A8090000}"/>
    <cellStyle name="level1a 3 2 3 3 3 3" xfId="2483" xr:uid="{00000000-0005-0000-0000-0000A9090000}"/>
    <cellStyle name="level1a 3 2 3 3 3 3 2" xfId="2484" xr:uid="{00000000-0005-0000-0000-0000AA090000}"/>
    <cellStyle name="level1a 3 2 3 3 3 3 2 2" xfId="2485" xr:uid="{00000000-0005-0000-0000-0000AB090000}"/>
    <cellStyle name="level1a 3 2 3 3 3 3 3" xfId="2486" xr:uid="{00000000-0005-0000-0000-0000AC090000}"/>
    <cellStyle name="level1a 3 2 3 3 3 4" xfId="2487" xr:uid="{00000000-0005-0000-0000-0000AD090000}"/>
    <cellStyle name="level1a 3 2 3 3 3 4 2" xfId="2488" xr:uid="{00000000-0005-0000-0000-0000AE090000}"/>
    <cellStyle name="level1a 3 2 3 3 4" xfId="2489" xr:uid="{00000000-0005-0000-0000-0000AF090000}"/>
    <cellStyle name="level1a 3 2 3 3 4 2" xfId="2490" xr:uid="{00000000-0005-0000-0000-0000B0090000}"/>
    <cellStyle name="level1a 3 2 3 3 4 2 2" xfId="2491" xr:uid="{00000000-0005-0000-0000-0000B1090000}"/>
    <cellStyle name="level1a 3 2 3 3 4 2 2 2" xfId="2492" xr:uid="{00000000-0005-0000-0000-0000B2090000}"/>
    <cellStyle name="level1a 3 2 3 3 4 2 3" xfId="2493" xr:uid="{00000000-0005-0000-0000-0000B3090000}"/>
    <cellStyle name="level1a 3 2 3 3 4 3" xfId="2494" xr:uid="{00000000-0005-0000-0000-0000B4090000}"/>
    <cellStyle name="level1a 3 2 3 3 4 3 2" xfId="2495" xr:uid="{00000000-0005-0000-0000-0000B5090000}"/>
    <cellStyle name="level1a 3 2 3 3 4 3 2 2" xfId="2496" xr:uid="{00000000-0005-0000-0000-0000B6090000}"/>
    <cellStyle name="level1a 3 2 3 3 4 3 3" xfId="2497" xr:uid="{00000000-0005-0000-0000-0000B7090000}"/>
    <cellStyle name="level1a 3 2 3 3 4 4" xfId="2498" xr:uid="{00000000-0005-0000-0000-0000B8090000}"/>
    <cellStyle name="level1a 3 2 3 3 4 4 2" xfId="2499" xr:uid="{00000000-0005-0000-0000-0000B9090000}"/>
    <cellStyle name="level1a 3 2 3 3 4 5" xfId="2500" xr:uid="{00000000-0005-0000-0000-0000BA090000}"/>
    <cellStyle name="level1a 3 2 3 3 5" xfId="2501" xr:uid="{00000000-0005-0000-0000-0000BB090000}"/>
    <cellStyle name="level1a 3 2 3 3 5 2" xfId="2502" xr:uid="{00000000-0005-0000-0000-0000BC090000}"/>
    <cellStyle name="level1a 3 2 3 3 5 2 2" xfId="2503" xr:uid="{00000000-0005-0000-0000-0000BD090000}"/>
    <cellStyle name="level1a 3 2 3 3 5 2 2 2" xfId="2504" xr:uid="{00000000-0005-0000-0000-0000BE090000}"/>
    <cellStyle name="level1a 3 2 3 3 5 2 3" xfId="2505" xr:uid="{00000000-0005-0000-0000-0000BF090000}"/>
    <cellStyle name="level1a 3 2 3 3 5 3" xfId="2506" xr:uid="{00000000-0005-0000-0000-0000C0090000}"/>
    <cellStyle name="level1a 3 2 3 3 5 3 2" xfId="2507" xr:uid="{00000000-0005-0000-0000-0000C1090000}"/>
    <cellStyle name="level1a 3 2 3 3 5 3 2 2" xfId="2508" xr:uid="{00000000-0005-0000-0000-0000C2090000}"/>
    <cellStyle name="level1a 3 2 3 3 5 3 3" xfId="2509" xr:uid="{00000000-0005-0000-0000-0000C3090000}"/>
    <cellStyle name="level1a 3 2 3 3 5 4" xfId="2510" xr:uid="{00000000-0005-0000-0000-0000C4090000}"/>
    <cellStyle name="level1a 3 2 3 3 5 4 2" xfId="2511" xr:uid="{00000000-0005-0000-0000-0000C5090000}"/>
    <cellStyle name="level1a 3 2 3 3 5 5" xfId="2512" xr:uid="{00000000-0005-0000-0000-0000C6090000}"/>
    <cellStyle name="level1a 3 2 3 3 6" xfId="2513" xr:uid="{00000000-0005-0000-0000-0000C7090000}"/>
    <cellStyle name="level1a 3 2 3 3 6 2" xfId="2514" xr:uid="{00000000-0005-0000-0000-0000C8090000}"/>
    <cellStyle name="level1a 3 2 3 3 6 2 2" xfId="2515" xr:uid="{00000000-0005-0000-0000-0000C9090000}"/>
    <cellStyle name="level1a 3 2 3 3 6 2 2 2" xfId="2516" xr:uid="{00000000-0005-0000-0000-0000CA090000}"/>
    <cellStyle name="level1a 3 2 3 3 6 2 3" xfId="2517" xr:uid="{00000000-0005-0000-0000-0000CB090000}"/>
    <cellStyle name="level1a 3 2 3 3 6 3" xfId="2518" xr:uid="{00000000-0005-0000-0000-0000CC090000}"/>
    <cellStyle name="level1a 3 2 3 3 6 3 2" xfId="2519" xr:uid="{00000000-0005-0000-0000-0000CD090000}"/>
    <cellStyle name="level1a 3 2 3 3 6 3 2 2" xfId="2520" xr:uid="{00000000-0005-0000-0000-0000CE090000}"/>
    <cellStyle name="level1a 3 2 3 3 6 3 3" xfId="2521" xr:uid="{00000000-0005-0000-0000-0000CF090000}"/>
    <cellStyle name="level1a 3 2 3 3 6 4" xfId="2522" xr:uid="{00000000-0005-0000-0000-0000D0090000}"/>
    <cellStyle name="level1a 3 2 3 3 6 4 2" xfId="2523" xr:uid="{00000000-0005-0000-0000-0000D1090000}"/>
    <cellStyle name="level1a 3 2 3 3 6 5" xfId="2524" xr:uid="{00000000-0005-0000-0000-0000D2090000}"/>
    <cellStyle name="level1a 3 2 3 3 7" xfId="2525" xr:uid="{00000000-0005-0000-0000-0000D3090000}"/>
    <cellStyle name="level1a 3 2 3 3 7 2" xfId="2526" xr:uid="{00000000-0005-0000-0000-0000D4090000}"/>
    <cellStyle name="level1a 3 2 3 3 7 2 2" xfId="2527" xr:uid="{00000000-0005-0000-0000-0000D5090000}"/>
    <cellStyle name="level1a 3 2 3 3 7 3" xfId="2528" xr:uid="{00000000-0005-0000-0000-0000D6090000}"/>
    <cellStyle name="level1a 3 2 3 3 8" xfId="2529" xr:uid="{00000000-0005-0000-0000-0000D7090000}"/>
    <cellStyle name="level1a 3 2 3 3 8 2" xfId="2530" xr:uid="{00000000-0005-0000-0000-0000D8090000}"/>
    <cellStyle name="level1a 3 2 3 3 8 2 2" xfId="2531" xr:uid="{00000000-0005-0000-0000-0000D9090000}"/>
    <cellStyle name="level1a 3 2 3 3 8 3" xfId="2532" xr:uid="{00000000-0005-0000-0000-0000DA090000}"/>
    <cellStyle name="level1a 3 2 3 3_STUD aligned by INSTIT" xfId="2533" xr:uid="{00000000-0005-0000-0000-0000DB090000}"/>
    <cellStyle name="level1a 3 2 3 4" xfId="2534" xr:uid="{00000000-0005-0000-0000-0000DC090000}"/>
    <cellStyle name="level1a 3 2 3 4 2" xfId="2535" xr:uid="{00000000-0005-0000-0000-0000DD090000}"/>
    <cellStyle name="level1a 3 2 3 4 2 2" xfId="2536" xr:uid="{00000000-0005-0000-0000-0000DE090000}"/>
    <cellStyle name="level1a 3 2 3 4 2 2 2" xfId="2537" xr:uid="{00000000-0005-0000-0000-0000DF090000}"/>
    <cellStyle name="level1a 3 2 3 4 2 3" xfId="2538" xr:uid="{00000000-0005-0000-0000-0000E0090000}"/>
    <cellStyle name="level1a 3 2 3 4 3" xfId="2539" xr:uid="{00000000-0005-0000-0000-0000E1090000}"/>
    <cellStyle name="level1a 3 2 3 4 3 2" xfId="2540" xr:uid="{00000000-0005-0000-0000-0000E2090000}"/>
    <cellStyle name="level1a 3 2 3 4 3 2 2" xfId="2541" xr:uid="{00000000-0005-0000-0000-0000E3090000}"/>
    <cellStyle name="level1a 3 2 3 4 3 3" xfId="2542" xr:uid="{00000000-0005-0000-0000-0000E4090000}"/>
    <cellStyle name="level1a 3 2 3 4 4" xfId="2543" xr:uid="{00000000-0005-0000-0000-0000E5090000}"/>
    <cellStyle name="level1a 3 2 3 4 5" xfId="2544" xr:uid="{00000000-0005-0000-0000-0000E6090000}"/>
    <cellStyle name="level1a 3 2 3 4 5 2" xfId="2545" xr:uid="{00000000-0005-0000-0000-0000E7090000}"/>
    <cellStyle name="level1a 3 2 3 5" xfId="2546" xr:uid="{00000000-0005-0000-0000-0000E8090000}"/>
    <cellStyle name="level1a 3 2 3 5 2" xfId="2547" xr:uid="{00000000-0005-0000-0000-0000E9090000}"/>
    <cellStyle name="level1a 3 2 3 5 2 2" xfId="2548" xr:uid="{00000000-0005-0000-0000-0000EA090000}"/>
    <cellStyle name="level1a 3 2 3 5 2 2 2" xfId="2549" xr:uid="{00000000-0005-0000-0000-0000EB090000}"/>
    <cellStyle name="level1a 3 2 3 5 2 3" xfId="2550" xr:uid="{00000000-0005-0000-0000-0000EC090000}"/>
    <cellStyle name="level1a 3 2 3 5 3" xfId="2551" xr:uid="{00000000-0005-0000-0000-0000ED090000}"/>
    <cellStyle name="level1a 3 2 3 5 3 2" xfId="2552" xr:uid="{00000000-0005-0000-0000-0000EE090000}"/>
    <cellStyle name="level1a 3 2 3 5 3 2 2" xfId="2553" xr:uid="{00000000-0005-0000-0000-0000EF090000}"/>
    <cellStyle name="level1a 3 2 3 5 3 3" xfId="2554" xr:uid="{00000000-0005-0000-0000-0000F0090000}"/>
    <cellStyle name="level1a 3 2 3 5 4" xfId="2555" xr:uid="{00000000-0005-0000-0000-0000F1090000}"/>
    <cellStyle name="level1a 3 2 3 5 5" xfId="2556" xr:uid="{00000000-0005-0000-0000-0000F2090000}"/>
    <cellStyle name="level1a 3 2 3 5 5 2" xfId="2557" xr:uid="{00000000-0005-0000-0000-0000F3090000}"/>
    <cellStyle name="level1a 3 2 3 5 6" xfId="2558" xr:uid="{00000000-0005-0000-0000-0000F4090000}"/>
    <cellStyle name="level1a 3 2 3 6" xfId="2559" xr:uid="{00000000-0005-0000-0000-0000F5090000}"/>
    <cellStyle name="level1a 3 2 3 6 2" xfId="2560" xr:uid="{00000000-0005-0000-0000-0000F6090000}"/>
    <cellStyle name="level1a 3 2 3 6 2 2" xfId="2561" xr:uid="{00000000-0005-0000-0000-0000F7090000}"/>
    <cellStyle name="level1a 3 2 3 6 2 2 2" xfId="2562" xr:uid="{00000000-0005-0000-0000-0000F8090000}"/>
    <cellStyle name="level1a 3 2 3 6 2 3" xfId="2563" xr:uid="{00000000-0005-0000-0000-0000F9090000}"/>
    <cellStyle name="level1a 3 2 3 6 3" xfId="2564" xr:uid="{00000000-0005-0000-0000-0000FA090000}"/>
    <cellStyle name="level1a 3 2 3 6 3 2" xfId="2565" xr:uid="{00000000-0005-0000-0000-0000FB090000}"/>
    <cellStyle name="level1a 3 2 3 6 3 2 2" xfId="2566" xr:uid="{00000000-0005-0000-0000-0000FC090000}"/>
    <cellStyle name="level1a 3 2 3 6 3 3" xfId="2567" xr:uid="{00000000-0005-0000-0000-0000FD090000}"/>
    <cellStyle name="level1a 3 2 3 6 4" xfId="2568" xr:uid="{00000000-0005-0000-0000-0000FE090000}"/>
    <cellStyle name="level1a 3 2 3 6 5" xfId="2569" xr:uid="{00000000-0005-0000-0000-0000FF090000}"/>
    <cellStyle name="level1a 3 2 3 7" xfId="2570" xr:uid="{00000000-0005-0000-0000-0000000A0000}"/>
    <cellStyle name="level1a 3 2 3 7 2" xfId="2571" xr:uid="{00000000-0005-0000-0000-0000010A0000}"/>
    <cellStyle name="level1a 3 2 3 7 2 2" xfId="2572" xr:uid="{00000000-0005-0000-0000-0000020A0000}"/>
    <cellStyle name="level1a 3 2 3 7 2 2 2" xfId="2573" xr:uid="{00000000-0005-0000-0000-0000030A0000}"/>
    <cellStyle name="level1a 3 2 3 7 2 3" xfId="2574" xr:uid="{00000000-0005-0000-0000-0000040A0000}"/>
    <cellStyle name="level1a 3 2 3 7 3" xfId="2575" xr:uid="{00000000-0005-0000-0000-0000050A0000}"/>
    <cellStyle name="level1a 3 2 3 7 3 2" xfId="2576" xr:uid="{00000000-0005-0000-0000-0000060A0000}"/>
    <cellStyle name="level1a 3 2 3 7 3 2 2" xfId="2577" xr:uid="{00000000-0005-0000-0000-0000070A0000}"/>
    <cellStyle name="level1a 3 2 3 7 3 3" xfId="2578" xr:uid="{00000000-0005-0000-0000-0000080A0000}"/>
    <cellStyle name="level1a 3 2 3 7 4" xfId="2579" xr:uid="{00000000-0005-0000-0000-0000090A0000}"/>
    <cellStyle name="level1a 3 2 3 7 5" xfId="2580" xr:uid="{00000000-0005-0000-0000-00000A0A0000}"/>
    <cellStyle name="level1a 3 2 3 7 5 2" xfId="2581" xr:uid="{00000000-0005-0000-0000-00000B0A0000}"/>
    <cellStyle name="level1a 3 2 3 7 6" xfId="2582" xr:uid="{00000000-0005-0000-0000-00000C0A0000}"/>
    <cellStyle name="level1a 3 2 3 8" xfId="2583" xr:uid="{00000000-0005-0000-0000-00000D0A0000}"/>
    <cellStyle name="level1a 3 2 3 8 2" xfId="2584" xr:uid="{00000000-0005-0000-0000-00000E0A0000}"/>
    <cellStyle name="level1a 3 2 3 8 2 2" xfId="2585" xr:uid="{00000000-0005-0000-0000-00000F0A0000}"/>
    <cellStyle name="level1a 3 2 3 8 2 2 2" xfId="2586" xr:uid="{00000000-0005-0000-0000-0000100A0000}"/>
    <cellStyle name="level1a 3 2 3 8 2 3" xfId="2587" xr:uid="{00000000-0005-0000-0000-0000110A0000}"/>
    <cellStyle name="level1a 3 2 3 8 3" xfId="2588" xr:uid="{00000000-0005-0000-0000-0000120A0000}"/>
    <cellStyle name="level1a 3 2 3 8 3 2" xfId="2589" xr:uid="{00000000-0005-0000-0000-0000130A0000}"/>
    <cellStyle name="level1a 3 2 3 8 3 2 2" xfId="2590" xr:uid="{00000000-0005-0000-0000-0000140A0000}"/>
    <cellStyle name="level1a 3 2 3 8 3 3" xfId="2591" xr:uid="{00000000-0005-0000-0000-0000150A0000}"/>
    <cellStyle name="level1a 3 2 3 8 4" xfId="2592" xr:uid="{00000000-0005-0000-0000-0000160A0000}"/>
    <cellStyle name="level1a 3 2 3 8 4 2" xfId="2593" xr:uid="{00000000-0005-0000-0000-0000170A0000}"/>
    <cellStyle name="level1a 3 2 3 8 5" xfId="2594" xr:uid="{00000000-0005-0000-0000-0000180A0000}"/>
    <cellStyle name="level1a 3 2 3 9" xfId="2595" xr:uid="{00000000-0005-0000-0000-0000190A0000}"/>
    <cellStyle name="level1a 3 2 3 9 2" xfId="2596" xr:uid="{00000000-0005-0000-0000-00001A0A0000}"/>
    <cellStyle name="level1a 3 2 3 9 2 2" xfId="2597" xr:uid="{00000000-0005-0000-0000-00001B0A0000}"/>
    <cellStyle name="level1a 3 2 3 9 3" xfId="2598" xr:uid="{00000000-0005-0000-0000-00001C0A0000}"/>
    <cellStyle name="level1a 3 2 3_STUD aligned by INSTIT" xfId="2599" xr:uid="{00000000-0005-0000-0000-00001D0A0000}"/>
    <cellStyle name="level1a 3 2 4" xfId="2600" xr:uid="{00000000-0005-0000-0000-00001E0A0000}"/>
    <cellStyle name="level1a 3 2 4 2" xfId="2601" xr:uid="{00000000-0005-0000-0000-00001F0A0000}"/>
    <cellStyle name="level1a 3 2 4 2 2" xfId="2602" xr:uid="{00000000-0005-0000-0000-0000200A0000}"/>
    <cellStyle name="level1a 3 2 4 2 2 2" xfId="2603" xr:uid="{00000000-0005-0000-0000-0000210A0000}"/>
    <cellStyle name="level1a 3 2 4 2 2 2 2" xfId="2604" xr:uid="{00000000-0005-0000-0000-0000220A0000}"/>
    <cellStyle name="level1a 3 2 4 2 2 3" xfId="2605" xr:uid="{00000000-0005-0000-0000-0000230A0000}"/>
    <cellStyle name="level1a 3 2 4 2 3" xfId="2606" xr:uid="{00000000-0005-0000-0000-0000240A0000}"/>
    <cellStyle name="level1a 3 2 4 2 3 2" xfId="2607" xr:uid="{00000000-0005-0000-0000-0000250A0000}"/>
    <cellStyle name="level1a 3 2 4 2 3 2 2" xfId="2608" xr:uid="{00000000-0005-0000-0000-0000260A0000}"/>
    <cellStyle name="level1a 3 2 4 2 3 3" xfId="2609" xr:uid="{00000000-0005-0000-0000-0000270A0000}"/>
    <cellStyle name="level1a 3 2 4 2 4" xfId="2610" xr:uid="{00000000-0005-0000-0000-0000280A0000}"/>
    <cellStyle name="level1a 3 2 4 2 5" xfId="2611" xr:uid="{00000000-0005-0000-0000-0000290A0000}"/>
    <cellStyle name="level1a 3 2 4 2 5 2" xfId="2612" xr:uid="{00000000-0005-0000-0000-00002A0A0000}"/>
    <cellStyle name="level1a 3 2 4 3" xfId="2613" xr:uid="{00000000-0005-0000-0000-00002B0A0000}"/>
    <cellStyle name="level1a 3 2 4 3 2" xfId="2614" xr:uid="{00000000-0005-0000-0000-00002C0A0000}"/>
    <cellStyle name="level1a 3 2 4 3 2 2" xfId="2615" xr:uid="{00000000-0005-0000-0000-00002D0A0000}"/>
    <cellStyle name="level1a 3 2 4 3 2 2 2" xfId="2616" xr:uid="{00000000-0005-0000-0000-00002E0A0000}"/>
    <cellStyle name="level1a 3 2 4 3 2 3" xfId="2617" xr:uid="{00000000-0005-0000-0000-00002F0A0000}"/>
    <cellStyle name="level1a 3 2 4 3 3" xfId="2618" xr:uid="{00000000-0005-0000-0000-0000300A0000}"/>
    <cellStyle name="level1a 3 2 4 3 3 2" xfId="2619" xr:uid="{00000000-0005-0000-0000-0000310A0000}"/>
    <cellStyle name="level1a 3 2 4 3 3 2 2" xfId="2620" xr:uid="{00000000-0005-0000-0000-0000320A0000}"/>
    <cellStyle name="level1a 3 2 4 3 3 3" xfId="2621" xr:uid="{00000000-0005-0000-0000-0000330A0000}"/>
    <cellStyle name="level1a 3 2 4 3 4" xfId="2622" xr:uid="{00000000-0005-0000-0000-0000340A0000}"/>
    <cellStyle name="level1a 3 2 4 3 5" xfId="2623" xr:uid="{00000000-0005-0000-0000-0000350A0000}"/>
    <cellStyle name="level1a 3 2 4 4" xfId="2624" xr:uid="{00000000-0005-0000-0000-0000360A0000}"/>
    <cellStyle name="level1a 3 2 4 4 2" xfId="2625" xr:uid="{00000000-0005-0000-0000-0000370A0000}"/>
    <cellStyle name="level1a 3 2 4 4 2 2" xfId="2626" xr:uid="{00000000-0005-0000-0000-0000380A0000}"/>
    <cellStyle name="level1a 3 2 4 4 2 2 2" xfId="2627" xr:uid="{00000000-0005-0000-0000-0000390A0000}"/>
    <cellStyle name="level1a 3 2 4 4 2 3" xfId="2628" xr:uid="{00000000-0005-0000-0000-00003A0A0000}"/>
    <cellStyle name="level1a 3 2 4 4 3" xfId="2629" xr:uid="{00000000-0005-0000-0000-00003B0A0000}"/>
    <cellStyle name="level1a 3 2 4 4 3 2" xfId="2630" xr:uid="{00000000-0005-0000-0000-00003C0A0000}"/>
    <cellStyle name="level1a 3 2 4 4 3 2 2" xfId="2631" xr:uid="{00000000-0005-0000-0000-00003D0A0000}"/>
    <cellStyle name="level1a 3 2 4 4 3 3" xfId="2632" xr:uid="{00000000-0005-0000-0000-00003E0A0000}"/>
    <cellStyle name="level1a 3 2 4 4 4" xfId="2633" xr:uid="{00000000-0005-0000-0000-00003F0A0000}"/>
    <cellStyle name="level1a 3 2 4 4 5" xfId="2634" xr:uid="{00000000-0005-0000-0000-0000400A0000}"/>
    <cellStyle name="level1a 3 2 4 4 5 2" xfId="2635" xr:uid="{00000000-0005-0000-0000-0000410A0000}"/>
    <cellStyle name="level1a 3 2 4 4 6" xfId="2636" xr:uid="{00000000-0005-0000-0000-0000420A0000}"/>
    <cellStyle name="level1a 3 2 4 5" xfId="2637" xr:uid="{00000000-0005-0000-0000-0000430A0000}"/>
    <cellStyle name="level1a 3 2 4 5 2" xfId="2638" xr:uid="{00000000-0005-0000-0000-0000440A0000}"/>
    <cellStyle name="level1a 3 2 4 5 2 2" xfId="2639" xr:uid="{00000000-0005-0000-0000-0000450A0000}"/>
    <cellStyle name="level1a 3 2 4 5 2 2 2" xfId="2640" xr:uid="{00000000-0005-0000-0000-0000460A0000}"/>
    <cellStyle name="level1a 3 2 4 5 2 3" xfId="2641" xr:uid="{00000000-0005-0000-0000-0000470A0000}"/>
    <cellStyle name="level1a 3 2 4 5 3" xfId="2642" xr:uid="{00000000-0005-0000-0000-0000480A0000}"/>
    <cellStyle name="level1a 3 2 4 5 3 2" xfId="2643" xr:uid="{00000000-0005-0000-0000-0000490A0000}"/>
    <cellStyle name="level1a 3 2 4 5 3 2 2" xfId="2644" xr:uid="{00000000-0005-0000-0000-00004A0A0000}"/>
    <cellStyle name="level1a 3 2 4 5 3 3" xfId="2645" xr:uid="{00000000-0005-0000-0000-00004B0A0000}"/>
    <cellStyle name="level1a 3 2 4 5 4" xfId="2646" xr:uid="{00000000-0005-0000-0000-00004C0A0000}"/>
    <cellStyle name="level1a 3 2 4 5 4 2" xfId="2647" xr:uid="{00000000-0005-0000-0000-00004D0A0000}"/>
    <cellStyle name="level1a 3 2 4 5 5" xfId="2648" xr:uid="{00000000-0005-0000-0000-00004E0A0000}"/>
    <cellStyle name="level1a 3 2 4 6" xfId="2649" xr:uid="{00000000-0005-0000-0000-00004F0A0000}"/>
    <cellStyle name="level1a 3 2 4 6 2" xfId="2650" xr:uid="{00000000-0005-0000-0000-0000500A0000}"/>
    <cellStyle name="level1a 3 2 4 6 2 2" xfId="2651" xr:uid="{00000000-0005-0000-0000-0000510A0000}"/>
    <cellStyle name="level1a 3 2 4 6 2 2 2" xfId="2652" xr:uid="{00000000-0005-0000-0000-0000520A0000}"/>
    <cellStyle name="level1a 3 2 4 6 2 3" xfId="2653" xr:uid="{00000000-0005-0000-0000-0000530A0000}"/>
    <cellStyle name="level1a 3 2 4 6 3" xfId="2654" xr:uid="{00000000-0005-0000-0000-0000540A0000}"/>
    <cellStyle name="level1a 3 2 4 6 3 2" xfId="2655" xr:uid="{00000000-0005-0000-0000-0000550A0000}"/>
    <cellStyle name="level1a 3 2 4 6 3 2 2" xfId="2656" xr:uid="{00000000-0005-0000-0000-0000560A0000}"/>
    <cellStyle name="level1a 3 2 4 6 3 3" xfId="2657" xr:uid="{00000000-0005-0000-0000-0000570A0000}"/>
    <cellStyle name="level1a 3 2 4 6 4" xfId="2658" xr:uid="{00000000-0005-0000-0000-0000580A0000}"/>
    <cellStyle name="level1a 3 2 4 6 4 2" xfId="2659" xr:uid="{00000000-0005-0000-0000-0000590A0000}"/>
    <cellStyle name="level1a 3 2 4 6 5" xfId="2660" xr:uid="{00000000-0005-0000-0000-00005A0A0000}"/>
    <cellStyle name="level1a 3 2 4 7" xfId="2661" xr:uid="{00000000-0005-0000-0000-00005B0A0000}"/>
    <cellStyle name="level1a 3 2 4 7 2" xfId="2662" xr:uid="{00000000-0005-0000-0000-00005C0A0000}"/>
    <cellStyle name="level1a 3 2 4 7 2 2" xfId="2663" xr:uid="{00000000-0005-0000-0000-00005D0A0000}"/>
    <cellStyle name="level1a 3 2 4 7 3" xfId="2664" xr:uid="{00000000-0005-0000-0000-00005E0A0000}"/>
    <cellStyle name="level1a 3 2 4_STUD aligned by INSTIT" xfId="2665" xr:uid="{00000000-0005-0000-0000-00005F0A0000}"/>
    <cellStyle name="level1a 3 2 5" xfId="2666" xr:uid="{00000000-0005-0000-0000-0000600A0000}"/>
    <cellStyle name="level1a 3 2 5 2" xfId="2667" xr:uid="{00000000-0005-0000-0000-0000610A0000}"/>
    <cellStyle name="level1a 3 2 5 2 2" xfId="2668" xr:uid="{00000000-0005-0000-0000-0000620A0000}"/>
    <cellStyle name="level1a 3 2 5 2 2 2" xfId="2669" xr:uid="{00000000-0005-0000-0000-0000630A0000}"/>
    <cellStyle name="level1a 3 2 5 2 2 2 2" xfId="2670" xr:uid="{00000000-0005-0000-0000-0000640A0000}"/>
    <cellStyle name="level1a 3 2 5 2 2 3" xfId="2671" xr:uid="{00000000-0005-0000-0000-0000650A0000}"/>
    <cellStyle name="level1a 3 2 5 2 3" xfId="2672" xr:uid="{00000000-0005-0000-0000-0000660A0000}"/>
    <cellStyle name="level1a 3 2 5 2 3 2" xfId="2673" xr:uid="{00000000-0005-0000-0000-0000670A0000}"/>
    <cellStyle name="level1a 3 2 5 2 3 2 2" xfId="2674" xr:uid="{00000000-0005-0000-0000-0000680A0000}"/>
    <cellStyle name="level1a 3 2 5 2 3 3" xfId="2675" xr:uid="{00000000-0005-0000-0000-0000690A0000}"/>
    <cellStyle name="level1a 3 2 5 2 4" xfId="2676" xr:uid="{00000000-0005-0000-0000-00006A0A0000}"/>
    <cellStyle name="level1a 3 2 5 2 5" xfId="2677" xr:uid="{00000000-0005-0000-0000-00006B0A0000}"/>
    <cellStyle name="level1a 3 2 5 2 5 2" xfId="2678" xr:uid="{00000000-0005-0000-0000-00006C0A0000}"/>
    <cellStyle name="level1a 3 2 5 2 6" xfId="2679" xr:uid="{00000000-0005-0000-0000-00006D0A0000}"/>
    <cellStyle name="level1a 3 2 5 3" xfId="2680" xr:uid="{00000000-0005-0000-0000-00006E0A0000}"/>
    <cellStyle name="level1a 3 2 5 3 2" xfId="2681" xr:uid="{00000000-0005-0000-0000-00006F0A0000}"/>
    <cellStyle name="level1a 3 2 5 3 2 2" xfId="2682" xr:uid="{00000000-0005-0000-0000-0000700A0000}"/>
    <cellStyle name="level1a 3 2 5 3 2 2 2" xfId="2683" xr:uid="{00000000-0005-0000-0000-0000710A0000}"/>
    <cellStyle name="level1a 3 2 5 3 2 3" xfId="2684" xr:uid="{00000000-0005-0000-0000-0000720A0000}"/>
    <cellStyle name="level1a 3 2 5 3 3" xfId="2685" xr:uid="{00000000-0005-0000-0000-0000730A0000}"/>
    <cellStyle name="level1a 3 2 5 3 3 2" xfId="2686" xr:uid="{00000000-0005-0000-0000-0000740A0000}"/>
    <cellStyle name="level1a 3 2 5 3 3 2 2" xfId="2687" xr:uid="{00000000-0005-0000-0000-0000750A0000}"/>
    <cellStyle name="level1a 3 2 5 3 3 3" xfId="2688" xr:uid="{00000000-0005-0000-0000-0000760A0000}"/>
    <cellStyle name="level1a 3 2 5 3 4" xfId="2689" xr:uid="{00000000-0005-0000-0000-0000770A0000}"/>
    <cellStyle name="level1a 3 2 5 4" xfId="2690" xr:uid="{00000000-0005-0000-0000-0000780A0000}"/>
    <cellStyle name="level1a 3 2 5 4 2" xfId="2691" xr:uid="{00000000-0005-0000-0000-0000790A0000}"/>
    <cellStyle name="level1a 3 2 5 4 2 2" xfId="2692" xr:uid="{00000000-0005-0000-0000-00007A0A0000}"/>
    <cellStyle name="level1a 3 2 5 4 2 2 2" xfId="2693" xr:uid="{00000000-0005-0000-0000-00007B0A0000}"/>
    <cellStyle name="level1a 3 2 5 4 2 3" xfId="2694" xr:uid="{00000000-0005-0000-0000-00007C0A0000}"/>
    <cellStyle name="level1a 3 2 5 4 3" xfId="2695" xr:uid="{00000000-0005-0000-0000-00007D0A0000}"/>
    <cellStyle name="level1a 3 2 5 4 3 2" xfId="2696" xr:uid="{00000000-0005-0000-0000-00007E0A0000}"/>
    <cellStyle name="level1a 3 2 5 4 3 2 2" xfId="2697" xr:uid="{00000000-0005-0000-0000-00007F0A0000}"/>
    <cellStyle name="level1a 3 2 5 4 3 3" xfId="2698" xr:uid="{00000000-0005-0000-0000-0000800A0000}"/>
    <cellStyle name="level1a 3 2 5 4 4" xfId="2699" xr:uid="{00000000-0005-0000-0000-0000810A0000}"/>
    <cellStyle name="level1a 3 2 5 4 4 2" xfId="2700" xr:uid="{00000000-0005-0000-0000-0000820A0000}"/>
    <cellStyle name="level1a 3 2 5 4 5" xfId="2701" xr:uid="{00000000-0005-0000-0000-0000830A0000}"/>
    <cellStyle name="level1a 3 2 5 5" xfId="2702" xr:uid="{00000000-0005-0000-0000-0000840A0000}"/>
    <cellStyle name="level1a 3 2 5 5 2" xfId="2703" xr:uid="{00000000-0005-0000-0000-0000850A0000}"/>
    <cellStyle name="level1a 3 2 5 5 2 2" xfId="2704" xr:uid="{00000000-0005-0000-0000-0000860A0000}"/>
    <cellStyle name="level1a 3 2 5 5 2 2 2" xfId="2705" xr:uid="{00000000-0005-0000-0000-0000870A0000}"/>
    <cellStyle name="level1a 3 2 5 5 2 3" xfId="2706" xr:uid="{00000000-0005-0000-0000-0000880A0000}"/>
    <cellStyle name="level1a 3 2 5 5 3" xfId="2707" xr:uid="{00000000-0005-0000-0000-0000890A0000}"/>
    <cellStyle name="level1a 3 2 5 5 3 2" xfId="2708" xr:uid="{00000000-0005-0000-0000-00008A0A0000}"/>
    <cellStyle name="level1a 3 2 5 5 3 2 2" xfId="2709" xr:uid="{00000000-0005-0000-0000-00008B0A0000}"/>
    <cellStyle name="level1a 3 2 5 5 3 3" xfId="2710" xr:uid="{00000000-0005-0000-0000-00008C0A0000}"/>
    <cellStyle name="level1a 3 2 5 5 4" xfId="2711" xr:uid="{00000000-0005-0000-0000-00008D0A0000}"/>
    <cellStyle name="level1a 3 2 5 5 4 2" xfId="2712" xr:uid="{00000000-0005-0000-0000-00008E0A0000}"/>
    <cellStyle name="level1a 3 2 5 5 5" xfId="2713" xr:uid="{00000000-0005-0000-0000-00008F0A0000}"/>
    <cellStyle name="level1a 3 2 5 6" xfId="2714" xr:uid="{00000000-0005-0000-0000-0000900A0000}"/>
    <cellStyle name="level1a 3 2 5 6 2" xfId="2715" xr:uid="{00000000-0005-0000-0000-0000910A0000}"/>
    <cellStyle name="level1a 3 2 5 6 2 2" xfId="2716" xr:uid="{00000000-0005-0000-0000-0000920A0000}"/>
    <cellStyle name="level1a 3 2 5 6 2 2 2" xfId="2717" xr:uid="{00000000-0005-0000-0000-0000930A0000}"/>
    <cellStyle name="level1a 3 2 5 6 2 3" xfId="2718" xr:uid="{00000000-0005-0000-0000-0000940A0000}"/>
    <cellStyle name="level1a 3 2 5 6 3" xfId="2719" xr:uid="{00000000-0005-0000-0000-0000950A0000}"/>
    <cellStyle name="level1a 3 2 5 6 3 2" xfId="2720" xr:uid="{00000000-0005-0000-0000-0000960A0000}"/>
    <cellStyle name="level1a 3 2 5 6 3 2 2" xfId="2721" xr:uid="{00000000-0005-0000-0000-0000970A0000}"/>
    <cellStyle name="level1a 3 2 5 6 3 3" xfId="2722" xr:uid="{00000000-0005-0000-0000-0000980A0000}"/>
    <cellStyle name="level1a 3 2 5 6 4" xfId="2723" xr:uid="{00000000-0005-0000-0000-0000990A0000}"/>
    <cellStyle name="level1a 3 2 5 6 4 2" xfId="2724" xr:uid="{00000000-0005-0000-0000-00009A0A0000}"/>
    <cellStyle name="level1a 3 2 5 6 5" xfId="2725" xr:uid="{00000000-0005-0000-0000-00009B0A0000}"/>
    <cellStyle name="level1a 3 2 5 7" xfId="2726" xr:uid="{00000000-0005-0000-0000-00009C0A0000}"/>
    <cellStyle name="level1a 3 2 5 7 2" xfId="2727" xr:uid="{00000000-0005-0000-0000-00009D0A0000}"/>
    <cellStyle name="level1a 3 2 5 7 2 2" xfId="2728" xr:uid="{00000000-0005-0000-0000-00009E0A0000}"/>
    <cellStyle name="level1a 3 2 5 7 3" xfId="2729" xr:uid="{00000000-0005-0000-0000-00009F0A0000}"/>
    <cellStyle name="level1a 3 2 5 8" xfId="2730" xr:uid="{00000000-0005-0000-0000-0000A00A0000}"/>
    <cellStyle name="level1a 3 2 5 8 2" xfId="2731" xr:uid="{00000000-0005-0000-0000-0000A10A0000}"/>
    <cellStyle name="level1a 3 2 5 8 2 2" xfId="2732" xr:uid="{00000000-0005-0000-0000-0000A20A0000}"/>
    <cellStyle name="level1a 3 2 5 8 3" xfId="2733" xr:uid="{00000000-0005-0000-0000-0000A30A0000}"/>
    <cellStyle name="level1a 3 2 5_STUD aligned by INSTIT" xfId="2734" xr:uid="{00000000-0005-0000-0000-0000A40A0000}"/>
    <cellStyle name="level1a 3 2 6" xfId="2735" xr:uid="{00000000-0005-0000-0000-0000A50A0000}"/>
    <cellStyle name="level1a 3 2 6 2" xfId="2736" xr:uid="{00000000-0005-0000-0000-0000A60A0000}"/>
    <cellStyle name="level1a 3 2 6 2 2" xfId="2737" xr:uid="{00000000-0005-0000-0000-0000A70A0000}"/>
    <cellStyle name="level1a 3 2 6 2 2 2" xfId="2738" xr:uid="{00000000-0005-0000-0000-0000A80A0000}"/>
    <cellStyle name="level1a 3 2 6 2 3" xfId="2739" xr:uid="{00000000-0005-0000-0000-0000A90A0000}"/>
    <cellStyle name="level1a 3 2 6 3" xfId="2740" xr:uid="{00000000-0005-0000-0000-0000AA0A0000}"/>
    <cellStyle name="level1a 3 2 6 3 2" xfId="2741" xr:uid="{00000000-0005-0000-0000-0000AB0A0000}"/>
    <cellStyle name="level1a 3 2 6 3 2 2" xfId="2742" xr:uid="{00000000-0005-0000-0000-0000AC0A0000}"/>
    <cellStyle name="level1a 3 2 6 3 3" xfId="2743" xr:uid="{00000000-0005-0000-0000-0000AD0A0000}"/>
    <cellStyle name="level1a 3 2 6 4" xfId="2744" xr:uid="{00000000-0005-0000-0000-0000AE0A0000}"/>
    <cellStyle name="level1a 3 2 6 5" xfId="2745" xr:uid="{00000000-0005-0000-0000-0000AF0A0000}"/>
    <cellStyle name="level1a 3 2 6 5 2" xfId="2746" xr:uid="{00000000-0005-0000-0000-0000B00A0000}"/>
    <cellStyle name="level1a 3 2 7" xfId="2747" xr:uid="{00000000-0005-0000-0000-0000B10A0000}"/>
    <cellStyle name="level1a 3 2 7 2" xfId="2748" xr:uid="{00000000-0005-0000-0000-0000B20A0000}"/>
    <cellStyle name="level1a 3 2 7 2 2" xfId="2749" xr:uid="{00000000-0005-0000-0000-0000B30A0000}"/>
    <cellStyle name="level1a 3 2 7 2 2 2" xfId="2750" xr:uid="{00000000-0005-0000-0000-0000B40A0000}"/>
    <cellStyle name="level1a 3 2 7 2 3" xfId="2751" xr:uid="{00000000-0005-0000-0000-0000B50A0000}"/>
    <cellStyle name="level1a 3 2 7 3" xfId="2752" xr:uid="{00000000-0005-0000-0000-0000B60A0000}"/>
    <cellStyle name="level1a 3 2 7 3 2" xfId="2753" xr:uid="{00000000-0005-0000-0000-0000B70A0000}"/>
    <cellStyle name="level1a 3 2 7 3 2 2" xfId="2754" xr:uid="{00000000-0005-0000-0000-0000B80A0000}"/>
    <cellStyle name="level1a 3 2 7 3 3" xfId="2755" xr:uid="{00000000-0005-0000-0000-0000B90A0000}"/>
    <cellStyle name="level1a 3 2 7 4" xfId="2756" xr:uid="{00000000-0005-0000-0000-0000BA0A0000}"/>
    <cellStyle name="level1a 3 2 7 5" xfId="2757" xr:uid="{00000000-0005-0000-0000-0000BB0A0000}"/>
    <cellStyle name="level1a 3 2 7 5 2" xfId="2758" xr:uid="{00000000-0005-0000-0000-0000BC0A0000}"/>
    <cellStyle name="level1a 3 2 7 6" xfId="2759" xr:uid="{00000000-0005-0000-0000-0000BD0A0000}"/>
    <cellStyle name="level1a 3 2 8" xfId="2760" xr:uid="{00000000-0005-0000-0000-0000BE0A0000}"/>
    <cellStyle name="level1a 3 2 8 2" xfId="2761" xr:uid="{00000000-0005-0000-0000-0000BF0A0000}"/>
    <cellStyle name="level1a 3 2 8 2 2" xfId="2762" xr:uid="{00000000-0005-0000-0000-0000C00A0000}"/>
    <cellStyle name="level1a 3 2 8 2 2 2" xfId="2763" xr:uid="{00000000-0005-0000-0000-0000C10A0000}"/>
    <cellStyle name="level1a 3 2 8 2 3" xfId="2764" xr:uid="{00000000-0005-0000-0000-0000C20A0000}"/>
    <cellStyle name="level1a 3 2 8 3" xfId="2765" xr:uid="{00000000-0005-0000-0000-0000C30A0000}"/>
    <cellStyle name="level1a 3 2 8 3 2" xfId="2766" xr:uid="{00000000-0005-0000-0000-0000C40A0000}"/>
    <cellStyle name="level1a 3 2 8 3 2 2" xfId="2767" xr:uid="{00000000-0005-0000-0000-0000C50A0000}"/>
    <cellStyle name="level1a 3 2 8 3 3" xfId="2768" xr:uid="{00000000-0005-0000-0000-0000C60A0000}"/>
    <cellStyle name="level1a 3 2 8 4" xfId="2769" xr:uid="{00000000-0005-0000-0000-0000C70A0000}"/>
    <cellStyle name="level1a 3 2 8 5" xfId="2770" xr:uid="{00000000-0005-0000-0000-0000C80A0000}"/>
    <cellStyle name="level1a 3 2 9" xfId="2771" xr:uid="{00000000-0005-0000-0000-0000C90A0000}"/>
    <cellStyle name="level1a 3 2 9 2" xfId="2772" xr:uid="{00000000-0005-0000-0000-0000CA0A0000}"/>
    <cellStyle name="level1a 3 2 9 2 2" xfId="2773" xr:uid="{00000000-0005-0000-0000-0000CB0A0000}"/>
    <cellStyle name="level1a 3 2 9 2 2 2" xfId="2774" xr:uid="{00000000-0005-0000-0000-0000CC0A0000}"/>
    <cellStyle name="level1a 3 2 9 2 3" xfId="2775" xr:uid="{00000000-0005-0000-0000-0000CD0A0000}"/>
    <cellStyle name="level1a 3 2 9 3" xfId="2776" xr:uid="{00000000-0005-0000-0000-0000CE0A0000}"/>
    <cellStyle name="level1a 3 2 9 3 2" xfId="2777" xr:uid="{00000000-0005-0000-0000-0000CF0A0000}"/>
    <cellStyle name="level1a 3 2 9 3 2 2" xfId="2778" xr:uid="{00000000-0005-0000-0000-0000D00A0000}"/>
    <cellStyle name="level1a 3 2 9 3 3" xfId="2779" xr:uid="{00000000-0005-0000-0000-0000D10A0000}"/>
    <cellStyle name="level1a 3 2 9 4" xfId="2780" xr:uid="{00000000-0005-0000-0000-0000D20A0000}"/>
    <cellStyle name="level1a 3 2 9 5" xfId="2781" xr:uid="{00000000-0005-0000-0000-0000D30A0000}"/>
    <cellStyle name="level1a 3 2 9 5 2" xfId="2782" xr:uid="{00000000-0005-0000-0000-0000D40A0000}"/>
    <cellStyle name="level1a 3 2 9 6" xfId="2783" xr:uid="{00000000-0005-0000-0000-0000D50A0000}"/>
    <cellStyle name="level1a 3 2_STUD aligned by INSTIT" xfId="2784" xr:uid="{00000000-0005-0000-0000-0000D60A0000}"/>
    <cellStyle name="level1a 3 3" xfId="2785" xr:uid="{00000000-0005-0000-0000-0000D70A0000}"/>
    <cellStyle name="level1a 3 3 10" xfId="2786" xr:uid="{00000000-0005-0000-0000-0000D80A0000}"/>
    <cellStyle name="level1a 3 3 10 2" xfId="2787" xr:uid="{00000000-0005-0000-0000-0000D90A0000}"/>
    <cellStyle name="level1a 3 3 10 2 2" xfId="2788" xr:uid="{00000000-0005-0000-0000-0000DA0A0000}"/>
    <cellStyle name="level1a 3 3 10 3" xfId="2789" xr:uid="{00000000-0005-0000-0000-0000DB0A0000}"/>
    <cellStyle name="level1a 3 3 11" xfId="2790" xr:uid="{00000000-0005-0000-0000-0000DC0A0000}"/>
    <cellStyle name="level1a 3 3 2" xfId="2791" xr:uid="{00000000-0005-0000-0000-0000DD0A0000}"/>
    <cellStyle name="level1a 3 3 2 10" xfId="2792" xr:uid="{00000000-0005-0000-0000-0000DE0A0000}"/>
    <cellStyle name="level1a 3 3 2 2" xfId="2793" xr:uid="{00000000-0005-0000-0000-0000DF0A0000}"/>
    <cellStyle name="level1a 3 3 2 2 2" xfId="2794" xr:uid="{00000000-0005-0000-0000-0000E00A0000}"/>
    <cellStyle name="level1a 3 3 2 2 2 2" xfId="2795" xr:uid="{00000000-0005-0000-0000-0000E10A0000}"/>
    <cellStyle name="level1a 3 3 2 2 2 2 2" xfId="2796" xr:uid="{00000000-0005-0000-0000-0000E20A0000}"/>
    <cellStyle name="level1a 3 3 2 2 2 2 2 2" xfId="2797" xr:uid="{00000000-0005-0000-0000-0000E30A0000}"/>
    <cellStyle name="level1a 3 3 2 2 2 2 3" xfId="2798" xr:uid="{00000000-0005-0000-0000-0000E40A0000}"/>
    <cellStyle name="level1a 3 3 2 2 2 3" xfId="2799" xr:uid="{00000000-0005-0000-0000-0000E50A0000}"/>
    <cellStyle name="level1a 3 3 2 2 2 3 2" xfId="2800" xr:uid="{00000000-0005-0000-0000-0000E60A0000}"/>
    <cellStyle name="level1a 3 3 2 2 2 3 2 2" xfId="2801" xr:uid="{00000000-0005-0000-0000-0000E70A0000}"/>
    <cellStyle name="level1a 3 3 2 2 2 3 3" xfId="2802" xr:uid="{00000000-0005-0000-0000-0000E80A0000}"/>
    <cellStyle name="level1a 3 3 2 2 2 4" xfId="2803" xr:uid="{00000000-0005-0000-0000-0000E90A0000}"/>
    <cellStyle name="level1a 3 3 2 2 2 5" xfId="2804" xr:uid="{00000000-0005-0000-0000-0000EA0A0000}"/>
    <cellStyle name="level1a 3 3 2 2 2 5 2" xfId="2805" xr:uid="{00000000-0005-0000-0000-0000EB0A0000}"/>
    <cellStyle name="level1a 3 3 2 2 3" xfId="2806" xr:uid="{00000000-0005-0000-0000-0000EC0A0000}"/>
    <cellStyle name="level1a 3 3 2 2 3 2" xfId="2807" xr:uid="{00000000-0005-0000-0000-0000ED0A0000}"/>
    <cellStyle name="level1a 3 3 2 2 3 2 2" xfId="2808" xr:uid="{00000000-0005-0000-0000-0000EE0A0000}"/>
    <cellStyle name="level1a 3 3 2 2 3 2 2 2" xfId="2809" xr:uid="{00000000-0005-0000-0000-0000EF0A0000}"/>
    <cellStyle name="level1a 3 3 2 2 3 2 3" xfId="2810" xr:uid="{00000000-0005-0000-0000-0000F00A0000}"/>
    <cellStyle name="level1a 3 3 2 2 3 3" xfId="2811" xr:uid="{00000000-0005-0000-0000-0000F10A0000}"/>
    <cellStyle name="level1a 3 3 2 2 3 3 2" xfId="2812" xr:uid="{00000000-0005-0000-0000-0000F20A0000}"/>
    <cellStyle name="level1a 3 3 2 2 3 3 2 2" xfId="2813" xr:uid="{00000000-0005-0000-0000-0000F30A0000}"/>
    <cellStyle name="level1a 3 3 2 2 3 3 3" xfId="2814" xr:uid="{00000000-0005-0000-0000-0000F40A0000}"/>
    <cellStyle name="level1a 3 3 2 2 3 4" xfId="2815" xr:uid="{00000000-0005-0000-0000-0000F50A0000}"/>
    <cellStyle name="level1a 3 3 2 2 3 5" xfId="2816" xr:uid="{00000000-0005-0000-0000-0000F60A0000}"/>
    <cellStyle name="level1a 3 3 2 2 4" xfId="2817" xr:uid="{00000000-0005-0000-0000-0000F70A0000}"/>
    <cellStyle name="level1a 3 3 2 2 4 2" xfId="2818" xr:uid="{00000000-0005-0000-0000-0000F80A0000}"/>
    <cellStyle name="level1a 3 3 2 2 4 2 2" xfId="2819" xr:uid="{00000000-0005-0000-0000-0000F90A0000}"/>
    <cellStyle name="level1a 3 3 2 2 4 2 2 2" xfId="2820" xr:uid="{00000000-0005-0000-0000-0000FA0A0000}"/>
    <cellStyle name="level1a 3 3 2 2 4 2 3" xfId="2821" xr:uid="{00000000-0005-0000-0000-0000FB0A0000}"/>
    <cellStyle name="level1a 3 3 2 2 4 3" xfId="2822" xr:uid="{00000000-0005-0000-0000-0000FC0A0000}"/>
    <cellStyle name="level1a 3 3 2 2 4 3 2" xfId="2823" xr:uid="{00000000-0005-0000-0000-0000FD0A0000}"/>
    <cellStyle name="level1a 3 3 2 2 4 3 2 2" xfId="2824" xr:uid="{00000000-0005-0000-0000-0000FE0A0000}"/>
    <cellStyle name="level1a 3 3 2 2 4 3 3" xfId="2825" xr:uid="{00000000-0005-0000-0000-0000FF0A0000}"/>
    <cellStyle name="level1a 3 3 2 2 4 4" xfId="2826" xr:uid="{00000000-0005-0000-0000-0000000B0000}"/>
    <cellStyle name="level1a 3 3 2 2 4 5" xfId="2827" xr:uid="{00000000-0005-0000-0000-0000010B0000}"/>
    <cellStyle name="level1a 3 3 2 2 4 5 2" xfId="2828" xr:uid="{00000000-0005-0000-0000-0000020B0000}"/>
    <cellStyle name="level1a 3 3 2 2 4 6" xfId="2829" xr:uid="{00000000-0005-0000-0000-0000030B0000}"/>
    <cellStyle name="level1a 3 3 2 2 5" xfId="2830" xr:uid="{00000000-0005-0000-0000-0000040B0000}"/>
    <cellStyle name="level1a 3 3 2 2 5 2" xfId="2831" xr:uid="{00000000-0005-0000-0000-0000050B0000}"/>
    <cellStyle name="level1a 3 3 2 2 5 2 2" xfId="2832" xr:uid="{00000000-0005-0000-0000-0000060B0000}"/>
    <cellStyle name="level1a 3 3 2 2 5 2 2 2" xfId="2833" xr:uid="{00000000-0005-0000-0000-0000070B0000}"/>
    <cellStyle name="level1a 3 3 2 2 5 2 3" xfId="2834" xr:uid="{00000000-0005-0000-0000-0000080B0000}"/>
    <cellStyle name="level1a 3 3 2 2 5 3" xfId="2835" xr:uid="{00000000-0005-0000-0000-0000090B0000}"/>
    <cellStyle name="level1a 3 3 2 2 5 3 2" xfId="2836" xr:uid="{00000000-0005-0000-0000-00000A0B0000}"/>
    <cellStyle name="level1a 3 3 2 2 5 3 2 2" xfId="2837" xr:uid="{00000000-0005-0000-0000-00000B0B0000}"/>
    <cellStyle name="level1a 3 3 2 2 5 3 3" xfId="2838" xr:uid="{00000000-0005-0000-0000-00000C0B0000}"/>
    <cellStyle name="level1a 3 3 2 2 5 4" xfId="2839" xr:uid="{00000000-0005-0000-0000-00000D0B0000}"/>
    <cellStyle name="level1a 3 3 2 2 5 4 2" xfId="2840" xr:uid="{00000000-0005-0000-0000-00000E0B0000}"/>
    <cellStyle name="level1a 3 3 2 2 5 5" xfId="2841" xr:uid="{00000000-0005-0000-0000-00000F0B0000}"/>
    <cellStyle name="level1a 3 3 2 2 6" xfId="2842" xr:uid="{00000000-0005-0000-0000-0000100B0000}"/>
    <cellStyle name="level1a 3 3 2 2 6 2" xfId="2843" xr:uid="{00000000-0005-0000-0000-0000110B0000}"/>
    <cellStyle name="level1a 3 3 2 2 6 2 2" xfId="2844" xr:uid="{00000000-0005-0000-0000-0000120B0000}"/>
    <cellStyle name="level1a 3 3 2 2 6 2 2 2" xfId="2845" xr:uid="{00000000-0005-0000-0000-0000130B0000}"/>
    <cellStyle name="level1a 3 3 2 2 6 2 3" xfId="2846" xr:uid="{00000000-0005-0000-0000-0000140B0000}"/>
    <cellStyle name="level1a 3 3 2 2 6 3" xfId="2847" xr:uid="{00000000-0005-0000-0000-0000150B0000}"/>
    <cellStyle name="level1a 3 3 2 2 6 3 2" xfId="2848" xr:uid="{00000000-0005-0000-0000-0000160B0000}"/>
    <cellStyle name="level1a 3 3 2 2 6 3 2 2" xfId="2849" xr:uid="{00000000-0005-0000-0000-0000170B0000}"/>
    <cellStyle name="level1a 3 3 2 2 6 3 3" xfId="2850" xr:uid="{00000000-0005-0000-0000-0000180B0000}"/>
    <cellStyle name="level1a 3 3 2 2 6 4" xfId="2851" xr:uid="{00000000-0005-0000-0000-0000190B0000}"/>
    <cellStyle name="level1a 3 3 2 2 6 4 2" xfId="2852" xr:uid="{00000000-0005-0000-0000-00001A0B0000}"/>
    <cellStyle name="level1a 3 3 2 2 6 5" xfId="2853" xr:uid="{00000000-0005-0000-0000-00001B0B0000}"/>
    <cellStyle name="level1a 3 3 2 2 7" xfId="2854" xr:uid="{00000000-0005-0000-0000-00001C0B0000}"/>
    <cellStyle name="level1a 3 3 2 2 7 2" xfId="2855" xr:uid="{00000000-0005-0000-0000-00001D0B0000}"/>
    <cellStyle name="level1a 3 3 2 2 7 2 2" xfId="2856" xr:uid="{00000000-0005-0000-0000-00001E0B0000}"/>
    <cellStyle name="level1a 3 3 2 2 7 3" xfId="2857" xr:uid="{00000000-0005-0000-0000-00001F0B0000}"/>
    <cellStyle name="level1a 3 3 2 2_STUD aligned by INSTIT" xfId="2858" xr:uid="{00000000-0005-0000-0000-0000200B0000}"/>
    <cellStyle name="level1a 3 3 2 3" xfId="2859" xr:uid="{00000000-0005-0000-0000-0000210B0000}"/>
    <cellStyle name="level1a 3 3 2 3 2" xfId="2860" xr:uid="{00000000-0005-0000-0000-0000220B0000}"/>
    <cellStyle name="level1a 3 3 2 3 2 2" xfId="2861" xr:uid="{00000000-0005-0000-0000-0000230B0000}"/>
    <cellStyle name="level1a 3 3 2 3 2 2 2" xfId="2862" xr:uid="{00000000-0005-0000-0000-0000240B0000}"/>
    <cellStyle name="level1a 3 3 2 3 2 2 2 2" xfId="2863" xr:uid="{00000000-0005-0000-0000-0000250B0000}"/>
    <cellStyle name="level1a 3 3 2 3 2 2 3" xfId="2864" xr:uid="{00000000-0005-0000-0000-0000260B0000}"/>
    <cellStyle name="level1a 3 3 2 3 2 3" xfId="2865" xr:uid="{00000000-0005-0000-0000-0000270B0000}"/>
    <cellStyle name="level1a 3 3 2 3 2 3 2" xfId="2866" xr:uid="{00000000-0005-0000-0000-0000280B0000}"/>
    <cellStyle name="level1a 3 3 2 3 2 3 2 2" xfId="2867" xr:uid="{00000000-0005-0000-0000-0000290B0000}"/>
    <cellStyle name="level1a 3 3 2 3 2 3 3" xfId="2868" xr:uid="{00000000-0005-0000-0000-00002A0B0000}"/>
    <cellStyle name="level1a 3 3 2 3 2 4" xfId="2869" xr:uid="{00000000-0005-0000-0000-00002B0B0000}"/>
    <cellStyle name="level1a 3 3 2 3 2 5" xfId="2870" xr:uid="{00000000-0005-0000-0000-00002C0B0000}"/>
    <cellStyle name="level1a 3 3 2 3 3" xfId="2871" xr:uid="{00000000-0005-0000-0000-00002D0B0000}"/>
    <cellStyle name="level1a 3 3 2 3 3 2" xfId="2872" xr:uid="{00000000-0005-0000-0000-00002E0B0000}"/>
    <cellStyle name="level1a 3 3 2 3 3 2 2" xfId="2873" xr:uid="{00000000-0005-0000-0000-00002F0B0000}"/>
    <cellStyle name="level1a 3 3 2 3 3 2 2 2" xfId="2874" xr:uid="{00000000-0005-0000-0000-0000300B0000}"/>
    <cellStyle name="level1a 3 3 2 3 3 2 3" xfId="2875" xr:uid="{00000000-0005-0000-0000-0000310B0000}"/>
    <cellStyle name="level1a 3 3 2 3 3 3" xfId="2876" xr:uid="{00000000-0005-0000-0000-0000320B0000}"/>
    <cellStyle name="level1a 3 3 2 3 3 3 2" xfId="2877" xr:uid="{00000000-0005-0000-0000-0000330B0000}"/>
    <cellStyle name="level1a 3 3 2 3 3 3 2 2" xfId="2878" xr:uid="{00000000-0005-0000-0000-0000340B0000}"/>
    <cellStyle name="level1a 3 3 2 3 3 3 3" xfId="2879" xr:uid="{00000000-0005-0000-0000-0000350B0000}"/>
    <cellStyle name="level1a 3 3 2 3 3 4" xfId="2880" xr:uid="{00000000-0005-0000-0000-0000360B0000}"/>
    <cellStyle name="level1a 3 3 2 3 3 4 2" xfId="2881" xr:uid="{00000000-0005-0000-0000-0000370B0000}"/>
    <cellStyle name="level1a 3 3 2 3 4" xfId="2882" xr:uid="{00000000-0005-0000-0000-0000380B0000}"/>
    <cellStyle name="level1a 3 3 2 3 4 2" xfId="2883" xr:uid="{00000000-0005-0000-0000-0000390B0000}"/>
    <cellStyle name="level1a 3 3 2 3 4 2 2" xfId="2884" xr:uid="{00000000-0005-0000-0000-00003A0B0000}"/>
    <cellStyle name="level1a 3 3 2 3 4 2 2 2" xfId="2885" xr:uid="{00000000-0005-0000-0000-00003B0B0000}"/>
    <cellStyle name="level1a 3 3 2 3 4 2 3" xfId="2886" xr:uid="{00000000-0005-0000-0000-00003C0B0000}"/>
    <cellStyle name="level1a 3 3 2 3 4 3" xfId="2887" xr:uid="{00000000-0005-0000-0000-00003D0B0000}"/>
    <cellStyle name="level1a 3 3 2 3 4 3 2" xfId="2888" xr:uid="{00000000-0005-0000-0000-00003E0B0000}"/>
    <cellStyle name="level1a 3 3 2 3 4 3 2 2" xfId="2889" xr:uid="{00000000-0005-0000-0000-00003F0B0000}"/>
    <cellStyle name="level1a 3 3 2 3 4 3 3" xfId="2890" xr:uid="{00000000-0005-0000-0000-0000400B0000}"/>
    <cellStyle name="level1a 3 3 2 3 4 4" xfId="2891" xr:uid="{00000000-0005-0000-0000-0000410B0000}"/>
    <cellStyle name="level1a 3 3 2 3 4 4 2" xfId="2892" xr:uid="{00000000-0005-0000-0000-0000420B0000}"/>
    <cellStyle name="level1a 3 3 2 3 4 5" xfId="2893" xr:uid="{00000000-0005-0000-0000-0000430B0000}"/>
    <cellStyle name="level1a 3 3 2 3 5" xfId="2894" xr:uid="{00000000-0005-0000-0000-0000440B0000}"/>
    <cellStyle name="level1a 3 3 2 3 5 2" xfId="2895" xr:uid="{00000000-0005-0000-0000-0000450B0000}"/>
    <cellStyle name="level1a 3 3 2 3 5 2 2" xfId="2896" xr:uid="{00000000-0005-0000-0000-0000460B0000}"/>
    <cellStyle name="level1a 3 3 2 3 5 2 2 2" xfId="2897" xr:uid="{00000000-0005-0000-0000-0000470B0000}"/>
    <cellStyle name="level1a 3 3 2 3 5 2 3" xfId="2898" xr:uid="{00000000-0005-0000-0000-0000480B0000}"/>
    <cellStyle name="level1a 3 3 2 3 5 3" xfId="2899" xr:uid="{00000000-0005-0000-0000-0000490B0000}"/>
    <cellStyle name="level1a 3 3 2 3 5 3 2" xfId="2900" xr:uid="{00000000-0005-0000-0000-00004A0B0000}"/>
    <cellStyle name="level1a 3 3 2 3 5 3 2 2" xfId="2901" xr:uid="{00000000-0005-0000-0000-00004B0B0000}"/>
    <cellStyle name="level1a 3 3 2 3 5 3 3" xfId="2902" xr:uid="{00000000-0005-0000-0000-00004C0B0000}"/>
    <cellStyle name="level1a 3 3 2 3 5 4" xfId="2903" xr:uid="{00000000-0005-0000-0000-00004D0B0000}"/>
    <cellStyle name="level1a 3 3 2 3 5 4 2" xfId="2904" xr:uid="{00000000-0005-0000-0000-00004E0B0000}"/>
    <cellStyle name="level1a 3 3 2 3 5 5" xfId="2905" xr:uid="{00000000-0005-0000-0000-00004F0B0000}"/>
    <cellStyle name="level1a 3 3 2 3 6" xfId="2906" xr:uid="{00000000-0005-0000-0000-0000500B0000}"/>
    <cellStyle name="level1a 3 3 2 3 6 2" xfId="2907" xr:uid="{00000000-0005-0000-0000-0000510B0000}"/>
    <cellStyle name="level1a 3 3 2 3 6 2 2" xfId="2908" xr:uid="{00000000-0005-0000-0000-0000520B0000}"/>
    <cellStyle name="level1a 3 3 2 3 6 2 2 2" xfId="2909" xr:uid="{00000000-0005-0000-0000-0000530B0000}"/>
    <cellStyle name="level1a 3 3 2 3 6 2 3" xfId="2910" xr:uid="{00000000-0005-0000-0000-0000540B0000}"/>
    <cellStyle name="level1a 3 3 2 3 6 3" xfId="2911" xr:uid="{00000000-0005-0000-0000-0000550B0000}"/>
    <cellStyle name="level1a 3 3 2 3 6 3 2" xfId="2912" xr:uid="{00000000-0005-0000-0000-0000560B0000}"/>
    <cellStyle name="level1a 3 3 2 3 6 3 2 2" xfId="2913" xr:uid="{00000000-0005-0000-0000-0000570B0000}"/>
    <cellStyle name="level1a 3 3 2 3 6 3 3" xfId="2914" xr:uid="{00000000-0005-0000-0000-0000580B0000}"/>
    <cellStyle name="level1a 3 3 2 3 6 4" xfId="2915" xr:uid="{00000000-0005-0000-0000-0000590B0000}"/>
    <cellStyle name="level1a 3 3 2 3 6 4 2" xfId="2916" xr:uid="{00000000-0005-0000-0000-00005A0B0000}"/>
    <cellStyle name="level1a 3 3 2 3 6 5" xfId="2917" xr:uid="{00000000-0005-0000-0000-00005B0B0000}"/>
    <cellStyle name="level1a 3 3 2 3 7" xfId="2918" xr:uid="{00000000-0005-0000-0000-00005C0B0000}"/>
    <cellStyle name="level1a 3 3 2 3 7 2" xfId="2919" xr:uid="{00000000-0005-0000-0000-00005D0B0000}"/>
    <cellStyle name="level1a 3 3 2 3 7 2 2" xfId="2920" xr:uid="{00000000-0005-0000-0000-00005E0B0000}"/>
    <cellStyle name="level1a 3 3 2 3 7 3" xfId="2921" xr:uid="{00000000-0005-0000-0000-00005F0B0000}"/>
    <cellStyle name="level1a 3 3 2 3 8" xfId="2922" xr:uid="{00000000-0005-0000-0000-0000600B0000}"/>
    <cellStyle name="level1a 3 3 2 3 8 2" xfId="2923" xr:uid="{00000000-0005-0000-0000-0000610B0000}"/>
    <cellStyle name="level1a 3 3 2 3 8 2 2" xfId="2924" xr:uid="{00000000-0005-0000-0000-0000620B0000}"/>
    <cellStyle name="level1a 3 3 2 3 8 3" xfId="2925" xr:uid="{00000000-0005-0000-0000-0000630B0000}"/>
    <cellStyle name="level1a 3 3 2 3_STUD aligned by INSTIT" xfId="2926" xr:uid="{00000000-0005-0000-0000-0000640B0000}"/>
    <cellStyle name="level1a 3 3 2 4" xfId="2927" xr:uid="{00000000-0005-0000-0000-0000650B0000}"/>
    <cellStyle name="level1a 3 3 2 4 2" xfId="2928" xr:uid="{00000000-0005-0000-0000-0000660B0000}"/>
    <cellStyle name="level1a 3 3 2 4 2 2" xfId="2929" xr:uid="{00000000-0005-0000-0000-0000670B0000}"/>
    <cellStyle name="level1a 3 3 2 4 2 2 2" xfId="2930" xr:uid="{00000000-0005-0000-0000-0000680B0000}"/>
    <cellStyle name="level1a 3 3 2 4 2 3" xfId="2931" xr:uid="{00000000-0005-0000-0000-0000690B0000}"/>
    <cellStyle name="level1a 3 3 2 4 3" xfId="2932" xr:uid="{00000000-0005-0000-0000-00006A0B0000}"/>
    <cellStyle name="level1a 3 3 2 4 3 2" xfId="2933" xr:uid="{00000000-0005-0000-0000-00006B0B0000}"/>
    <cellStyle name="level1a 3 3 2 4 3 2 2" xfId="2934" xr:uid="{00000000-0005-0000-0000-00006C0B0000}"/>
    <cellStyle name="level1a 3 3 2 4 3 3" xfId="2935" xr:uid="{00000000-0005-0000-0000-00006D0B0000}"/>
    <cellStyle name="level1a 3 3 2 4 4" xfId="2936" xr:uid="{00000000-0005-0000-0000-00006E0B0000}"/>
    <cellStyle name="level1a 3 3 2 4 5" xfId="2937" xr:uid="{00000000-0005-0000-0000-00006F0B0000}"/>
    <cellStyle name="level1a 3 3 2 4 5 2" xfId="2938" xr:uid="{00000000-0005-0000-0000-0000700B0000}"/>
    <cellStyle name="level1a 3 3 2 5" xfId="2939" xr:uid="{00000000-0005-0000-0000-0000710B0000}"/>
    <cellStyle name="level1a 3 3 2 5 2" xfId="2940" xr:uid="{00000000-0005-0000-0000-0000720B0000}"/>
    <cellStyle name="level1a 3 3 2 5 2 2" xfId="2941" xr:uid="{00000000-0005-0000-0000-0000730B0000}"/>
    <cellStyle name="level1a 3 3 2 5 2 2 2" xfId="2942" xr:uid="{00000000-0005-0000-0000-0000740B0000}"/>
    <cellStyle name="level1a 3 3 2 5 2 3" xfId="2943" xr:uid="{00000000-0005-0000-0000-0000750B0000}"/>
    <cellStyle name="level1a 3 3 2 5 3" xfId="2944" xr:uid="{00000000-0005-0000-0000-0000760B0000}"/>
    <cellStyle name="level1a 3 3 2 5 3 2" xfId="2945" xr:uid="{00000000-0005-0000-0000-0000770B0000}"/>
    <cellStyle name="level1a 3 3 2 5 3 2 2" xfId="2946" xr:uid="{00000000-0005-0000-0000-0000780B0000}"/>
    <cellStyle name="level1a 3 3 2 5 3 3" xfId="2947" xr:uid="{00000000-0005-0000-0000-0000790B0000}"/>
    <cellStyle name="level1a 3 3 2 5 4" xfId="2948" xr:uid="{00000000-0005-0000-0000-00007A0B0000}"/>
    <cellStyle name="level1a 3 3 2 5 5" xfId="2949" xr:uid="{00000000-0005-0000-0000-00007B0B0000}"/>
    <cellStyle name="level1a 3 3 2 5 5 2" xfId="2950" xr:uid="{00000000-0005-0000-0000-00007C0B0000}"/>
    <cellStyle name="level1a 3 3 2 5 6" xfId="2951" xr:uid="{00000000-0005-0000-0000-00007D0B0000}"/>
    <cellStyle name="level1a 3 3 2 6" xfId="2952" xr:uid="{00000000-0005-0000-0000-00007E0B0000}"/>
    <cellStyle name="level1a 3 3 2 6 2" xfId="2953" xr:uid="{00000000-0005-0000-0000-00007F0B0000}"/>
    <cellStyle name="level1a 3 3 2 6 2 2" xfId="2954" xr:uid="{00000000-0005-0000-0000-0000800B0000}"/>
    <cellStyle name="level1a 3 3 2 6 2 2 2" xfId="2955" xr:uid="{00000000-0005-0000-0000-0000810B0000}"/>
    <cellStyle name="level1a 3 3 2 6 2 3" xfId="2956" xr:uid="{00000000-0005-0000-0000-0000820B0000}"/>
    <cellStyle name="level1a 3 3 2 6 3" xfId="2957" xr:uid="{00000000-0005-0000-0000-0000830B0000}"/>
    <cellStyle name="level1a 3 3 2 6 3 2" xfId="2958" xr:uid="{00000000-0005-0000-0000-0000840B0000}"/>
    <cellStyle name="level1a 3 3 2 6 3 2 2" xfId="2959" xr:uid="{00000000-0005-0000-0000-0000850B0000}"/>
    <cellStyle name="level1a 3 3 2 6 3 3" xfId="2960" xr:uid="{00000000-0005-0000-0000-0000860B0000}"/>
    <cellStyle name="level1a 3 3 2 6 4" xfId="2961" xr:uid="{00000000-0005-0000-0000-0000870B0000}"/>
    <cellStyle name="level1a 3 3 2 6 5" xfId="2962" xr:uid="{00000000-0005-0000-0000-0000880B0000}"/>
    <cellStyle name="level1a 3 3 2 7" xfId="2963" xr:uid="{00000000-0005-0000-0000-0000890B0000}"/>
    <cellStyle name="level1a 3 3 2 7 2" xfId="2964" xr:uid="{00000000-0005-0000-0000-00008A0B0000}"/>
    <cellStyle name="level1a 3 3 2 7 2 2" xfId="2965" xr:uid="{00000000-0005-0000-0000-00008B0B0000}"/>
    <cellStyle name="level1a 3 3 2 7 2 2 2" xfId="2966" xr:uid="{00000000-0005-0000-0000-00008C0B0000}"/>
    <cellStyle name="level1a 3 3 2 7 2 3" xfId="2967" xr:uid="{00000000-0005-0000-0000-00008D0B0000}"/>
    <cellStyle name="level1a 3 3 2 7 3" xfId="2968" xr:uid="{00000000-0005-0000-0000-00008E0B0000}"/>
    <cellStyle name="level1a 3 3 2 7 3 2" xfId="2969" xr:uid="{00000000-0005-0000-0000-00008F0B0000}"/>
    <cellStyle name="level1a 3 3 2 7 3 2 2" xfId="2970" xr:uid="{00000000-0005-0000-0000-0000900B0000}"/>
    <cellStyle name="level1a 3 3 2 7 3 3" xfId="2971" xr:uid="{00000000-0005-0000-0000-0000910B0000}"/>
    <cellStyle name="level1a 3 3 2 7 4" xfId="2972" xr:uid="{00000000-0005-0000-0000-0000920B0000}"/>
    <cellStyle name="level1a 3 3 2 7 5" xfId="2973" xr:uid="{00000000-0005-0000-0000-0000930B0000}"/>
    <cellStyle name="level1a 3 3 2 7 5 2" xfId="2974" xr:uid="{00000000-0005-0000-0000-0000940B0000}"/>
    <cellStyle name="level1a 3 3 2 7 6" xfId="2975" xr:uid="{00000000-0005-0000-0000-0000950B0000}"/>
    <cellStyle name="level1a 3 3 2 8" xfId="2976" xr:uid="{00000000-0005-0000-0000-0000960B0000}"/>
    <cellStyle name="level1a 3 3 2 8 2" xfId="2977" xr:uid="{00000000-0005-0000-0000-0000970B0000}"/>
    <cellStyle name="level1a 3 3 2 8 2 2" xfId="2978" xr:uid="{00000000-0005-0000-0000-0000980B0000}"/>
    <cellStyle name="level1a 3 3 2 8 2 2 2" xfId="2979" xr:uid="{00000000-0005-0000-0000-0000990B0000}"/>
    <cellStyle name="level1a 3 3 2 8 2 3" xfId="2980" xr:uid="{00000000-0005-0000-0000-00009A0B0000}"/>
    <cellStyle name="level1a 3 3 2 8 3" xfId="2981" xr:uid="{00000000-0005-0000-0000-00009B0B0000}"/>
    <cellStyle name="level1a 3 3 2 8 3 2" xfId="2982" xr:uid="{00000000-0005-0000-0000-00009C0B0000}"/>
    <cellStyle name="level1a 3 3 2 8 3 2 2" xfId="2983" xr:uid="{00000000-0005-0000-0000-00009D0B0000}"/>
    <cellStyle name="level1a 3 3 2 8 3 3" xfId="2984" xr:uid="{00000000-0005-0000-0000-00009E0B0000}"/>
    <cellStyle name="level1a 3 3 2 8 4" xfId="2985" xr:uid="{00000000-0005-0000-0000-00009F0B0000}"/>
    <cellStyle name="level1a 3 3 2 8 4 2" xfId="2986" xr:uid="{00000000-0005-0000-0000-0000A00B0000}"/>
    <cellStyle name="level1a 3 3 2 8 5" xfId="2987" xr:uid="{00000000-0005-0000-0000-0000A10B0000}"/>
    <cellStyle name="level1a 3 3 2 9" xfId="2988" xr:uid="{00000000-0005-0000-0000-0000A20B0000}"/>
    <cellStyle name="level1a 3 3 2 9 2" xfId="2989" xr:uid="{00000000-0005-0000-0000-0000A30B0000}"/>
    <cellStyle name="level1a 3 3 2 9 2 2" xfId="2990" xr:uid="{00000000-0005-0000-0000-0000A40B0000}"/>
    <cellStyle name="level1a 3 3 2 9 3" xfId="2991" xr:uid="{00000000-0005-0000-0000-0000A50B0000}"/>
    <cellStyle name="level1a 3 3 2_STUD aligned by INSTIT" xfId="2992" xr:uid="{00000000-0005-0000-0000-0000A60B0000}"/>
    <cellStyle name="level1a 3 3 3" xfId="2993" xr:uid="{00000000-0005-0000-0000-0000A70B0000}"/>
    <cellStyle name="level1a 3 3 3 2" xfId="2994" xr:uid="{00000000-0005-0000-0000-0000A80B0000}"/>
    <cellStyle name="level1a 3 3 3 2 2" xfId="2995" xr:uid="{00000000-0005-0000-0000-0000A90B0000}"/>
    <cellStyle name="level1a 3 3 3 2 2 2" xfId="2996" xr:uid="{00000000-0005-0000-0000-0000AA0B0000}"/>
    <cellStyle name="level1a 3 3 3 2 2 2 2" xfId="2997" xr:uid="{00000000-0005-0000-0000-0000AB0B0000}"/>
    <cellStyle name="level1a 3 3 3 2 2 3" xfId="2998" xr:uid="{00000000-0005-0000-0000-0000AC0B0000}"/>
    <cellStyle name="level1a 3 3 3 2 3" xfId="2999" xr:uid="{00000000-0005-0000-0000-0000AD0B0000}"/>
    <cellStyle name="level1a 3 3 3 2 3 2" xfId="3000" xr:uid="{00000000-0005-0000-0000-0000AE0B0000}"/>
    <cellStyle name="level1a 3 3 3 2 3 2 2" xfId="3001" xr:uid="{00000000-0005-0000-0000-0000AF0B0000}"/>
    <cellStyle name="level1a 3 3 3 2 3 3" xfId="3002" xr:uid="{00000000-0005-0000-0000-0000B00B0000}"/>
    <cellStyle name="level1a 3 3 3 2 4" xfId="3003" xr:uid="{00000000-0005-0000-0000-0000B10B0000}"/>
    <cellStyle name="level1a 3 3 3 2 5" xfId="3004" xr:uid="{00000000-0005-0000-0000-0000B20B0000}"/>
    <cellStyle name="level1a 3 3 3 2 5 2" xfId="3005" xr:uid="{00000000-0005-0000-0000-0000B30B0000}"/>
    <cellStyle name="level1a 3 3 3 3" xfId="3006" xr:uid="{00000000-0005-0000-0000-0000B40B0000}"/>
    <cellStyle name="level1a 3 3 3 3 2" xfId="3007" xr:uid="{00000000-0005-0000-0000-0000B50B0000}"/>
    <cellStyle name="level1a 3 3 3 3 2 2" xfId="3008" xr:uid="{00000000-0005-0000-0000-0000B60B0000}"/>
    <cellStyle name="level1a 3 3 3 3 2 2 2" xfId="3009" xr:uid="{00000000-0005-0000-0000-0000B70B0000}"/>
    <cellStyle name="level1a 3 3 3 3 2 3" xfId="3010" xr:uid="{00000000-0005-0000-0000-0000B80B0000}"/>
    <cellStyle name="level1a 3 3 3 3 3" xfId="3011" xr:uid="{00000000-0005-0000-0000-0000B90B0000}"/>
    <cellStyle name="level1a 3 3 3 3 3 2" xfId="3012" xr:uid="{00000000-0005-0000-0000-0000BA0B0000}"/>
    <cellStyle name="level1a 3 3 3 3 3 2 2" xfId="3013" xr:uid="{00000000-0005-0000-0000-0000BB0B0000}"/>
    <cellStyle name="level1a 3 3 3 3 3 3" xfId="3014" xr:uid="{00000000-0005-0000-0000-0000BC0B0000}"/>
    <cellStyle name="level1a 3 3 3 3 4" xfId="3015" xr:uid="{00000000-0005-0000-0000-0000BD0B0000}"/>
    <cellStyle name="level1a 3 3 3 3 5" xfId="3016" xr:uid="{00000000-0005-0000-0000-0000BE0B0000}"/>
    <cellStyle name="level1a 3 3 3 4" xfId="3017" xr:uid="{00000000-0005-0000-0000-0000BF0B0000}"/>
    <cellStyle name="level1a 3 3 3 4 2" xfId="3018" xr:uid="{00000000-0005-0000-0000-0000C00B0000}"/>
    <cellStyle name="level1a 3 3 3 4 2 2" xfId="3019" xr:uid="{00000000-0005-0000-0000-0000C10B0000}"/>
    <cellStyle name="level1a 3 3 3 4 2 2 2" xfId="3020" xr:uid="{00000000-0005-0000-0000-0000C20B0000}"/>
    <cellStyle name="level1a 3 3 3 4 2 3" xfId="3021" xr:uid="{00000000-0005-0000-0000-0000C30B0000}"/>
    <cellStyle name="level1a 3 3 3 4 3" xfId="3022" xr:uid="{00000000-0005-0000-0000-0000C40B0000}"/>
    <cellStyle name="level1a 3 3 3 4 3 2" xfId="3023" xr:uid="{00000000-0005-0000-0000-0000C50B0000}"/>
    <cellStyle name="level1a 3 3 3 4 3 2 2" xfId="3024" xr:uid="{00000000-0005-0000-0000-0000C60B0000}"/>
    <cellStyle name="level1a 3 3 3 4 3 3" xfId="3025" xr:uid="{00000000-0005-0000-0000-0000C70B0000}"/>
    <cellStyle name="level1a 3 3 3 4 4" xfId="3026" xr:uid="{00000000-0005-0000-0000-0000C80B0000}"/>
    <cellStyle name="level1a 3 3 3 4 5" xfId="3027" xr:uid="{00000000-0005-0000-0000-0000C90B0000}"/>
    <cellStyle name="level1a 3 3 3 4 5 2" xfId="3028" xr:uid="{00000000-0005-0000-0000-0000CA0B0000}"/>
    <cellStyle name="level1a 3 3 3 4 6" xfId="3029" xr:uid="{00000000-0005-0000-0000-0000CB0B0000}"/>
    <cellStyle name="level1a 3 3 3 5" xfId="3030" xr:uid="{00000000-0005-0000-0000-0000CC0B0000}"/>
    <cellStyle name="level1a 3 3 3 5 2" xfId="3031" xr:uid="{00000000-0005-0000-0000-0000CD0B0000}"/>
    <cellStyle name="level1a 3 3 3 5 2 2" xfId="3032" xr:uid="{00000000-0005-0000-0000-0000CE0B0000}"/>
    <cellStyle name="level1a 3 3 3 5 2 2 2" xfId="3033" xr:uid="{00000000-0005-0000-0000-0000CF0B0000}"/>
    <cellStyle name="level1a 3 3 3 5 2 3" xfId="3034" xr:uid="{00000000-0005-0000-0000-0000D00B0000}"/>
    <cellStyle name="level1a 3 3 3 5 3" xfId="3035" xr:uid="{00000000-0005-0000-0000-0000D10B0000}"/>
    <cellStyle name="level1a 3 3 3 5 3 2" xfId="3036" xr:uid="{00000000-0005-0000-0000-0000D20B0000}"/>
    <cellStyle name="level1a 3 3 3 5 3 2 2" xfId="3037" xr:uid="{00000000-0005-0000-0000-0000D30B0000}"/>
    <cellStyle name="level1a 3 3 3 5 3 3" xfId="3038" xr:uid="{00000000-0005-0000-0000-0000D40B0000}"/>
    <cellStyle name="level1a 3 3 3 5 4" xfId="3039" xr:uid="{00000000-0005-0000-0000-0000D50B0000}"/>
    <cellStyle name="level1a 3 3 3 5 4 2" xfId="3040" xr:uid="{00000000-0005-0000-0000-0000D60B0000}"/>
    <cellStyle name="level1a 3 3 3 5 5" xfId="3041" xr:uid="{00000000-0005-0000-0000-0000D70B0000}"/>
    <cellStyle name="level1a 3 3 3 6" xfId="3042" xr:uid="{00000000-0005-0000-0000-0000D80B0000}"/>
    <cellStyle name="level1a 3 3 3 6 2" xfId="3043" xr:uid="{00000000-0005-0000-0000-0000D90B0000}"/>
    <cellStyle name="level1a 3 3 3 6 2 2" xfId="3044" xr:uid="{00000000-0005-0000-0000-0000DA0B0000}"/>
    <cellStyle name="level1a 3 3 3 6 2 2 2" xfId="3045" xr:uid="{00000000-0005-0000-0000-0000DB0B0000}"/>
    <cellStyle name="level1a 3 3 3 6 2 3" xfId="3046" xr:uid="{00000000-0005-0000-0000-0000DC0B0000}"/>
    <cellStyle name="level1a 3 3 3 6 3" xfId="3047" xr:uid="{00000000-0005-0000-0000-0000DD0B0000}"/>
    <cellStyle name="level1a 3 3 3 6 3 2" xfId="3048" xr:uid="{00000000-0005-0000-0000-0000DE0B0000}"/>
    <cellStyle name="level1a 3 3 3 6 3 2 2" xfId="3049" xr:uid="{00000000-0005-0000-0000-0000DF0B0000}"/>
    <cellStyle name="level1a 3 3 3 6 3 3" xfId="3050" xr:uid="{00000000-0005-0000-0000-0000E00B0000}"/>
    <cellStyle name="level1a 3 3 3 6 4" xfId="3051" xr:uid="{00000000-0005-0000-0000-0000E10B0000}"/>
    <cellStyle name="level1a 3 3 3 6 4 2" xfId="3052" xr:uid="{00000000-0005-0000-0000-0000E20B0000}"/>
    <cellStyle name="level1a 3 3 3 6 5" xfId="3053" xr:uid="{00000000-0005-0000-0000-0000E30B0000}"/>
    <cellStyle name="level1a 3 3 3 7" xfId="3054" xr:uid="{00000000-0005-0000-0000-0000E40B0000}"/>
    <cellStyle name="level1a 3 3 3 7 2" xfId="3055" xr:uid="{00000000-0005-0000-0000-0000E50B0000}"/>
    <cellStyle name="level1a 3 3 3 7 2 2" xfId="3056" xr:uid="{00000000-0005-0000-0000-0000E60B0000}"/>
    <cellStyle name="level1a 3 3 3 7 3" xfId="3057" xr:uid="{00000000-0005-0000-0000-0000E70B0000}"/>
    <cellStyle name="level1a 3 3 3_STUD aligned by INSTIT" xfId="3058" xr:uid="{00000000-0005-0000-0000-0000E80B0000}"/>
    <cellStyle name="level1a 3 3 4" xfId="3059" xr:uid="{00000000-0005-0000-0000-0000E90B0000}"/>
    <cellStyle name="level1a 3 3 4 2" xfId="3060" xr:uid="{00000000-0005-0000-0000-0000EA0B0000}"/>
    <cellStyle name="level1a 3 3 4 2 2" xfId="3061" xr:uid="{00000000-0005-0000-0000-0000EB0B0000}"/>
    <cellStyle name="level1a 3 3 4 2 2 2" xfId="3062" xr:uid="{00000000-0005-0000-0000-0000EC0B0000}"/>
    <cellStyle name="level1a 3 3 4 2 2 2 2" xfId="3063" xr:uid="{00000000-0005-0000-0000-0000ED0B0000}"/>
    <cellStyle name="level1a 3 3 4 2 2 3" xfId="3064" xr:uid="{00000000-0005-0000-0000-0000EE0B0000}"/>
    <cellStyle name="level1a 3 3 4 2 3" xfId="3065" xr:uid="{00000000-0005-0000-0000-0000EF0B0000}"/>
    <cellStyle name="level1a 3 3 4 2 3 2" xfId="3066" xr:uid="{00000000-0005-0000-0000-0000F00B0000}"/>
    <cellStyle name="level1a 3 3 4 2 3 2 2" xfId="3067" xr:uid="{00000000-0005-0000-0000-0000F10B0000}"/>
    <cellStyle name="level1a 3 3 4 2 3 3" xfId="3068" xr:uid="{00000000-0005-0000-0000-0000F20B0000}"/>
    <cellStyle name="level1a 3 3 4 2 4" xfId="3069" xr:uid="{00000000-0005-0000-0000-0000F30B0000}"/>
    <cellStyle name="level1a 3 3 4 2 5" xfId="3070" xr:uid="{00000000-0005-0000-0000-0000F40B0000}"/>
    <cellStyle name="level1a 3 3 4 2 5 2" xfId="3071" xr:uid="{00000000-0005-0000-0000-0000F50B0000}"/>
    <cellStyle name="level1a 3 3 4 2 6" xfId="3072" xr:uid="{00000000-0005-0000-0000-0000F60B0000}"/>
    <cellStyle name="level1a 3 3 4 3" xfId="3073" xr:uid="{00000000-0005-0000-0000-0000F70B0000}"/>
    <cellStyle name="level1a 3 3 4 3 2" xfId="3074" xr:uid="{00000000-0005-0000-0000-0000F80B0000}"/>
    <cellStyle name="level1a 3 3 4 3 2 2" xfId="3075" xr:uid="{00000000-0005-0000-0000-0000F90B0000}"/>
    <cellStyle name="level1a 3 3 4 3 2 2 2" xfId="3076" xr:uid="{00000000-0005-0000-0000-0000FA0B0000}"/>
    <cellStyle name="level1a 3 3 4 3 2 3" xfId="3077" xr:uid="{00000000-0005-0000-0000-0000FB0B0000}"/>
    <cellStyle name="level1a 3 3 4 3 3" xfId="3078" xr:uid="{00000000-0005-0000-0000-0000FC0B0000}"/>
    <cellStyle name="level1a 3 3 4 3 3 2" xfId="3079" xr:uid="{00000000-0005-0000-0000-0000FD0B0000}"/>
    <cellStyle name="level1a 3 3 4 3 3 2 2" xfId="3080" xr:uid="{00000000-0005-0000-0000-0000FE0B0000}"/>
    <cellStyle name="level1a 3 3 4 3 3 3" xfId="3081" xr:uid="{00000000-0005-0000-0000-0000FF0B0000}"/>
    <cellStyle name="level1a 3 3 4 3 4" xfId="3082" xr:uid="{00000000-0005-0000-0000-0000000C0000}"/>
    <cellStyle name="level1a 3 3 4 4" xfId="3083" xr:uid="{00000000-0005-0000-0000-0000010C0000}"/>
    <cellStyle name="level1a 3 3 4 4 2" xfId="3084" xr:uid="{00000000-0005-0000-0000-0000020C0000}"/>
    <cellStyle name="level1a 3 3 4 4 2 2" xfId="3085" xr:uid="{00000000-0005-0000-0000-0000030C0000}"/>
    <cellStyle name="level1a 3 3 4 4 2 2 2" xfId="3086" xr:uid="{00000000-0005-0000-0000-0000040C0000}"/>
    <cellStyle name="level1a 3 3 4 4 2 3" xfId="3087" xr:uid="{00000000-0005-0000-0000-0000050C0000}"/>
    <cellStyle name="level1a 3 3 4 4 3" xfId="3088" xr:uid="{00000000-0005-0000-0000-0000060C0000}"/>
    <cellStyle name="level1a 3 3 4 4 3 2" xfId="3089" xr:uid="{00000000-0005-0000-0000-0000070C0000}"/>
    <cellStyle name="level1a 3 3 4 4 3 2 2" xfId="3090" xr:uid="{00000000-0005-0000-0000-0000080C0000}"/>
    <cellStyle name="level1a 3 3 4 4 3 3" xfId="3091" xr:uid="{00000000-0005-0000-0000-0000090C0000}"/>
    <cellStyle name="level1a 3 3 4 4 4" xfId="3092" xr:uid="{00000000-0005-0000-0000-00000A0C0000}"/>
    <cellStyle name="level1a 3 3 4 4 4 2" xfId="3093" xr:uid="{00000000-0005-0000-0000-00000B0C0000}"/>
    <cellStyle name="level1a 3 3 4 4 5" xfId="3094" xr:uid="{00000000-0005-0000-0000-00000C0C0000}"/>
    <cellStyle name="level1a 3 3 4 5" xfId="3095" xr:uid="{00000000-0005-0000-0000-00000D0C0000}"/>
    <cellStyle name="level1a 3 3 4 5 2" xfId="3096" xr:uid="{00000000-0005-0000-0000-00000E0C0000}"/>
    <cellStyle name="level1a 3 3 4 5 2 2" xfId="3097" xr:uid="{00000000-0005-0000-0000-00000F0C0000}"/>
    <cellStyle name="level1a 3 3 4 5 2 2 2" xfId="3098" xr:uid="{00000000-0005-0000-0000-0000100C0000}"/>
    <cellStyle name="level1a 3 3 4 5 2 3" xfId="3099" xr:uid="{00000000-0005-0000-0000-0000110C0000}"/>
    <cellStyle name="level1a 3 3 4 5 3" xfId="3100" xr:uid="{00000000-0005-0000-0000-0000120C0000}"/>
    <cellStyle name="level1a 3 3 4 5 3 2" xfId="3101" xr:uid="{00000000-0005-0000-0000-0000130C0000}"/>
    <cellStyle name="level1a 3 3 4 5 3 2 2" xfId="3102" xr:uid="{00000000-0005-0000-0000-0000140C0000}"/>
    <cellStyle name="level1a 3 3 4 5 3 3" xfId="3103" xr:uid="{00000000-0005-0000-0000-0000150C0000}"/>
    <cellStyle name="level1a 3 3 4 5 4" xfId="3104" xr:uid="{00000000-0005-0000-0000-0000160C0000}"/>
    <cellStyle name="level1a 3 3 4 5 4 2" xfId="3105" xr:uid="{00000000-0005-0000-0000-0000170C0000}"/>
    <cellStyle name="level1a 3 3 4 5 5" xfId="3106" xr:uid="{00000000-0005-0000-0000-0000180C0000}"/>
    <cellStyle name="level1a 3 3 4 6" xfId="3107" xr:uid="{00000000-0005-0000-0000-0000190C0000}"/>
    <cellStyle name="level1a 3 3 4 6 2" xfId="3108" xr:uid="{00000000-0005-0000-0000-00001A0C0000}"/>
    <cellStyle name="level1a 3 3 4 6 2 2" xfId="3109" xr:uid="{00000000-0005-0000-0000-00001B0C0000}"/>
    <cellStyle name="level1a 3 3 4 6 2 2 2" xfId="3110" xr:uid="{00000000-0005-0000-0000-00001C0C0000}"/>
    <cellStyle name="level1a 3 3 4 6 2 3" xfId="3111" xr:uid="{00000000-0005-0000-0000-00001D0C0000}"/>
    <cellStyle name="level1a 3 3 4 6 3" xfId="3112" xr:uid="{00000000-0005-0000-0000-00001E0C0000}"/>
    <cellStyle name="level1a 3 3 4 6 3 2" xfId="3113" xr:uid="{00000000-0005-0000-0000-00001F0C0000}"/>
    <cellStyle name="level1a 3 3 4 6 3 2 2" xfId="3114" xr:uid="{00000000-0005-0000-0000-0000200C0000}"/>
    <cellStyle name="level1a 3 3 4 6 3 3" xfId="3115" xr:uid="{00000000-0005-0000-0000-0000210C0000}"/>
    <cellStyle name="level1a 3 3 4 6 4" xfId="3116" xr:uid="{00000000-0005-0000-0000-0000220C0000}"/>
    <cellStyle name="level1a 3 3 4 6 4 2" xfId="3117" xr:uid="{00000000-0005-0000-0000-0000230C0000}"/>
    <cellStyle name="level1a 3 3 4 6 5" xfId="3118" xr:uid="{00000000-0005-0000-0000-0000240C0000}"/>
    <cellStyle name="level1a 3 3 4 7" xfId="3119" xr:uid="{00000000-0005-0000-0000-0000250C0000}"/>
    <cellStyle name="level1a 3 3 4 7 2" xfId="3120" xr:uid="{00000000-0005-0000-0000-0000260C0000}"/>
    <cellStyle name="level1a 3 3 4 7 2 2" xfId="3121" xr:uid="{00000000-0005-0000-0000-0000270C0000}"/>
    <cellStyle name="level1a 3 3 4 7 3" xfId="3122" xr:uid="{00000000-0005-0000-0000-0000280C0000}"/>
    <cellStyle name="level1a 3 3 4 8" xfId="3123" xr:uid="{00000000-0005-0000-0000-0000290C0000}"/>
    <cellStyle name="level1a 3 3 4 8 2" xfId="3124" xr:uid="{00000000-0005-0000-0000-00002A0C0000}"/>
    <cellStyle name="level1a 3 3 4 8 2 2" xfId="3125" xr:uid="{00000000-0005-0000-0000-00002B0C0000}"/>
    <cellStyle name="level1a 3 3 4 8 3" xfId="3126" xr:uid="{00000000-0005-0000-0000-00002C0C0000}"/>
    <cellStyle name="level1a 3 3 4_STUD aligned by INSTIT" xfId="3127" xr:uid="{00000000-0005-0000-0000-00002D0C0000}"/>
    <cellStyle name="level1a 3 3 5" xfId="3128" xr:uid="{00000000-0005-0000-0000-00002E0C0000}"/>
    <cellStyle name="level1a 3 3 5 2" xfId="3129" xr:uid="{00000000-0005-0000-0000-00002F0C0000}"/>
    <cellStyle name="level1a 3 3 5 2 2" xfId="3130" xr:uid="{00000000-0005-0000-0000-0000300C0000}"/>
    <cellStyle name="level1a 3 3 5 2 2 2" xfId="3131" xr:uid="{00000000-0005-0000-0000-0000310C0000}"/>
    <cellStyle name="level1a 3 3 5 2 3" xfId="3132" xr:uid="{00000000-0005-0000-0000-0000320C0000}"/>
    <cellStyle name="level1a 3 3 5 3" xfId="3133" xr:uid="{00000000-0005-0000-0000-0000330C0000}"/>
    <cellStyle name="level1a 3 3 5 3 2" xfId="3134" xr:uid="{00000000-0005-0000-0000-0000340C0000}"/>
    <cellStyle name="level1a 3 3 5 3 2 2" xfId="3135" xr:uid="{00000000-0005-0000-0000-0000350C0000}"/>
    <cellStyle name="level1a 3 3 5 3 3" xfId="3136" xr:uid="{00000000-0005-0000-0000-0000360C0000}"/>
    <cellStyle name="level1a 3 3 5 4" xfId="3137" xr:uid="{00000000-0005-0000-0000-0000370C0000}"/>
    <cellStyle name="level1a 3 3 5 5" xfId="3138" xr:uid="{00000000-0005-0000-0000-0000380C0000}"/>
    <cellStyle name="level1a 3 3 5 5 2" xfId="3139" xr:uid="{00000000-0005-0000-0000-0000390C0000}"/>
    <cellStyle name="level1a 3 3 6" xfId="3140" xr:uid="{00000000-0005-0000-0000-00003A0C0000}"/>
    <cellStyle name="level1a 3 3 6 2" xfId="3141" xr:uid="{00000000-0005-0000-0000-00003B0C0000}"/>
    <cellStyle name="level1a 3 3 6 2 2" xfId="3142" xr:uid="{00000000-0005-0000-0000-00003C0C0000}"/>
    <cellStyle name="level1a 3 3 6 2 2 2" xfId="3143" xr:uid="{00000000-0005-0000-0000-00003D0C0000}"/>
    <cellStyle name="level1a 3 3 6 2 3" xfId="3144" xr:uid="{00000000-0005-0000-0000-00003E0C0000}"/>
    <cellStyle name="level1a 3 3 6 3" xfId="3145" xr:uid="{00000000-0005-0000-0000-00003F0C0000}"/>
    <cellStyle name="level1a 3 3 6 3 2" xfId="3146" xr:uid="{00000000-0005-0000-0000-0000400C0000}"/>
    <cellStyle name="level1a 3 3 6 3 2 2" xfId="3147" xr:uid="{00000000-0005-0000-0000-0000410C0000}"/>
    <cellStyle name="level1a 3 3 6 3 3" xfId="3148" xr:uid="{00000000-0005-0000-0000-0000420C0000}"/>
    <cellStyle name="level1a 3 3 6 4" xfId="3149" xr:uid="{00000000-0005-0000-0000-0000430C0000}"/>
    <cellStyle name="level1a 3 3 6 5" xfId="3150" xr:uid="{00000000-0005-0000-0000-0000440C0000}"/>
    <cellStyle name="level1a 3 3 6 5 2" xfId="3151" xr:uid="{00000000-0005-0000-0000-0000450C0000}"/>
    <cellStyle name="level1a 3 3 6 6" xfId="3152" xr:uid="{00000000-0005-0000-0000-0000460C0000}"/>
    <cellStyle name="level1a 3 3 7" xfId="3153" xr:uid="{00000000-0005-0000-0000-0000470C0000}"/>
    <cellStyle name="level1a 3 3 7 2" xfId="3154" xr:uid="{00000000-0005-0000-0000-0000480C0000}"/>
    <cellStyle name="level1a 3 3 7 2 2" xfId="3155" xr:uid="{00000000-0005-0000-0000-0000490C0000}"/>
    <cellStyle name="level1a 3 3 7 2 2 2" xfId="3156" xr:uid="{00000000-0005-0000-0000-00004A0C0000}"/>
    <cellStyle name="level1a 3 3 7 2 3" xfId="3157" xr:uid="{00000000-0005-0000-0000-00004B0C0000}"/>
    <cellStyle name="level1a 3 3 7 3" xfId="3158" xr:uid="{00000000-0005-0000-0000-00004C0C0000}"/>
    <cellStyle name="level1a 3 3 7 3 2" xfId="3159" xr:uid="{00000000-0005-0000-0000-00004D0C0000}"/>
    <cellStyle name="level1a 3 3 7 3 2 2" xfId="3160" xr:uid="{00000000-0005-0000-0000-00004E0C0000}"/>
    <cellStyle name="level1a 3 3 7 3 3" xfId="3161" xr:uid="{00000000-0005-0000-0000-00004F0C0000}"/>
    <cellStyle name="level1a 3 3 7 4" xfId="3162" xr:uid="{00000000-0005-0000-0000-0000500C0000}"/>
    <cellStyle name="level1a 3 3 7 5" xfId="3163" xr:uid="{00000000-0005-0000-0000-0000510C0000}"/>
    <cellStyle name="level1a 3 3 8" xfId="3164" xr:uid="{00000000-0005-0000-0000-0000520C0000}"/>
    <cellStyle name="level1a 3 3 8 2" xfId="3165" xr:uid="{00000000-0005-0000-0000-0000530C0000}"/>
    <cellStyle name="level1a 3 3 8 2 2" xfId="3166" xr:uid="{00000000-0005-0000-0000-0000540C0000}"/>
    <cellStyle name="level1a 3 3 8 2 2 2" xfId="3167" xr:uid="{00000000-0005-0000-0000-0000550C0000}"/>
    <cellStyle name="level1a 3 3 8 2 3" xfId="3168" xr:uid="{00000000-0005-0000-0000-0000560C0000}"/>
    <cellStyle name="level1a 3 3 8 3" xfId="3169" xr:uid="{00000000-0005-0000-0000-0000570C0000}"/>
    <cellStyle name="level1a 3 3 8 3 2" xfId="3170" xr:uid="{00000000-0005-0000-0000-0000580C0000}"/>
    <cellStyle name="level1a 3 3 8 3 2 2" xfId="3171" xr:uid="{00000000-0005-0000-0000-0000590C0000}"/>
    <cellStyle name="level1a 3 3 8 3 3" xfId="3172" xr:uid="{00000000-0005-0000-0000-00005A0C0000}"/>
    <cellStyle name="level1a 3 3 8 4" xfId="3173" xr:uid="{00000000-0005-0000-0000-00005B0C0000}"/>
    <cellStyle name="level1a 3 3 8 5" xfId="3174" xr:uid="{00000000-0005-0000-0000-00005C0C0000}"/>
    <cellStyle name="level1a 3 3 8 5 2" xfId="3175" xr:uid="{00000000-0005-0000-0000-00005D0C0000}"/>
    <cellStyle name="level1a 3 3 8 6" xfId="3176" xr:uid="{00000000-0005-0000-0000-00005E0C0000}"/>
    <cellStyle name="level1a 3 3 9" xfId="3177" xr:uid="{00000000-0005-0000-0000-00005F0C0000}"/>
    <cellStyle name="level1a 3 3 9 2" xfId="3178" xr:uid="{00000000-0005-0000-0000-0000600C0000}"/>
    <cellStyle name="level1a 3 3 9 2 2" xfId="3179" xr:uid="{00000000-0005-0000-0000-0000610C0000}"/>
    <cellStyle name="level1a 3 3 9 2 2 2" xfId="3180" xr:uid="{00000000-0005-0000-0000-0000620C0000}"/>
    <cellStyle name="level1a 3 3 9 2 3" xfId="3181" xr:uid="{00000000-0005-0000-0000-0000630C0000}"/>
    <cellStyle name="level1a 3 3 9 3" xfId="3182" xr:uid="{00000000-0005-0000-0000-0000640C0000}"/>
    <cellStyle name="level1a 3 3 9 3 2" xfId="3183" xr:uid="{00000000-0005-0000-0000-0000650C0000}"/>
    <cellStyle name="level1a 3 3 9 3 2 2" xfId="3184" xr:uid="{00000000-0005-0000-0000-0000660C0000}"/>
    <cellStyle name="level1a 3 3 9 3 3" xfId="3185" xr:uid="{00000000-0005-0000-0000-0000670C0000}"/>
    <cellStyle name="level1a 3 3 9 4" xfId="3186" xr:uid="{00000000-0005-0000-0000-0000680C0000}"/>
    <cellStyle name="level1a 3 3 9 4 2" xfId="3187" xr:uid="{00000000-0005-0000-0000-0000690C0000}"/>
    <cellStyle name="level1a 3 3 9 5" xfId="3188" xr:uid="{00000000-0005-0000-0000-00006A0C0000}"/>
    <cellStyle name="level1a 3 3_STUD aligned by INSTIT" xfId="3189" xr:uid="{00000000-0005-0000-0000-00006B0C0000}"/>
    <cellStyle name="level1a 3 4" xfId="3190" xr:uid="{00000000-0005-0000-0000-00006C0C0000}"/>
    <cellStyle name="level1a 3 4 10" xfId="3191" xr:uid="{00000000-0005-0000-0000-00006D0C0000}"/>
    <cellStyle name="level1a 3 4 2" xfId="3192" xr:uid="{00000000-0005-0000-0000-00006E0C0000}"/>
    <cellStyle name="level1a 3 4 2 2" xfId="3193" xr:uid="{00000000-0005-0000-0000-00006F0C0000}"/>
    <cellStyle name="level1a 3 4 2 2 2" xfId="3194" xr:uid="{00000000-0005-0000-0000-0000700C0000}"/>
    <cellStyle name="level1a 3 4 2 2 2 2" xfId="3195" xr:uid="{00000000-0005-0000-0000-0000710C0000}"/>
    <cellStyle name="level1a 3 4 2 2 2 2 2" xfId="3196" xr:uid="{00000000-0005-0000-0000-0000720C0000}"/>
    <cellStyle name="level1a 3 4 2 2 2 3" xfId="3197" xr:uid="{00000000-0005-0000-0000-0000730C0000}"/>
    <cellStyle name="level1a 3 4 2 2 3" xfId="3198" xr:uid="{00000000-0005-0000-0000-0000740C0000}"/>
    <cellStyle name="level1a 3 4 2 2 3 2" xfId="3199" xr:uid="{00000000-0005-0000-0000-0000750C0000}"/>
    <cellStyle name="level1a 3 4 2 2 3 2 2" xfId="3200" xr:uid="{00000000-0005-0000-0000-0000760C0000}"/>
    <cellStyle name="level1a 3 4 2 2 3 3" xfId="3201" xr:uid="{00000000-0005-0000-0000-0000770C0000}"/>
    <cellStyle name="level1a 3 4 2 2 4" xfId="3202" xr:uid="{00000000-0005-0000-0000-0000780C0000}"/>
    <cellStyle name="level1a 3 4 2 2 5" xfId="3203" xr:uid="{00000000-0005-0000-0000-0000790C0000}"/>
    <cellStyle name="level1a 3 4 2 2 5 2" xfId="3204" xr:uid="{00000000-0005-0000-0000-00007A0C0000}"/>
    <cellStyle name="level1a 3 4 2 3" xfId="3205" xr:uid="{00000000-0005-0000-0000-00007B0C0000}"/>
    <cellStyle name="level1a 3 4 2 3 2" xfId="3206" xr:uid="{00000000-0005-0000-0000-00007C0C0000}"/>
    <cellStyle name="level1a 3 4 2 3 2 2" xfId="3207" xr:uid="{00000000-0005-0000-0000-00007D0C0000}"/>
    <cellStyle name="level1a 3 4 2 3 2 2 2" xfId="3208" xr:uid="{00000000-0005-0000-0000-00007E0C0000}"/>
    <cellStyle name="level1a 3 4 2 3 2 3" xfId="3209" xr:uid="{00000000-0005-0000-0000-00007F0C0000}"/>
    <cellStyle name="level1a 3 4 2 3 3" xfId="3210" xr:uid="{00000000-0005-0000-0000-0000800C0000}"/>
    <cellStyle name="level1a 3 4 2 3 3 2" xfId="3211" xr:uid="{00000000-0005-0000-0000-0000810C0000}"/>
    <cellStyle name="level1a 3 4 2 3 3 2 2" xfId="3212" xr:uid="{00000000-0005-0000-0000-0000820C0000}"/>
    <cellStyle name="level1a 3 4 2 3 3 3" xfId="3213" xr:uid="{00000000-0005-0000-0000-0000830C0000}"/>
    <cellStyle name="level1a 3 4 2 3 4" xfId="3214" xr:uid="{00000000-0005-0000-0000-0000840C0000}"/>
    <cellStyle name="level1a 3 4 2 3 5" xfId="3215" xr:uid="{00000000-0005-0000-0000-0000850C0000}"/>
    <cellStyle name="level1a 3 4 2 4" xfId="3216" xr:uid="{00000000-0005-0000-0000-0000860C0000}"/>
    <cellStyle name="level1a 3 4 2 4 2" xfId="3217" xr:uid="{00000000-0005-0000-0000-0000870C0000}"/>
    <cellStyle name="level1a 3 4 2 4 2 2" xfId="3218" xr:uid="{00000000-0005-0000-0000-0000880C0000}"/>
    <cellStyle name="level1a 3 4 2 4 2 2 2" xfId="3219" xr:uid="{00000000-0005-0000-0000-0000890C0000}"/>
    <cellStyle name="level1a 3 4 2 4 2 3" xfId="3220" xr:uid="{00000000-0005-0000-0000-00008A0C0000}"/>
    <cellStyle name="level1a 3 4 2 4 3" xfId="3221" xr:uid="{00000000-0005-0000-0000-00008B0C0000}"/>
    <cellStyle name="level1a 3 4 2 4 3 2" xfId="3222" xr:uid="{00000000-0005-0000-0000-00008C0C0000}"/>
    <cellStyle name="level1a 3 4 2 4 3 2 2" xfId="3223" xr:uid="{00000000-0005-0000-0000-00008D0C0000}"/>
    <cellStyle name="level1a 3 4 2 4 3 3" xfId="3224" xr:uid="{00000000-0005-0000-0000-00008E0C0000}"/>
    <cellStyle name="level1a 3 4 2 4 4" xfId="3225" xr:uid="{00000000-0005-0000-0000-00008F0C0000}"/>
    <cellStyle name="level1a 3 4 2 4 5" xfId="3226" xr:uid="{00000000-0005-0000-0000-0000900C0000}"/>
    <cellStyle name="level1a 3 4 2 4 5 2" xfId="3227" xr:uid="{00000000-0005-0000-0000-0000910C0000}"/>
    <cellStyle name="level1a 3 4 2 4 6" xfId="3228" xr:uid="{00000000-0005-0000-0000-0000920C0000}"/>
    <cellStyle name="level1a 3 4 2 5" xfId="3229" xr:uid="{00000000-0005-0000-0000-0000930C0000}"/>
    <cellStyle name="level1a 3 4 2 5 2" xfId="3230" xr:uid="{00000000-0005-0000-0000-0000940C0000}"/>
    <cellStyle name="level1a 3 4 2 5 2 2" xfId="3231" xr:uid="{00000000-0005-0000-0000-0000950C0000}"/>
    <cellStyle name="level1a 3 4 2 5 2 2 2" xfId="3232" xr:uid="{00000000-0005-0000-0000-0000960C0000}"/>
    <cellStyle name="level1a 3 4 2 5 2 3" xfId="3233" xr:uid="{00000000-0005-0000-0000-0000970C0000}"/>
    <cellStyle name="level1a 3 4 2 5 3" xfId="3234" xr:uid="{00000000-0005-0000-0000-0000980C0000}"/>
    <cellStyle name="level1a 3 4 2 5 3 2" xfId="3235" xr:uid="{00000000-0005-0000-0000-0000990C0000}"/>
    <cellStyle name="level1a 3 4 2 5 3 2 2" xfId="3236" xr:uid="{00000000-0005-0000-0000-00009A0C0000}"/>
    <cellStyle name="level1a 3 4 2 5 3 3" xfId="3237" xr:uid="{00000000-0005-0000-0000-00009B0C0000}"/>
    <cellStyle name="level1a 3 4 2 5 4" xfId="3238" xr:uid="{00000000-0005-0000-0000-00009C0C0000}"/>
    <cellStyle name="level1a 3 4 2 5 4 2" xfId="3239" xr:uid="{00000000-0005-0000-0000-00009D0C0000}"/>
    <cellStyle name="level1a 3 4 2 5 5" xfId="3240" xr:uid="{00000000-0005-0000-0000-00009E0C0000}"/>
    <cellStyle name="level1a 3 4 2 6" xfId="3241" xr:uid="{00000000-0005-0000-0000-00009F0C0000}"/>
    <cellStyle name="level1a 3 4 2 6 2" xfId="3242" xr:uid="{00000000-0005-0000-0000-0000A00C0000}"/>
    <cellStyle name="level1a 3 4 2 6 2 2" xfId="3243" xr:uid="{00000000-0005-0000-0000-0000A10C0000}"/>
    <cellStyle name="level1a 3 4 2 6 2 2 2" xfId="3244" xr:uid="{00000000-0005-0000-0000-0000A20C0000}"/>
    <cellStyle name="level1a 3 4 2 6 2 3" xfId="3245" xr:uid="{00000000-0005-0000-0000-0000A30C0000}"/>
    <cellStyle name="level1a 3 4 2 6 3" xfId="3246" xr:uid="{00000000-0005-0000-0000-0000A40C0000}"/>
    <cellStyle name="level1a 3 4 2 6 3 2" xfId="3247" xr:uid="{00000000-0005-0000-0000-0000A50C0000}"/>
    <cellStyle name="level1a 3 4 2 6 3 2 2" xfId="3248" xr:uid="{00000000-0005-0000-0000-0000A60C0000}"/>
    <cellStyle name="level1a 3 4 2 6 3 3" xfId="3249" xr:uid="{00000000-0005-0000-0000-0000A70C0000}"/>
    <cellStyle name="level1a 3 4 2 6 4" xfId="3250" xr:uid="{00000000-0005-0000-0000-0000A80C0000}"/>
    <cellStyle name="level1a 3 4 2 6 4 2" xfId="3251" xr:uid="{00000000-0005-0000-0000-0000A90C0000}"/>
    <cellStyle name="level1a 3 4 2 6 5" xfId="3252" xr:uid="{00000000-0005-0000-0000-0000AA0C0000}"/>
    <cellStyle name="level1a 3 4 2 7" xfId="3253" xr:uid="{00000000-0005-0000-0000-0000AB0C0000}"/>
    <cellStyle name="level1a 3 4 2 7 2" xfId="3254" xr:uid="{00000000-0005-0000-0000-0000AC0C0000}"/>
    <cellStyle name="level1a 3 4 2 7 2 2" xfId="3255" xr:uid="{00000000-0005-0000-0000-0000AD0C0000}"/>
    <cellStyle name="level1a 3 4 2 7 3" xfId="3256" xr:uid="{00000000-0005-0000-0000-0000AE0C0000}"/>
    <cellStyle name="level1a 3 4 2_STUD aligned by INSTIT" xfId="3257" xr:uid="{00000000-0005-0000-0000-0000AF0C0000}"/>
    <cellStyle name="level1a 3 4 3" xfId="3258" xr:uid="{00000000-0005-0000-0000-0000B00C0000}"/>
    <cellStyle name="level1a 3 4 3 2" xfId="3259" xr:uid="{00000000-0005-0000-0000-0000B10C0000}"/>
    <cellStyle name="level1a 3 4 3 2 2" xfId="3260" xr:uid="{00000000-0005-0000-0000-0000B20C0000}"/>
    <cellStyle name="level1a 3 4 3 2 2 2" xfId="3261" xr:uid="{00000000-0005-0000-0000-0000B30C0000}"/>
    <cellStyle name="level1a 3 4 3 2 2 2 2" xfId="3262" xr:uid="{00000000-0005-0000-0000-0000B40C0000}"/>
    <cellStyle name="level1a 3 4 3 2 2 3" xfId="3263" xr:uid="{00000000-0005-0000-0000-0000B50C0000}"/>
    <cellStyle name="level1a 3 4 3 2 3" xfId="3264" xr:uid="{00000000-0005-0000-0000-0000B60C0000}"/>
    <cellStyle name="level1a 3 4 3 2 3 2" xfId="3265" xr:uid="{00000000-0005-0000-0000-0000B70C0000}"/>
    <cellStyle name="level1a 3 4 3 2 3 2 2" xfId="3266" xr:uid="{00000000-0005-0000-0000-0000B80C0000}"/>
    <cellStyle name="level1a 3 4 3 2 3 3" xfId="3267" xr:uid="{00000000-0005-0000-0000-0000B90C0000}"/>
    <cellStyle name="level1a 3 4 3 2 4" xfId="3268" xr:uid="{00000000-0005-0000-0000-0000BA0C0000}"/>
    <cellStyle name="level1a 3 4 3 2 5" xfId="3269" xr:uid="{00000000-0005-0000-0000-0000BB0C0000}"/>
    <cellStyle name="level1a 3 4 3 3" xfId="3270" xr:uid="{00000000-0005-0000-0000-0000BC0C0000}"/>
    <cellStyle name="level1a 3 4 3 3 2" xfId="3271" xr:uid="{00000000-0005-0000-0000-0000BD0C0000}"/>
    <cellStyle name="level1a 3 4 3 3 2 2" xfId="3272" xr:uid="{00000000-0005-0000-0000-0000BE0C0000}"/>
    <cellStyle name="level1a 3 4 3 3 2 2 2" xfId="3273" xr:uid="{00000000-0005-0000-0000-0000BF0C0000}"/>
    <cellStyle name="level1a 3 4 3 3 2 3" xfId="3274" xr:uid="{00000000-0005-0000-0000-0000C00C0000}"/>
    <cellStyle name="level1a 3 4 3 3 3" xfId="3275" xr:uid="{00000000-0005-0000-0000-0000C10C0000}"/>
    <cellStyle name="level1a 3 4 3 3 3 2" xfId="3276" xr:uid="{00000000-0005-0000-0000-0000C20C0000}"/>
    <cellStyle name="level1a 3 4 3 3 3 2 2" xfId="3277" xr:uid="{00000000-0005-0000-0000-0000C30C0000}"/>
    <cellStyle name="level1a 3 4 3 3 3 3" xfId="3278" xr:uid="{00000000-0005-0000-0000-0000C40C0000}"/>
    <cellStyle name="level1a 3 4 3 3 4" xfId="3279" xr:uid="{00000000-0005-0000-0000-0000C50C0000}"/>
    <cellStyle name="level1a 3 4 3 3 4 2" xfId="3280" xr:uid="{00000000-0005-0000-0000-0000C60C0000}"/>
    <cellStyle name="level1a 3 4 3 4" xfId="3281" xr:uid="{00000000-0005-0000-0000-0000C70C0000}"/>
    <cellStyle name="level1a 3 4 3 4 2" xfId="3282" xr:uid="{00000000-0005-0000-0000-0000C80C0000}"/>
    <cellStyle name="level1a 3 4 3 4 2 2" xfId="3283" xr:uid="{00000000-0005-0000-0000-0000C90C0000}"/>
    <cellStyle name="level1a 3 4 3 4 2 2 2" xfId="3284" xr:uid="{00000000-0005-0000-0000-0000CA0C0000}"/>
    <cellStyle name="level1a 3 4 3 4 2 3" xfId="3285" xr:uid="{00000000-0005-0000-0000-0000CB0C0000}"/>
    <cellStyle name="level1a 3 4 3 4 3" xfId="3286" xr:uid="{00000000-0005-0000-0000-0000CC0C0000}"/>
    <cellStyle name="level1a 3 4 3 4 3 2" xfId="3287" xr:uid="{00000000-0005-0000-0000-0000CD0C0000}"/>
    <cellStyle name="level1a 3 4 3 4 3 2 2" xfId="3288" xr:uid="{00000000-0005-0000-0000-0000CE0C0000}"/>
    <cellStyle name="level1a 3 4 3 4 3 3" xfId="3289" xr:uid="{00000000-0005-0000-0000-0000CF0C0000}"/>
    <cellStyle name="level1a 3 4 3 4 4" xfId="3290" xr:uid="{00000000-0005-0000-0000-0000D00C0000}"/>
    <cellStyle name="level1a 3 4 3 4 4 2" xfId="3291" xr:uid="{00000000-0005-0000-0000-0000D10C0000}"/>
    <cellStyle name="level1a 3 4 3 4 5" xfId="3292" xr:uid="{00000000-0005-0000-0000-0000D20C0000}"/>
    <cellStyle name="level1a 3 4 3 5" xfId="3293" xr:uid="{00000000-0005-0000-0000-0000D30C0000}"/>
    <cellStyle name="level1a 3 4 3 5 2" xfId="3294" xr:uid="{00000000-0005-0000-0000-0000D40C0000}"/>
    <cellStyle name="level1a 3 4 3 5 2 2" xfId="3295" xr:uid="{00000000-0005-0000-0000-0000D50C0000}"/>
    <cellStyle name="level1a 3 4 3 5 2 2 2" xfId="3296" xr:uid="{00000000-0005-0000-0000-0000D60C0000}"/>
    <cellStyle name="level1a 3 4 3 5 2 3" xfId="3297" xr:uid="{00000000-0005-0000-0000-0000D70C0000}"/>
    <cellStyle name="level1a 3 4 3 5 3" xfId="3298" xr:uid="{00000000-0005-0000-0000-0000D80C0000}"/>
    <cellStyle name="level1a 3 4 3 5 3 2" xfId="3299" xr:uid="{00000000-0005-0000-0000-0000D90C0000}"/>
    <cellStyle name="level1a 3 4 3 5 3 2 2" xfId="3300" xr:uid="{00000000-0005-0000-0000-0000DA0C0000}"/>
    <cellStyle name="level1a 3 4 3 5 3 3" xfId="3301" xr:uid="{00000000-0005-0000-0000-0000DB0C0000}"/>
    <cellStyle name="level1a 3 4 3 5 4" xfId="3302" xr:uid="{00000000-0005-0000-0000-0000DC0C0000}"/>
    <cellStyle name="level1a 3 4 3 5 4 2" xfId="3303" xr:uid="{00000000-0005-0000-0000-0000DD0C0000}"/>
    <cellStyle name="level1a 3 4 3 5 5" xfId="3304" xr:uid="{00000000-0005-0000-0000-0000DE0C0000}"/>
    <cellStyle name="level1a 3 4 3 6" xfId="3305" xr:uid="{00000000-0005-0000-0000-0000DF0C0000}"/>
    <cellStyle name="level1a 3 4 3 6 2" xfId="3306" xr:uid="{00000000-0005-0000-0000-0000E00C0000}"/>
    <cellStyle name="level1a 3 4 3 6 2 2" xfId="3307" xr:uid="{00000000-0005-0000-0000-0000E10C0000}"/>
    <cellStyle name="level1a 3 4 3 6 2 2 2" xfId="3308" xr:uid="{00000000-0005-0000-0000-0000E20C0000}"/>
    <cellStyle name="level1a 3 4 3 6 2 3" xfId="3309" xr:uid="{00000000-0005-0000-0000-0000E30C0000}"/>
    <cellStyle name="level1a 3 4 3 6 3" xfId="3310" xr:uid="{00000000-0005-0000-0000-0000E40C0000}"/>
    <cellStyle name="level1a 3 4 3 6 3 2" xfId="3311" xr:uid="{00000000-0005-0000-0000-0000E50C0000}"/>
    <cellStyle name="level1a 3 4 3 6 3 2 2" xfId="3312" xr:uid="{00000000-0005-0000-0000-0000E60C0000}"/>
    <cellStyle name="level1a 3 4 3 6 3 3" xfId="3313" xr:uid="{00000000-0005-0000-0000-0000E70C0000}"/>
    <cellStyle name="level1a 3 4 3 6 4" xfId="3314" xr:uid="{00000000-0005-0000-0000-0000E80C0000}"/>
    <cellStyle name="level1a 3 4 3 6 4 2" xfId="3315" xr:uid="{00000000-0005-0000-0000-0000E90C0000}"/>
    <cellStyle name="level1a 3 4 3 6 5" xfId="3316" xr:uid="{00000000-0005-0000-0000-0000EA0C0000}"/>
    <cellStyle name="level1a 3 4 3 7" xfId="3317" xr:uid="{00000000-0005-0000-0000-0000EB0C0000}"/>
    <cellStyle name="level1a 3 4 3 7 2" xfId="3318" xr:uid="{00000000-0005-0000-0000-0000EC0C0000}"/>
    <cellStyle name="level1a 3 4 3 7 2 2" xfId="3319" xr:uid="{00000000-0005-0000-0000-0000ED0C0000}"/>
    <cellStyle name="level1a 3 4 3 7 3" xfId="3320" xr:uid="{00000000-0005-0000-0000-0000EE0C0000}"/>
    <cellStyle name="level1a 3 4 3 8" xfId="3321" xr:uid="{00000000-0005-0000-0000-0000EF0C0000}"/>
    <cellStyle name="level1a 3 4 3 8 2" xfId="3322" xr:uid="{00000000-0005-0000-0000-0000F00C0000}"/>
    <cellStyle name="level1a 3 4 3 8 2 2" xfId="3323" xr:uid="{00000000-0005-0000-0000-0000F10C0000}"/>
    <cellStyle name="level1a 3 4 3 8 3" xfId="3324" xr:uid="{00000000-0005-0000-0000-0000F20C0000}"/>
    <cellStyle name="level1a 3 4 3_STUD aligned by INSTIT" xfId="3325" xr:uid="{00000000-0005-0000-0000-0000F30C0000}"/>
    <cellStyle name="level1a 3 4 4" xfId="3326" xr:uid="{00000000-0005-0000-0000-0000F40C0000}"/>
    <cellStyle name="level1a 3 4 4 2" xfId="3327" xr:uid="{00000000-0005-0000-0000-0000F50C0000}"/>
    <cellStyle name="level1a 3 4 4 2 2" xfId="3328" xr:uid="{00000000-0005-0000-0000-0000F60C0000}"/>
    <cellStyle name="level1a 3 4 4 2 2 2" xfId="3329" xr:uid="{00000000-0005-0000-0000-0000F70C0000}"/>
    <cellStyle name="level1a 3 4 4 2 3" xfId="3330" xr:uid="{00000000-0005-0000-0000-0000F80C0000}"/>
    <cellStyle name="level1a 3 4 4 3" xfId="3331" xr:uid="{00000000-0005-0000-0000-0000F90C0000}"/>
    <cellStyle name="level1a 3 4 4 3 2" xfId="3332" xr:uid="{00000000-0005-0000-0000-0000FA0C0000}"/>
    <cellStyle name="level1a 3 4 4 3 2 2" xfId="3333" xr:uid="{00000000-0005-0000-0000-0000FB0C0000}"/>
    <cellStyle name="level1a 3 4 4 3 3" xfId="3334" xr:uid="{00000000-0005-0000-0000-0000FC0C0000}"/>
    <cellStyle name="level1a 3 4 4 4" xfId="3335" xr:uid="{00000000-0005-0000-0000-0000FD0C0000}"/>
    <cellStyle name="level1a 3 4 4 5" xfId="3336" xr:uid="{00000000-0005-0000-0000-0000FE0C0000}"/>
    <cellStyle name="level1a 3 4 4 5 2" xfId="3337" xr:uid="{00000000-0005-0000-0000-0000FF0C0000}"/>
    <cellStyle name="level1a 3 4 5" xfId="3338" xr:uid="{00000000-0005-0000-0000-0000000D0000}"/>
    <cellStyle name="level1a 3 4 5 2" xfId="3339" xr:uid="{00000000-0005-0000-0000-0000010D0000}"/>
    <cellStyle name="level1a 3 4 5 2 2" xfId="3340" xr:uid="{00000000-0005-0000-0000-0000020D0000}"/>
    <cellStyle name="level1a 3 4 5 2 2 2" xfId="3341" xr:uid="{00000000-0005-0000-0000-0000030D0000}"/>
    <cellStyle name="level1a 3 4 5 2 3" xfId="3342" xr:uid="{00000000-0005-0000-0000-0000040D0000}"/>
    <cellStyle name="level1a 3 4 5 3" xfId="3343" xr:uid="{00000000-0005-0000-0000-0000050D0000}"/>
    <cellStyle name="level1a 3 4 5 3 2" xfId="3344" xr:uid="{00000000-0005-0000-0000-0000060D0000}"/>
    <cellStyle name="level1a 3 4 5 3 2 2" xfId="3345" xr:uid="{00000000-0005-0000-0000-0000070D0000}"/>
    <cellStyle name="level1a 3 4 5 3 3" xfId="3346" xr:uid="{00000000-0005-0000-0000-0000080D0000}"/>
    <cellStyle name="level1a 3 4 5 4" xfId="3347" xr:uid="{00000000-0005-0000-0000-0000090D0000}"/>
    <cellStyle name="level1a 3 4 5 5" xfId="3348" xr:uid="{00000000-0005-0000-0000-00000A0D0000}"/>
    <cellStyle name="level1a 3 4 5 5 2" xfId="3349" xr:uid="{00000000-0005-0000-0000-00000B0D0000}"/>
    <cellStyle name="level1a 3 4 5 6" xfId="3350" xr:uid="{00000000-0005-0000-0000-00000C0D0000}"/>
    <cellStyle name="level1a 3 4 6" xfId="3351" xr:uid="{00000000-0005-0000-0000-00000D0D0000}"/>
    <cellStyle name="level1a 3 4 6 2" xfId="3352" xr:uid="{00000000-0005-0000-0000-00000E0D0000}"/>
    <cellStyle name="level1a 3 4 6 2 2" xfId="3353" xr:uid="{00000000-0005-0000-0000-00000F0D0000}"/>
    <cellStyle name="level1a 3 4 6 2 2 2" xfId="3354" xr:uid="{00000000-0005-0000-0000-0000100D0000}"/>
    <cellStyle name="level1a 3 4 6 2 3" xfId="3355" xr:uid="{00000000-0005-0000-0000-0000110D0000}"/>
    <cellStyle name="level1a 3 4 6 3" xfId="3356" xr:uid="{00000000-0005-0000-0000-0000120D0000}"/>
    <cellStyle name="level1a 3 4 6 3 2" xfId="3357" xr:uid="{00000000-0005-0000-0000-0000130D0000}"/>
    <cellStyle name="level1a 3 4 6 3 2 2" xfId="3358" xr:uid="{00000000-0005-0000-0000-0000140D0000}"/>
    <cellStyle name="level1a 3 4 6 3 3" xfId="3359" xr:uid="{00000000-0005-0000-0000-0000150D0000}"/>
    <cellStyle name="level1a 3 4 6 4" xfId="3360" xr:uid="{00000000-0005-0000-0000-0000160D0000}"/>
    <cellStyle name="level1a 3 4 6 5" xfId="3361" xr:uid="{00000000-0005-0000-0000-0000170D0000}"/>
    <cellStyle name="level1a 3 4 7" xfId="3362" xr:uid="{00000000-0005-0000-0000-0000180D0000}"/>
    <cellStyle name="level1a 3 4 7 2" xfId="3363" xr:uid="{00000000-0005-0000-0000-0000190D0000}"/>
    <cellStyle name="level1a 3 4 7 2 2" xfId="3364" xr:uid="{00000000-0005-0000-0000-00001A0D0000}"/>
    <cellStyle name="level1a 3 4 7 2 2 2" xfId="3365" xr:uid="{00000000-0005-0000-0000-00001B0D0000}"/>
    <cellStyle name="level1a 3 4 7 2 3" xfId="3366" xr:uid="{00000000-0005-0000-0000-00001C0D0000}"/>
    <cellStyle name="level1a 3 4 7 3" xfId="3367" xr:uid="{00000000-0005-0000-0000-00001D0D0000}"/>
    <cellStyle name="level1a 3 4 7 3 2" xfId="3368" xr:uid="{00000000-0005-0000-0000-00001E0D0000}"/>
    <cellStyle name="level1a 3 4 7 3 2 2" xfId="3369" xr:uid="{00000000-0005-0000-0000-00001F0D0000}"/>
    <cellStyle name="level1a 3 4 7 3 3" xfId="3370" xr:uid="{00000000-0005-0000-0000-0000200D0000}"/>
    <cellStyle name="level1a 3 4 7 4" xfId="3371" xr:uid="{00000000-0005-0000-0000-0000210D0000}"/>
    <cellStyle name="level1a 3 4 7 5" xfId="3372" xr:uid="{00000000-0005-0000-0000-0000220D0000}"/>
    <cellStyle name="level1a 3 4 7 5 2" xfId="3373" xr:uid="{00000000-0005-0000-0000-0000230D0000}"/>
    <cellStyle name="level1a 3 4 7 6" xfId="3374" xr:uid="{00000000-0005-0000-0000-0000240D0000}"/>
    <cellStyle name="level1a 3 4 8" xfId="3375" xr:uid="{00000000-0005-0000-0000-0000250D0000}"/>
    <cellStyle name="level1a 3 4 8 2" xfId="3376" xr:uid="{00000000-0005-0000-0000-0000260D0000}"/>
    <cellStyle name="level1a 3 4 8 2 2" xfId="3377" xr:uid="{00000000-0005-0000-0000-0000270D0000}"/>
    <cellStyle name="level1a 3 4 8 2 2 2" xfId="3378" xr:uid="{00000000-0005-0000-0000-0000280D0000}"/>
    <cellStyle name="level1a 3 4 8 2 3" xfId="3379" xr:uid="{00000000-0005-0000-0000-0000290D0000}"/>
    <cellStyle name="level1a 3 4 8 3" xfId="3380" xr:uid="{00000000-0005-0000-0000-00002A0D0000}"/>
    <cellStyle name="level1a 3 4 8 3 2" xfId="3381" xr:uid="{00000000-0005-0000-0000-00002B0D0000}"/>
    <cellStyle name="level1a 3 4 8 3 2 2" xfId="3382" xr:uid="{00000000-0005-0000-0000-00002C0D0000}"/>
    <cellStyle name="level1a 3 4 8 3 3" xfId="3383" xr:uid="{00000000-0005-0000-0000-00002D0D0000}"/>
    <cellStyle name="level1a 3 4 8 4" xfId="3384" xr:uid="{00000000-0005-0000-0000-00002E0D0000}"/>
    <cellStyle name="level1a 3 4 8 4 2" xfId="3385" xr:uid="{00000000-0005-0000-0000-00002F0D0000}"/>
    <cellStyle name="level1a 3 4 8 5" xfId="3386" xr:uid="{00000000-0005-0000-0000-0000300D0000}"/>
    <cellStyle name="level1a 3 4 9" xfId="3387" xr:uid="{00000000-0005-0000-0000-0000310D0000}"/>
    <cellStyle name="level1a 3 4 9 2" xfId="3388" xr:uid="{00000000-0005-0000-0000-0000320D0000}"/>
    <cellStyle name="level1a 3 4 9 2 2" xfId="3389" xr:uid="{00000000-0005-0000-0000-0000330D0000}"/>
    <cellStyle name="level1a 3 4 9 3" xfId="3390" xr:uid="{00000000-0005-0000-0000-0000340D0000}"/>
    <cellStyle name="level1a 3 4_STUD aligned by INSTIT" xfId="3391" xr:uid="{00000000-0005-0000-0000-0000350D0000}"/>
    <cellStyle name="level1a 3 5" xfId="3392" xr:uid="{00000000-0005-0000-0000-0000360D0000}"/>
    <cellStyle name="level1a 3 5 2" xfId="3393" xr:uid="{00000000-0005-0000-0000-0000370D0000}"/>
    <cellStyle name="level1a 3 5 2 2" xfId="3394" xr:uid="{00000000-0005-0000-0000-0000380D0000}"/>
    <cellStyle name="level1a 3 5 2 2 2" xfId="3395" xr:uid="{00000000-0005-0000-0000-0000390D0000}"/>
    <cellStyle name="level1a 3 5 2 2 2 2" xfId="3396" xr:uid="{00000000-0005-0000-0000-00003A0D0000}"/>
    <cellStyle name="level1a 3 5 2 2 3" xfId="3397" xr:uid="{00000000-0005-0000-0000-00003B0D0000}"/>
    <cellStyle name="level1a 3 5 2 3" xfId="3398" xr:uid="{00000000-0005-0000-0000-00003C0D0000}"/>
    <cellStyle name="level1a 3 5 2 3 2" xfId="3399" xr:uid="{00000000-0005-0000-0000-00003D0D0000}"/>
    <cellStyle name="level1a 3 5 2 3 2 2" xfId="3400" xr:uid="{00000000-0005-0000-0000-00003E0D0000}"/>
    <cellStyle name="level1a 3 5 2 3 3" xfId="3401" xr:uid="{00000000-0005-0000-0000-00003F0D0000}"/>
    <cellStyle name="level1a 3 5 2 4" xfId="3402" xr:uid="{00000000-0005-0000-0000-0000400D0000}"/>
    <cellStyle name="level1a 3 5 2 5" xfId="3403" xr:uid="{00000000-0005-0000-0000-0000410D0000}"/>
    <cellStyle name="level1a 3 5 2 5 2" xfId="3404" xr:uid="{00000000-0005-0000-0000-0000420D0000}"/>
    <cellStyle name="level1a 3 5 3" xfId="3405" xr:uid="{00000000-0005-0000-0000-0000430D0000}"/>
    <cellStyle name="level1a 3 5 3 2" xfId="3406" xr:uid="{00000000-0005-0000-0000-0000440D0000}"/>
    <cellStyle name="level1a 3 5 3 2 2" xfId="3407" xr:uid="{00000000-0005-0000-0000-0000450D0000}"/>
    <cellStyle name="level1a 3 5 3 2 2 2" xfId="3408" xr:uid="{00000000-0005-0000-0000-0000460D0000}"/>
    <cellStyle name="level1a 3 5 3 2 3" xfId="3409" xr:uid="{00000000-0005-0000-0000-0000470D0000}"/>
    <cellStyle name="level1a 3 5 3 3" xfId="3410" xr:uid="{00000000-0005-0000-0000-0000480D0000}"/>
    <cellStyle name="level1a 3 5 3 3 2" xfId="3411" xr:uid="{00000000-0005-0000-0000-0000490D0000}"/>
    <cellStyle name="level1a 3 5 3 3 2 2" xfId="3412" xr:uid="{00000000-0005-0000-0000-00004A0D0000}"/>
    <cellStyle name="level1a 3 5 3 3 3" xfId="3413" xr:uid="{00000000-0005-0000-0000-00004B0D0000}"/>
    <cellStyle name="level1a 3 5 3 4" xfId="3414" xr:uid="{00000000-0005-0000-0000-00004C0D0000}"/>
    <cellStyle name="level1a 3 5 3 5" xfId="3415" xr:uid="{00000000-0005-0000-0000-00004D0D0000}"/>
    <cellStyle name="level1a 3 5 4" xfId="3416" xr:uid="{00000000-0005-0000-0000-00004E0D0000}"/>
    <cellStyle name="level1a 3 5 4 2" xfId="3417" xr:uid="{00000000-0005-0000-0000-00004F0D0000}"/>
    <cellStyle name="level1a 3 5 4 2 2" xfId="3418" xr:uid="{00000000-0005-0000-0000-0000500D0000}"/>
    <cellStyle name="level1a 3 5 4 2 2 2" xfId="3419" xr:uid="{00000000-0005-0000-0000-0000510D0000}"/>
    <cellStyle name="level1a 3 5 4 2 3" xfId="3420" xr:uid="{00000000-0005-0000-0000-0000520D0000}"/>
    <cellStyle name="level1a 3 5 4 3" xfId="3421" xr:uid="{00000000-0005-0000-0000-0000530D0000}"/>
    <cellStyle name="level1a 3 5 4 3 2" xfId="3422" xr:uid="{00000000-0005-0000-0000-0000540D0000}"/>
    <cellStyle name="level1a 3 5 4 3 2 2" xfId="3423" xr:uid="{00000000-0005-0000-0000-0000550D0000}"/>
    <cellStyle name="level1a 3 5 4 3 3" xfId="3424" xr:uid="{00000000-0005-0000-0000-0000560D0000}"/>
    <cellStyle name="level1a 3 5 4 4" xfId="3425" xr:uid="{00000000-0005-0000-0000-0000570D0000}"/>
    <cellStyle name="level1a 3 5 4 5" xfId="3426" xr:uid="{00000000-0005-0000-0000-0000580D0000}"/>
    <cellStyle name="level1a 3 5 4 5 2" xfId="3427" xr:uid="{00000000-0005-0000-0000-0000590D0000}"/>
    <cellStyle name="level1a 3 5 4 6" xfId="3428" xr:uid="{00000000-0005-0000-0000-00005A0D0000}"/>
    <cellStyle name="level1a 3 5 5" xfId="3429" xr:uid="{00000000-0005-0000-0000-00005B0D0000}"/>
    <cellStyle name="level1a 3 5 5 2" xfId="3430" xr:uid="{00000000-0005-0000-0000-00005C0D0000}"/>
    <cellStyle name="level1a 3 5 5 2 2" xfId="3431" xr:uid="{00000000-0005-0000-0000-00005D0D0000}"/>
    <cellStyle name="level1a 3 5 5 2 2 2" xfId="3432" xr:uid="{00000000-0005-0000-0000-00005E0D0000}"/>
    <cellStyle name="level1a 3 5 5 2 3" xfId="3433" xr:uid="{00000000-0005-0000-0000-00005F0D0000}"/>
    <cellStyle name="level1a 3 5 5 3" xfId="3434" xr:uid="{00000000-0005-0000-0000-0000600D0000}"/>
    <cellStyle name="level1a 3 5 5 3 2" xfId="3435" xr:uid="{00000000-0005-0000-0000-0000610D0000}"/>
    <cellStyle name="level1a 3 5 5 3 2 2" xfId="3436" xr:uid="{00000000-0005-0000-0000-0000620D0000}"/>
    <cellStyle name="level1a 3 5 5 3 3" xfId="3437" xr:uid="{00000000-0005-0000-0000-0000630D0000}"/>
    <cellStyle name="level1a 3 5 5 4" xfId="3438" xr:uid="{00000000-0005-0000-0000-0000640D0000}"/>
    <cellStyle name="level1a 3 5 5 4 2" xfId="3439" xr:uid="{00000000-0005-0000-0000-0000650D0000}"/>
    <cellStyle name="level1a 3 5 5 5" xfId="3440" xr:uid="{00000000-0005-0000-0000-0000660D0000}"/>
    <cellStyle name="level1a 3 5 6" xfId="3441" xr:uid="{00000000-0005-0000-0000-0000670D0000}"/>
    <cellStyle name="level1a 3 5 6 2" xfId="3442" xr:uid="{00000000-0005-0000-0000-0000680D0000}"/>
    <cellStyle name="level1a 3 5 6 2 2" xfId="3443" xr:uid="{00000000-0005-0000-0000-0000690D0000}"/>
    <cellStyle name="level1a 3 5 6 2 2 2" xfId="3444" xr:uid="{00000000-0005-0000-0000-00006A0D0000}"/>
    <cellStyle name="level1a 3 5 6 2 3" xfId="3445" xr:uid="{00000000-0005-0000-0000-00006B0D0000}"/>
    <cellStyle name="level1a 3 5 6 3" xfId="3446" xr:uid="{00000000-0005-0000-0000-00006C0D0000}"/>
    <cellStyle name="level1a 3 5 6 3 2" xfId="3447" xr:uid="{00000000-0005-0000-0000-00006D0D0000}"/>
    <cellStyle name="level1a 3 5 6 3 2 2" xfId="3448" xr:uid="{00000000-0005-0000-0000-00006E0D0000}"/>
    <cellStyle name="level1a 3 5 6 3 3" xfId="3449" xr:uid="{00000000-0005-0000-0000-00006F0D0000}"/>
    <cellStyle name="level1a 3 5 6 4" xfId="3450" xr:uid="{00000000-0005-0000-0000-0000700D0000}"/>
    <cellStyle name="level1a 3 5 6 4 2" xfId="3451" xr:uid="{00000000-0005-0000-0000-0000710D0000}"/>
    <cellStyle name="level1a 3 5 6 5" xfId="3452" xr:uid="{00000000-0005-0000-0000-0000720D0000}"/>
    <cellStyle name="level1a 3 5 7" xfId="3453" xr:uid="{00000000-0005-0000-0000-0000730D0000}"/>
    <cellStyle name="level1a 3 5 7 2" xfId="3454" xr:uid="{00000000-0005-0000-0000-0000740D0000}"/>
    <cellStyle name="level1a 3 5 7 2 2" xfId="3455" xr:uid="{00000000-0005-0000-0000-0000750D0000}"/>
    <cellStyle name="level1a 3 5 7 3" xfId="3456" xr:uid="{00000000-0005-0000-0000-0000760D0000}"/>
    <cellStyle name="level1a 3 5_STUD aligned by INSTIT" xfId="3457" xr:uid="{00000000-0005-0000-0000-0000770D0000}"/>
    <cellStyle name="level1a 3 6" xfId="3458" xr:uid="{00000000-0005-0000-0000-0000780D0000}"/>
    <cellStyle name="level1a 3 6 2" xfId="3459" xr:uid="{00000000-0005-0000-0000-0000790D0000}"/>
    <cellStyle name="level1a 3 6 2 2" xfId="3460" xr:uid="{00000000-0005-0000-0000-00007A0D0000}"/>
    <cellStyle name="level1a 3 6 2 2 2" xfId="3461" xr:uid="{00000000-0005-0000-0000-00007B0D0000}"/>
    <cellStyle name="level1a 3 6 2 2 2 2" xfId="3462" xr:uid="{00000000-0005-0000-0000-00007C0D0000}"/>
    <cellStyle name="level1a 3 6 2 2 3" xfId="3463" xr:uid="{00000000-0005-0000-0000-00007D0D0000}"/>
    <cellStyle name="level1a 3 6 2 3" xfId="3464" xr:uid="{00000000-0005-0000-0000-00007E0D0000}"/>
    <cellStyle name="level1a 3 6 2 3 2" xfId="3465" xr:uid="{00000000-0005-0000-0000-00007F0D0000}"/>
    <cellStyle name="level1a 3 6 2 3 2 2" xfId="3466" xr:uid="{00000000-0005-0000-0000-0000800D0000}"/>
    <cellStyle name="level1a 3 6 2 3 3" xfId="3467" xr:uid="{00000000-0005-0000-0000-0000810D0000}"/>
    <cellStyle name="level1a 3 6 2 4" xfId="3468" xr:uid="{00000000-0005-0000-0000-0000820D0000}"/>
    <cellStyle name="level1a 3 6 2 5" xfId="3469" xr:uid="{00000000-0005-0000-0000-0000830D0000}"/>
    <cellStyle name="level1a 3 6 2 5 2" xfId="3470" xr:uid="{00000000-0005-0000-0000-0000840D0000}"/>
    <cellStyle name="level1a 3 6 2 6" xfId="3471" xr:uid="{00000000-0005-0000-0000-0000850D0000}"/>
    <cellStyle name="level1a 3 6 3" xfId="3472" xr:uid="{00000000-0005-0000-0000-0000860D0000}"/>
    <cellStyle name="level1a 3 6 3 2" xfId="3473" xr:uid="{00000000-0005-0000-0000-0000870D0000}"/>
    <cellStyle name="level1a 3 6 3 2 2" xfId="3474" xr:uid="{00000000-0005-0000-0000-0000880D0000}"/>
    <cellStyle name="level1a 3 6 3 2 2 2" xfId="3475" xr:uid="{00000000-0005-0000-0000-0000890D0000}"/>
    <cellStyle name="level1a 3 6 3 2 3" xfId="3476" xr:uid="{00000000-0005-0000-0000-00008A0D0000}"/>
    <cellStyle name="level1a 3 6 3 3" xfId="3477" xr:uid="{00000000-0005-0000-0000-00008B0D0000}"/>
    <cellStyle name="level1a 3 6 3 3 2" xfId="3478" xr:uid="{00000000-0005-0000-0000-00008C0D0000}"/>
    <cellStyle name="level1a 3 6 3 3 2 2" xfId="3479" xr:uid="{00000000-0005-0000-0000-00008D0D0000}"/>
    <cellStyle name="level1a 3 6 3 3 3" xfId="3480" xr:uid="{00000000-0005-0000-0000-00008E0D0000}"/>
    <cellStyle name="level1a 3 6 3 4" xfId="3481" xr:uid="{00000000-0005-0000-0000-00008F0D0000}"/>
    <cellStyle name="level1a 3 6 4" xfId="3482" xr:uid="{00000000-0005-0000-0000-0000900D0000}"/>
    <cellStyle name="level1a 3 6 4 2" xfId="3483" xr:uid="{00000000-0005-0000-0000-0000910D0000}"/>
    <cellStyle name="level1a 3 6 4 2 2" xfId="3484" xr:uid="{00000000-0005-0000-0000-0000920D0000}"/>
    <cellStyle name="level1a 3 6 4 2 2 2" xfId="3485" xr:uid="{00000000-0005-0000-0000-0000930D0000}"/>
    <cellStyle name="level1a 3 6 4 2 3" xfId="3486" xr:uid="{00000000-0005-0000-0000-0000940D0000}"/>
    <cellStyle name="level1a 3 6 4 3" xfId="3487" xr:uid="{00000000-0005-0000-0000-0000950D0000}"/>
    <cellStyle name="level1a 3 6 4 3 2" xfId="3488" xr:uid="{00000000-0005-0000-0000-0000960D0000}"/>
    <cellStyle name="level1a 3 6 4 3 2 2" xfId="3489" xr:uid="{00000000-0005-0000-0000-0000970D0000}"/>
    <cellStyle name="level1a 3 6 4 3 3" xfId="3490" xr:uid="{00000000-0005-0000-0000-0000980D0000}"/>
    <cellStyle name="level1a 3 6 4 4" xfId="3491" xr:uid="{00000000-0005-0000-0000-0000990D0000}"/>
    <cellStyle name="level1a 3 6 4 4 2" xfId="3492" xr:uid="{00000000-0005-0000-0000-00009A0D0000}"/>
    <cellStyle name="level1a 3 6 4 5" xfId="3493" xr:uid="{00000000-0005-0000-0000-00009B0D0000}"/>
    <cellStyle name="level1a 3 6 5" xfId="3494" xr:uid="{00000000-0005-0000-0000-00009C0D0000}"/>
    <cellStyle name="level1a 3 6 5 2" xfId="3495" xr:uid="{00000000-0005-0000-0000-00009D0D0000}"/>
    <cellStyle name="level1a 3 6 5 2 2" xfId="3496" xr:uid="{00000000-0005-0000-0000-00009E0D0000}"/>
    <cellStyle name="level1a 3 6 5 2 2 2" xfId="3497" xr:uid="{00000000-0005-0000-0000-00009F0D0000}"/>
    <cellStyle name="level1a 3 6 5 2 3" xfId="3498" xr:uid="{00000000-0005-0000-0000-0000A00D0000}"/>
    <cellStyle name="level1a 3 6 5 3" xfId="3499" xr:uid="{00000000-0005-0000-0000-0000A10D0000}"/>
    <cellStyle name="level1a 3 6 5 3 2" xfId="3500" xr:uid="{00000000-0005-0000-0000-0000A20D0000}"/>
    <cellStyle name="level1a 3 6 5 3 2 2" xfId="3501" xr:uid="{00000000-0005-0000-0000-0000A30D0000}"/>
    <cellStyle name="level1a 3 6 5 3 3" xfId="3502" xr:uid="{00000000-0005-0000-0000-0000A40D0000}"/>
    <cellStyle name="level1a 3 6 5 4" xfId="3503" xr:uid="{00000000-0005-0000-0000-0000A50D0000}"/>
    <cellStyle name="level1a 3 6 5 4 2" xfId="3504" xr:uid="{00000000-0005-0000-0000-0000A60D0000}"/>
    <cellStyle name="level1a 3 6 5 5" xfId="3505" xr:uid="{00000000-0005-0000-0000-0000A70D0000}"/>
    <cellStyle name="level1a 3 6 6" xfId="3506" xr:uid="{00000000-0005-0000-0000-0000A80D0000}"/>
    <cellStyle name="level1a 3 6 6 2" xfId="3507" xr:uid="{00000000-0005-0000-0000-0000A90D0000}"/>
    <cellStyle name="level1a 3 6 6 2 2" xfId="3508" xr:uid="{00000000-0005-0000-0000-0000AA0D0000}"/>
    <cellStyle name="level1a 3 6 6 2 2 2" xfId="3509" xr:uid="{00000000-0005-0000-0000-0000AB0D0000}"/>
    <cellStyle name="level1a 3 6 6 2 3" xfId="3510" xr:uid="{00000000-0005-0000-0000-0000AC0D0000}"/>
    <cellStyle name="level1a 3 6 6 3" xfId="3511" xr:uid="{00000000-0005-0000-0000-0000AD0D0000}"/>
    <cellStyle name="level1a 3 6 6 3 2" xfId="3512" xr:uid="{00000000-0005-0000-0000-0000AE0D0000}"/>
    <cellStyle name="level1a 3 6 6 3 2 2" xfId="3513" xr:uid="{00000000-0005-0000-0000-0000AF0D0000}"/>
    <cellStyle name="level1a 3 6 6 3 3" xfId="3514" xr:uid="{00000000-0005-0000-0000-0000B00D0000}"/>
    <cellStyle name="level1a 3 6 6 4" xfId="3515" xr:uid="{00000000-0005-0000-0000-0000B10D0000}"/>
    <cellStyle name="level1a 3 6 6 4 2" xfId="3516" xr:uid="{00000000-0005-0000-0000-0000B20D0000}"/>
    <cellStyle name="level1a 3 6 6 5" xfId="3517" xr:uid="{00000000-0005-0000-0000-0000B30D0000}"/>
    <cellStyle name="level1a 3 6 7" xfId="3518" xr:uid="{00000000-0005-0000-0000-0000B40D0000}"/>
    <cellStyle name="level1a 3 6 7 2" xfId="3519" xr:uid="{00000000-0005-0000-0000-0000B50D0000}"/>
    <cellStyle name="level1a 3 6 7 2 2" xfId="3520" xr:uid="{00000000-0005-0000-0000-0000B60D0000}"/>
    <cellStyle name="level1a 3 6 7 3" xfId="3521" xr:uid="{00000000-0005-0000-0000-0000B70D0000}"/>
    <cellStyle name="level1a 3 6 8" xfId="3522" xr:uid="{00000000-0005-0000-0000-0000B80D0000}"/>
    <cellStyle name="level1a 3 6 8 2" xfId="3523" xr:uid="{00000000-0005-0000-0000-0000B90D0000}"/>
    <cellStyle name="level1a 3 6 8 2 2" xfId="3524" xr:uid="{00000000-0005-0000-0000-0000BA0D0000}"/>
    <cellStyle name="level1a 3 6 8 3" xfId="3525" xr:uid="{00000000-0005-0000-0000-0000BB0D0000}"/>
    <cellStyle name="level1a 3 6_STUD aligned by INSTIT" xfId="3526" xr:uid="{00000000-0005-0000-0000-0000BC0D0000}"/>
    <cellStyle name="level1a 3 7" xfId="3527" xr:uid="{00000000-0005-0000-0000-0000BD0D0000}"/>
    <cellStyle name="level1a 3 7 2" xfId="3528" xr:uid="{00000000-0005-0000-0000-0000BE0D0000}"/>
    <cellStyle name="level1a 3 7 2 2" xfId="3529" xr:uid="{00000000-0005-0000-0000-0000BF0D0000}"/>
    <cellStyle name="level1a 3 7 2 2 2" xfId="3530" xr:uid="{00000000-0005-0000-0000-0000C00D0000}"/>
    <cellStyle name="level1a 3 7 2 3" xfId="3531" xr:uid="{00000000-0005-0000-0000-0000C10D0000}"/>
    <cellStyle name="level1a 3 7 3" xfId="3532" xr:uid="{00000000-0005-0000-0000-0000C20D0000}"/>
    <cellStyle name="level1a 3 7 3 2" xfId="3533" xr:uid="{00000000-0005-0000-0000-0000C30D0000}"/>
    <cellStyle name="level1a 3 7 3 2 2" xfId="3534" xr:uid="{00000000-0005-0000-0000-0000C40D0000}"/>
    <cellStyle name="level1a 3 7 3 3" xfId="3535" xr:uid="{00000000-0005-0000-0000-0000C50D0000}"/>
    <cellStyle name="level1a 3 7 4" xfId="3536" xr:uid="{00000000-0005-0000-0000-0000C60D0000}"/>
    <cellStyle name="level1a 3 7 5" xfId="3537" xr:uid="{00000000-0005-0000-0000-0000C70D0000}"/>
    <cellStyle name="level1a 3 7 5 2" xfId="3538" xr:uid="{00000000-0005-0000-0000-0000C80D0000}"/>
    <cellStyle name="level1a 3 8" xfId="3539" xr:uid="{00000000-0005-0000-0000-0000C90D0000}"/>
    <cellStyle name="level1a 3 8 2" xfId="3540" xr:uid="{00000000-0005-0000-0000-0000CA0D0000}"/>
    <cellStyle name="level1a 3 8 2 2" xfId="3541" xr:uid="{00000000-0005-0000-0000-0000CB0D0000}"/>
    <cellStyle name="level1a 3 8 2 2 2" xfId="3542" xr:uid="{00000000-0005-0000-0000-0000CC0D0000}"/>
    <cellStyle name="level1a 3 8 2 3" xfId="3543" xr:uid="{00000000-0005-0000-0000-0000CD0D0000}"/>
    <cellStyle name="level1a 3 8 3" xfId="3544" xr:uid="{00000000-0005-0000-0000-0000CE0D0000}"/>
    <cellStyle name="level1a 3 8 3 2" xfId="3545" xr:uid="{00000000-0005-0000-0000-0000CF0D0000}"/>
    <cellStyle name="level1a 3 8 3 2 2" xfId="3546" xr:uid="{00000000-0005-0000-0000-0000D00D0000}"/>
    <cellStyle name="level1a 3 8 3 3" xfId="3547" xr:uid="{00000000-0005-0000-0000-0000D10D0000}"/>
    <cellStyle name="level1a 3 8 4" xfId="3548" xr:uid="{00000000-0005-0000-0000-0000D20D0000}"/>
    <cellStyle name="level1a 3 8 5" xfId="3549" xr:uid="{00000000-0005-0000-0000-0000D30D0000}"/>
    <cellStyle name="level1a 3 8 5 2" xfId="3550" xr:uid="{00000000-0005-0000-0000-0000D40D0000}"/>
    <cellStyle name="level1a 3 8 6" xfId="3551" xr:uid="{00000000-0005-0000-0000-0000D50D0000}"/>
    <cellStyle name="level1a 3 9" xfId="3552" xr:uid="{00000000-0005-0000-0000-0000D60D0000}"/>
    <cellStyle name="level1a 3 9 2" xfId="3553" xr:uid="{00000000-0005-0000-0000-0000D70D0000}"/>
    <cellStyle name="level1a 3 9 2 2" xfId="3554" xr:uid="{00000000-0005-0000-0000-0000D80D0000}"/>
    <cellStyle name="level1a 3 9 2 2 2" xfId="3555" xr:uid="{00000000-0005-0000-0000-0000D90D0000}"/>
    <cellStyle name="level1a 3 9 2 3" xfId="3556" xr:uid="{00000000-0005-0000-0000-0000DA0D0000}"/>
    <cellStyle name="level1a 3 9 3" xfId="3557" xr:uid="{00000000-0005-0000-0000-0000DB0D0000}"/>
    <cellStyle name="level1a 3 9 3 2" xfId="3558" xr:uid="{00000000-0005-0000-0000-0000DC0D0000}"/>
    <cellStyle name="level1a 3 9 3 2 2" xfId="3559" xr:uid="{00000000-0005-0000-0000-0000DD0D0000}"/>
    <cellStyle name="level1a 3 9 3 3" xfId="3560" xr:uid="{00000000-0005-0000-0000-0000DE0D0000}"/>
    <cellStyle name="level1a 3 9 4" xfId="3561" xr:uid="{00000000-0005-0000-0000-0000DF0D0000}"/>
    <cellStyle name="level1a 3 9 5" xfId="3562" xr:uid="{00000000-0005-0000-0000-0000E00D0000}"/>
    <cellStyle name="level1a 3_STUD aligned by INSTIT" xfId="3563" xr:uid="{00000000-0005-0000-0000-0000E10D0000}"/>
    <cellStyle name="level1a 4" xfId="3564" xr:uid="{00000000-0005-0000-0000-0000E20D0000}"/>
    <cellStyle name="level1a 4 10" xfId="3565" xr:uid="{00000000-0005-0000-0000-0000E30D0000}"/>
    <cellStyle name="level1a 4 2" xfId="3566" xr:uid="{00000000-0005-0000-0000-0000E40D0000}"/>
    <cellStyle name="level1a 4 2 2" xfId="3567" xr:uid="{00000000-0005-0000-0000-0000E50D0000}"/>
    <cellStyle name="level1a 4 2 2 2" xfId="3568" xr:uid="{00000000-0005-0000-0000-0000E60D0000}"/>
    <cellStyle name="level1a 4 2 2 2 2" xfId="3569" xr:uid="{00000000-0005-0000-0000-0000E70D0000}"/>
    <cellStyle name="level1a 4 2 2 2 2 2" xfId="3570" xr:uid="{00000000-0005-0000-0000-0000E80D0000}"/>
    <cellStyle name="level1a 4 2 2 2 3" xfId="3571" xr:uid="{00000000-0005-0000-0000-0000E90D0000}"/>
    <cellStyle name="level1a 4 2 2 3" xfId="3572" xr:uid="{00000000-0005-0000-0000-0000EA0D0000}"/>
    <cellStyle name="level1a 4 2 2 3 2" xfId="3573" xr:uid="{00000000-0005-0000-0000-0000EB0D0000}"/>
    <cellStyle name="level1a 4 2 2 3 2 2" xfId="3574" xr:uid="{00000000-0005-0000-0000-0000EC0D0000}"/>
    <cellStyle name="level1a 4 2 2 3 3" xfId="3575" xr:uid="{00000000-0005-0000-0000-0000ED0D0000}"/>
    <cellStyle name="level1a 4 2 2 4" xfId="3576" xr:uid="{00000000-0005-0000-0000-0000EE0D0000}"/>
    <cellStyle name="level1a 4 2 2 5" xfId="3577" xr:uid="{00000000-0005-0000-0000-0000EF0D0000}"/>
    <cellStyle name="level1a 4 2 2 5 2" xfId="3578" xr:uid="{00000000-0005-0000-0000-0000F00D0000}"/>
    <cellStyle name="level1a 4 2 3" xfId="3579" xr:uid="{00000000-0005-0000-0000-0000F10D0000}"/>
    <cellStyle name="level1a 4 2 3 2" xfId="3580" xr:uid="{00000000-0005-0000-0000-0000F20D0000}"/>
    <cellStyle name="level1a 4 2 3 2 2" xfId="3581" xr:uid="{00000000-0005-0000-0000-0000F30D0000}"/>
    <cellStyle name="level1a 4 2 3 2 2 2" xfId="3582" xr:uid="{00000000-0005-0000-0000-0000F40D0000}"/>
    <cellStyle name="level1a 4 2 3 2 3" xfId="3583" xr:uid="{00000000-0005-0000-0000-0000F50D0000}"/>
    <cellStyle name="level1a 4 2 3 3" xfId="3584" xr:uid="{00000000-0005-0000-0000-0000F60D0000}"/>
    <cellStyle name="level1a 4 2 3 3 2" xfId="3585" xr:uid="{00000000-0005-0000-0000-0000F70D0000}"/>
    <cellStyle name="level1a 4 2 3 3 2 2" xfId="3586" xr:uid="{00000000-0005-0000-0000-0000F80D0000}"/>
    <cellStyle name="level1a 4 2 3 3 3" xfId="3587" xr:uid="{00000000-0005-0000-0000-0000F90D0000}"/>
    <cellStyle name="level1a 4 2 3 4" xfId="3588" xr:uid="{00000000-0005-0000-0000-0000FA0D0000}"/>
    <cellStyle name="level1a 4 2 3 5" xfId="3589" xr:uid="{00000000-0005-0000-0000-0000FB0D0000}"/>
    <cellStyle name="level1a 4 2 4" xfId="3590" xr:uid="{00000000-0005-0000-0000-0000FC0D0000}"/>
    <cellStyle name="level1a 4 2 4 2" xfId="3591" xr:uid="{00000000-0005-0000-0000-0000FD0D0000}"/>
    <cellStyle name="level1a 4 2 4 2 2" xfId="3592" xr:uid="{00000000-0005-0000-0000-0000FE0D0000}"/>
    <cellStyle name="level1a 4 2 4 2 2 2" xfId="3593" xr:uid="{00000000-0005-0000-0000-0000FF0D0000}"/>
    <cellStyle name="level1a 4 2 4 2 3" xfId="3594" xr:uid="{00000000-0005-0000-0000-0000000E0000}"/>
    <cellStyle name="level1a 4 2 4 3" xfId="3595" xr:uid="{00000000-0005-0000-0000-0000010E0000}"/>
    <cellStyle name="level1a 4 2 4 3 2" xfId="3596" xr:uid="{00000000-0005-0000-0000-0000020E0000}"/>
    <cellStyle name="level1a 4 2 4 3 2 2" xfId="3597" xr:uid="{00000000-0005-0000-0000-0000030E0000}"/>
    <cellStyle name="level1a 4 2 4 3 3" xfId="3598" xr:uid="{00000000-0005-0000-0000-0000040E0000}"/>
    <cellStyle name="level1a 4 2 4 4" xfId="3599" xr:uid="{00000000-0005-0000-0000-0000050E0000}"/>
    <cellStyle name="level1a 4 2 4 5" xfId="3600" xr:uid="{00000000-0005-0000-0000-0000060E0000}"/>
    <cellStyle name="level1a 4 2 4 5 2" xfId="3601" xr:uid="{00000000-0005-0000-0000-0000070E0000}"/>
    <cellStyle name="level1a 4 2 4 6" xfId="3602" xr:uid="{00000000-0005-0000-0000-0000080E0000}"/>
    <cellStyle name="level1a 4 2 5" xfId="3603" xr:uid="{00000000-0005-0000-0000-0000090E0000}"/>
    <cellStyle name="level1a 4 2 5 2" xfId="3604" xr:uid="{00000000-0005-0000-0000-00000A0E0000}"/>
    <cellStyle name="level1a 4 2 5 2 2" xfId="3605" xr:uid="{00000000-0005-0000-0000-00000B0E0000}"/>
    <cellStyle name="level1a 4 2 5 2 2 2" xfId="3606" xr:uid="{00000000-0005-0000-0000-00000C0E0000}"/>
    <cellStyle name="level1a 4 2 5 2 3" xfId="3607" xr:uid="{00000000-0005-0000-0000-00000D0E0000}"/>
    <cellStyle name="level1a 4 2 5 3" xfId="3608" xr:uid="{00000000-0005-0000-0000-00000E0E0000}"/>
    <cellStyle name="level1a 4 2 5 3 2" xfId="3609" xr:uid="{00000000-0005-0000-0000-00000F0E0000}"/>
    <cellStyle name="level1a 4 2 5 3 2 2" xfId="3610" xr:uid="{00000000-0005-0000-0000-0000100E0000}"/>
    <cellStyle name="level1a 4 2 5 3 3" xfId="3611" xr:uid="{00000000-0005-0000-0000-0000110E0000}"/>
    <cellStyle name="level1a 4 2 5 4" xfId="3612" xr:uid="{00000000-0005-0000-0000-0000120E0000}"/>
    <cellStyle name="level1a 4 2 5 4 2" xfId="3613" xr:uid="{00000000-0005-0000-0000-0000130E0000}"/>
    <cellStyle name="level1a 4 2 5 5" xfId="3614" xr:uid="{00000000-0005-0000-0000-0000140E0000}"/>
    <cellStyle name="level1a 4 2 6" xfId="3615" xr:uid="{00000000-0005-0000-0000-0000150E0000}"/>
    <cellStyle name="level1a 4 2 6 2" xfId="3616" xr:uid="{00000000-0005-0000-0000-0000160E0000}"/>
    <cellStyle name="level1a 4 2 6 2 2" xfId="3617" xr:uid="{00000000-0005-0000-0000-0000170E0000}"/>
    <cellStyle name="level1a 4 2 6 2 2 2" xfId="3618" xr:uid="{00000000-0005-0000-0000-0000180E0000}"/>
    <cellStyle name="level1a 4 2 6 2 3" xfId="3619" xr:uid="{00000000-0005-0000-0000-0000190E0000}"/>
    <cellStyle name="level1a 4 2 6 3" xfId="3620" xr:uid="{00000000-0005-0000-0000-00001A0E0000}"/>
    <cellStyle name="level1a 4 2 6 3 2" xfId="3621" xr:uid="{00000000-0005-0000-0000-00001B0E0000}"/>
    <cellStyle name="level1a 4 2 6 3 2 2" xfId="3622" xr:uid="{00000000-0005-0000-0000-00001C0E0000}"/>
    <cellStyle name="level1a 4 2 6 3 3" xfId="3623" xr:uid="{00000000-0005-0000-0000-00001D0E0000}"/>
    <cellStyle name="level1a 4 2 6 4" xfId="3624" xr:uid="{00000000-0005-0000-0000-00001E0E0000}"/>
    <cellStyle name="level1a 4 2 6 4 2" xfId="3625" xr:uid="{00000000-0005-0000-0000-00001F0E0000}"/>
    <cellStyle name="level1a 4 2 6 5" xfId="3626" xr:uid="{00000000-0005-0000-0000-0000200E0000}"/>
    <cellStyle name="level1a 4 2 7" xfId="3627" xr:uid="{00000000-0005-0000-0000-0000210E0000}"/>
    <cellStyle name="level1a 4 2 7 2" xfId="3628" xr:uid="{00000000-0005-0000-0000-0000220E0000}"/>
    <cellStyle name="level1a 4 2 7 2 2" xfId="3629" xr:uid="{00000000-0005-0000-0000-0000230E0000}"/>
    <cellStyle name="level1a 4 2 7 3" xfId="3630" xr:uid="{00000000-0005-0000-0000-0000240E0000}"/>
    <cellStyle name="level1a 4 2_STUD aligned by INSTIT" xfId="3631" xr:uid="{00000000-0005-0000-0000-0000250E0000}"/>
    <cellStyle name="level1a 4 3" xfId="3632" xr:uid="{00000000-0005-0000-0000-0000260E0000}"/>
    <cellStyle name="level1a 4 3 2" xfId="3633" xr:uid="{00000000-0005-0000-0000-0000270E0000}"/>
    <cellStyle name="level1a 4 3 2 2" xfId="3634" xr:uid="{00000000-0005-0000-0000-0000280E0000}"/>
    <cellStyle name="level1a 4 3 2 2 2" xfId="3635" xr:uid="{00000000-0005-0000-0000-0000290E0000}"/>
    <cellStyle name="level1a 4 3 2 2 2 2" xfId="3636" xr:uid="{00000000-0005-0000-0000-00002A0E0000}"/>
    <cellStyle name="level1a 4 3 2 2 3" xfId="3637" xr:uid="{00000000-0005-0000-0000-00002B0E0000}"/>
    <cellStyle name="level1a 4 3 2 3" xfId="3638" xr:uid="{00000000-0005-0000-0000-00002C0E0000}"/>
    <cellStyle name="level1a 4 3 2 3 2" xfId="3639" xr:uid="{00000000-0005-0000-0000-00002D0E0000}"/>
    <cellStyle name="level1a 4 3 2 3 2 2" xfId="3640" xr:uid="{00000000-0005-0000-0000-00002E0E0000}"/>
    <cellStyle name="level1a 4 3 2 3 3" xfId="3641" xr:uid="{00000000-0005-0000-0000-00002F0E0000}"/>
    <cellStyle name="level1a 4 3 2 4" xfId="3642" xr:uid="{00000000-0005-0000-0000-0000300E0000}"/>
    <cellStyle name="level1a 4 3 2 5" xfId="3643" xr:uid="{00000000-0005-0000-0000-0000310E0000}"/>
    <cellStyle name="level1a 4 3 3" xfId="3644" xr:uid="{00000000-0005-0000-0000-0000320E0000}"/>
    <cellStyle name="level1a 4 3 3 2" xfId="3645" xr:uid="{00000000-0005-0000-0000-0000330E0000}"/>
    <cellStyle name="level1a 4 3 3 2 2" xfId="3646" xr:uid="{00000000-0005-0000-0000-0000340E0000}"/>
    <cellStyle name="level1a 4 3 3 2 2 2" xfId="3647" xr:uid="{00000000-0005-0000-0000-0000350E0000}"/>
    <cellStyle name="level1a 4 3 3 2 3" xfId="3648" xr:uid="{00000000-0005-0000-0000-0000360E0000}"/>
    <cellStyle name="level1a 4 3 3 3" xfId="3649" xr:uid="{00000000-0005-0000-0000-0000370E0000}"/>
    <cellStyle name="level1a 4 3 3 3 2" xfId="3650" xr:uid="{00000000-0005-0000-0000-0000380E0000}"/>
    <cellStyle name="level1a 4 3 3 3 2 2" xfId="3651" xr:uid="{00000000-0005-0000-0000-0000390E0000}"/>
    <cellStyle name="level1a 4 3 3 3 3" xfId="3652" xr:uid="{00000000-0005-0000-0000-00003A0E0000}"/>
    <cellStyle name="level1a 4 3 3 4" xfId="3653" xr:uid="{00000000-0005-0000-0000-00003B0E0000}"/>
    <cellStyle name="level1a 4 3 3 4 2" xfId="3654" xr:uid="{00000000-0005-0000-0000-00003C0E0000}"/>
    <cellStyle name="level1a 4 3 4" xfId="3655" xr:uid="{00000000-0005-0000-0000-00003D0E0000}"/>
    <cellStyle name="level1a 4 3 4 2" xfId="3656" xr:uid="{00000000-0005-0000-0000-00003E0E0000}"/>
    <cellStyle name="level1a 4 3 4 2 2" xfId="3657" xr:uid="{00000000-0005-0000-0000-00003F0E0000}"/>
    <cellStyle name="level1a 4 3 4 2 2 2" xfId="3658" xr:uid="{00000000-0005-0000-0000-0000400E0000}"/>
    <cellStyle name="level1a 4 3 4 2 3" xfId="3659" xr:uid="{00000000-0005-0000-0000-0000410E0000}"/>
    <cellStyle name="level1a 4 3 4 3" xfId="3660" xr:uid="{00000000-0005-0000-0000-0000420E0000}"/>
    <cellStyle name="level1a 4 3 4 3 2" xfId="3661" xr:uid="{00000000-0005-0000-0000-0000430E0000}"/>
    <cellStyle name="level1a 4 3 4 3 2 2" xfId="3662" xr:uid="{00000000-0005-0000-0000-0000440E0000}"/>
    <cellStyle name="level1a 4 3 4 3 3" xfId="3663" xr:uid="{00000000-0005-0000-0000-0000450E0000}"/>
    <cellStyle name="level1a 4 3 4 4" xfId="3664" xr:uid="{00000000-0005-0000-0000-0000460E0000}"/>
    <cellStyle name="level1a 4 3 4 4 2" xfId="3665" xr:uid="{00000000-0005-0000-0000-0000470E0000}"/>
    <cellStyle name="level1a 4 3 4 5" xfId="3666" xr:uid="{00000000-0005-0000-0000-0000480E0000}"/>
    <cellStyle name="level1a 4 3 5" xfId="3667" xr:uid="{00000000-0005-0000-0000-0000490E0000}"/>
    <cellStyle name="level1a 4 3 5 2" xfId="3668" xr:uid="{00000000-0005-0000-0000-00004A0E0000}"/>
    <cellStyle name="level1a 4 3 5 2 2" xfId="3669" xr:uid="{00000000-0005-0000-0000-00004B0E0000}"/>
    <cellStyle name="level1a 4 3 5 2 2 2" xfId="3670" xr:uid="{00000000-0005-0000-0000-00004C0E0000}"/>
    <cellStyle name="level1a 4 3 5 2 3" xfId="3671" xr:uid="{00000000-0005-0000-0000-00004D0E0000}"/>
    <cellStyle name="level1a 4 3 5 3" xfId="3672" xr:uid="{00000000-0005-0000-0000-00004E0E0000}"/>
    <cellStyle name="level1a 4 3 5 3 2" xfId="3673" xr:uid="{00000000-0005-0000-0000-00004F0E0000}"/>
    <cellStyle name="level1a 4 3 5 3 2 2" xfId="3674" xr:uid="{00000000-0005-0000-0000-0000500E0000}"/>
    <cellStyle name="level1a 4 3 5 3 3" xfId="3675" xr:uid="{00000000-0005-0000-0000-0000510E0000}"/>
    <cellStyle name="level1a 4 3 5 4" xfId="3676" xr:uid="{00000000-0005-0000-0000-0000520E0000}"/>
    <cellStyle name="level1a 4 3 5 4 2" xfId="3677" xr:uid="{00000000-0005-0000-0000-0000530E0000}"/>
    <cellStyle name="level1a 4 3 5 5" xfId="3678" xr:uid="{00000000-0005-0000-0000-0000540E0000}"/>
    <cellStyle name="level1a 4 3 6" xfId="3679" xr:uid="{00000000-0005-0000-0000-0000550E0000}"/>
    <cellStyle name="level1a 4 3 6 2" xfId="3680" xr:uid="{00000000-0005-0000-0000-0000560E0000}"/>
    <cellStyle name="level1a 4 3 6 2 2" xfId="3681" xr:uid="{00000000-0005-0000-0000-0000570E0000}"/>
    <cellStyle name="level1a 4 3 6 2 2 2" xfId="3682" xr:uid="{00000000-0005-0000-0000-0000580E0000}"/>
    <cellStyle name="level1a 4 3 6 2 3" xfId="3683" xr:uid="{00000000-0005-0000-0000-0000590E0000}"/>
    <cellStyle name="level1a 4 3 6 3" xfId="3684" xr:uid="{00000000-0005-0000-0000-00005A0E0000}"/>
    <cellStyle name="level1a 4 3 6 3 2" xfId="3685" xr:uid="{00000000-0005-0000-0000-00005B0E0000}"/>
    <cellStyle name="level1a 4 3 6 3 2 2" xfId="3686" xr:uid="{00000000-0005-0000-0000-00005C0E0000}"/>
    <cellStyle name="level1a 4 3 6 3 3" xfId="3687" xr:uid="{00000000-0005-0000-0000-00005D0E0000}"/>
    <cellStyle name="level1a 4 3 6 4" xfId="3688" xr:uid="{00000000-0005-0000-0000-00005E0E0000}"/>
    <cellStyle name="level1a 4 3 6 4 2" xfId="3689" xr:uid="{00000000-0005-0000-0000-00005F0E0000}"/>
    <cellStyle name="level1a 4 3 6 5" xfId="3690" xr:uid="{00000000-0005-0000-0000-0000600E0000}"/>
    <cellStyle name="level1a 4 3 7" xfId="3691" xr:uid="{00000000-0005-0000-0000-0000610E0000}"/>
    <cellStyle name="level1a 4 3 7 2" xfId="3692" xr:uid="{00000000-0005-0000-0000-0000620E0000}"/>
    <cellStyle name="level1a 4 3 7 2 2" xfId="3693" xr:uid="{00000000-0005-0000-0000-0000630E0000}"/>
    <cellStyle name="level1a 4 3 7 3" xfId="3694" xr:uid="{00000000-0005-0000-0000-0000640E0000}"/>
    <cellStyle name="level1a 4 3 8" xfId="3695" xr:uid="{00000000-0005-0000-0000-0000650E0000}"/>
    <cellStyle name="level1a 4 3 8 2" xfId="3696" xr:uid="{00000000-0005-0000-0000-0000660E0000}"/>
    <cellStyle name="level1a 4 3 8 2 2" xfId="3697" xr:uid="{00000000-0005-0000-0000-0000670E0000}"/>
    <cellStyle name="level1a 4 3 8 3" xfId="3698" xr:uid="{00000000-0005-0000-0000-0000680E0000}"/>
    <cellStyle name="level1a 4 3_STUD aligned by INSTIT" xfId="3699" xr:uid="{00000000-0005-0000-0000-0000690E0000}"/>
    <cellStyle name="level1a 4 4" xfId="3700" xr:uid="{00000000-0005-0000-0000-00006A0E0000}"/>
    <cellStyle name="level1a 4 4 2" xfId="3701" xr:uid="{00000000-0005-0000-0000-00006B0E0000}"/>
    <cellStyle name="level1a 4 4 2 2" xfId="3702" xr:uid="{00000000-0005-0000-0000-00006C0E0000}"/>
    <cellStyle name="level1a 4 4 2 2 2" xfId="3703" xr:uid="{00000000-0005-0000-0000-00006D0E0000}"/>
    <cellStyle name="level1a 4 4 2 3" xfId="3704" xr:uid="{00000000-0005-0000-0000-00006E0E0000}"/>
    <cellStyle name="level1a 4 4 3" xfId="3705" xr:uid="{00000000-0005-0000-0000-00006F0E0000}"/>
    <cellStyle name="level1a 4 4 3 2" xfId="3706" xr:uid="{00000000-0005-0000-0000-0000700E0000}"/>
    <cellStyle name="level1a 4 4 3 2 2" xfId="3707" xr:uid="{00000000-0005-0000-0000-0000710E0000}"/>
    <cellStyle name="level1a 4 4 3 3" xfId="3708" xr:uid="{00000000-0005-0000-0000-0000720E0000}"/>
    <cellStyle name="level1a 4 4 4" xfId="3709" xr:uid="{00000000-0005-0000-0000-0000730E0000}"/>
    <cellStyle name="level1a 4 4 5" xfId="3710" xr:uid="{00000000-0005-0000-0000-0000740E0000}"/>
    <cellStyle name="level1a 4 4 5 2" xfId="3711" xr:uid="{00000000-0005-0000-0000-0000750E0000}"/>
    <cellStyle name="level1a 4 5" xfId="3712" xr:uid="{00000000-0005-0000-0000-0000760E0000}"/>
    <cellStyle name="level1a 4 5 2" xfId="3713" xr:uid="{00000000-0005-0000-0000-0000770E0000}"/>
    <cellStyle name="level1a 4 5 2 2" xfId="3714" xr:uid="{00000000-0005-0000-0000-0000780E0000}"/>
    <cellStyle name="level1a 4 5 2 2 2" xfId="3715" xr:uid="{00000000-0005-0000-0000-0000790E0000}"/>
    <cellStyle name="level1a 4 5 2 3" xfId="3716" xr:uid="{00000000-0005-0000-0000-00007A0E0000}"/>
    <cellStyle name="level1a 4 5 3" xfId="3717" xr:uid="{00000000-0005-0000-0000-00007B0E0000}"/>
    <cellStyle name="level1a 4 5 3 2" xfId="3718" xr:uid="{00000000-0005-0000-0000-00007C0E0000}"/>
    <cellStyle name="level1a 4 5 3 2 2" xfId="3719" xr:uid="{00000000-0005-0000-0000-00007D0E0000}"/>
    <cellStyle name="level1a 4 5 3 3" xfId="3720" xr:uid="{00000000-0005-0000-0000-00007E0E0000}"/>
    <cellStyle name="level1a 4 5 4" xfId="3721" xr:uid="{00000000-0005-0000-0000-00007F0E0000}"/>
    <cellStyle name="level1a 4 5 5" xfId="3722" xr:uid="{00000000-0005-0000-0000-0000800E0000}"/>
    <cellStyle name="level1a 4 5 5 2" xfId="3723" xr:uid="{00000000-0005-0000-0000-0000810E0000}"/>
    <cellStyle name="level1a 4 5 6" xfId="3724" xr:uid="{00000000-0005-0000-0000-0000820E0000}"/>
    <cellStyle name="level1a 4 6" xfId="3725" xr:uid="{00000000-0005-0000-0000-0000830E0000}"/>
    <cellStyle name="level1a 4 6 2" xfId="3726" xr:uid="{00000000-0005-0000-0000-0000840E0000}"/>
    <cellStyle name="level1a 4 6 2 2" xfId="3727" xr:uid="{00000000-0005-0000-0000-0000850E0000}"/>
    <cellStyle name="level1a 4 6 2 2 2" xfId="3728" xr:uid="{00000000-0005-0000-0000-0000860E0000}"/>
    <cellStyle name="level1a 4 6 2 3" xfId="3729" xr:uid="{00000000-0005-0000-0000-0000870E0000}"/>
    <cellStyle name="level1a 4 6 3" xfId="3730" xr:uid="{00000000-0005-0000-0000-0000880E0000}"/>
    <cellStyle name="level1a 4 6 3 2" xfId="3731" xr:uid="{00000000-0005-0000-0000-0000890E0000}"/>
    <cellStyle name="level1a 4 6 3 2 2" xfId="3732" xr:uid="{00000000-0005-0000-0000-00008A0E0000}"/>
    <cellStyle name="level1a 4 6 3 3" xfId="3733" xr:uid="{00000000-0005-0000-0000-00008B0E0000}"/>
    <cellStyle name="level1a 4 6 4" xfId="3734" xr:uid="{00000000-0005-0000-0000-00008C0E0000}"/>
    <cellStyle name="level1a 4 6 5" xfId="3735" xr:uid="{00000000-0005-0000-0000-00008D0E0000}"/>
    <cellStyle name="level1a 4 7" xfId="3736" xr:uid="{00000000-0005-0000-0000-00008E0E0000}"/>
    <cellStyle name="level1a 4 7 2" xfId="3737" xr:uid="{00000000-0005-0000-0000-00008F0E0000}"/>
    <cellStyle name="level1a 4 7 2 2" xfId="3738" xr:uid="{00000000-0005-0000-0000-0000900E0000}"/>
    <cellStyle name="level1a 4 7 2 2 2" xfId="3739" xr:uid="{00000000-0005-0000-0000-0000910E0000}"/>
    <cellStyle name="level1a 4 7 2 3" xfId="3740" xr:uid="{00000000-0005-0000-0000-0000920E0000}"/>
    <cellStyle name="level1a 4 7 3" xfId="3741" xr:uid="{00000000-0005-0000-0000-0000930E0000}"/>
    <cellStyle name="level1a 4 7 3 2" xfId="3742" xr:uid="{00000000-0005-0000-0000-0000940E0000}"/>
    <cellStyle name="level1a 4 7 3 2 2" xfId="3743" xr:uid="{00000000-0005-0000-0000-0000950E0000}"/>
    <cellStyle name="level1a 4 7 3 3" xfId="3744" xr:uid="{00000000-0005-0000-0000-0000960E0000}"/>
    <cellStyle name="level1a 4 7 4" xfId="3745" xr:uid="{00000000-0005-0000-0000-0000970E0000}"/>
    <cellStyle name="level1a 4 7 5" xfId="3746" xr:uid="{00000000-0005-0000-0000-0000980E0000}"/>
    <cellStyle name="level1a 4 7 5 2" xfId="3747" xr:uid="{00000000-0005-0000-0000-0000990E0000}"/>
    <cellStyle name="level1a 4 7 6" xfId="3748" xr:uid="{00000000-0005-0000-0000-00009A0E0000}"/>
    <cellStyle name="level1a 4 8" xfId="3749" xr:uid="{00000000-0005-0000-0000-00009B0E0000}"/>
    <cellStyle name="level1a 4 8 2" xfId="3750" xr:uid="{00000000-0005-0000-0000-00009C0E0000}"/>
    <cellStyle name="level1a 4 8 2 2" xfId="3751" xr:uid="{00000000-0005-0000-0000-00009D0E0000}"/>
    <cellStyle name="level1a 4 8 2 2 2" xfId="3752" xr:uid="{00000000-0005-0000-0000-00009E0E0000}"/>
    <cellStyle name="level1a 4 8 2 3" xfId="3753" xr:uid="{00000000-0005-0000-0000-00009F0E0000}"/>
    <cellStyle name="level1a 4 8 3" xfId="3754" xr:uid="{00000000-0005-0000-0000-0000A00E0000}"/>
    <cellStyle name="level1a 4 8 3 2" xfId="3755" xr:uid="{00000000-0005-0000-0000-0000A10E0000}"/>
    <cellStyle name="level1a 4 8 3 2 2" xfId="3756" xr:uid="{00000000-0005-0000-0000-0000A20E0000}"/>
    <cellStyle name="level1a 4 8 3 3" xfId="3757" xr:uid="{00000000-0005-0000-0000-0000A30E0000}"/>
    <cellStyle name="level1a 4 8 4" xfId="3758" xr:uid="{00000000-0005-0000-0000-0000A40E0000}"/>
    <cellStyle name="level1a 4 8 4 2" xfId="3759" xr:uid="{00000000-0005-0000-0000-0000A50E0000}"/>
    <cellStyle name="level1a 4 8 5" xfId="3760" xr:uid="{00000000-0005-0000-0000-0000A60E0000}"/>
    <cellStyle name="level1a 4 9" xfId="3761" xr:uid="{00000000-0005-0000-0000-0000A70E0000}"/>
    <cellStyle name="level1a 4 9 2" xfId="3762" xr:uid="{00000000-0005-0000-0000-0000A80E0000}"/>
    <cellStyle name="level1a 4 9 2 2" xfId="3763" xr:uid="{00000000-0005-0000-0000-0000A90E0000}"/>
    <cellStyle name="level1a 4 9 3" xfId="3764" xr:uid="{00000000-0005-0000-0000-0000AA0E0000}"/>
    <cellStyle name="level1a 4_STUD aligned by INSTIT" xfId="3765" xr:uid="{00000000-0005-0000-0000-0000AB0E0000}"/>
    <cellStyle name="level1a 5" xfId="3766" xr:uid="{00000000-0005-0000-0000-0000AC0E0000}"/>
    <cellStyle name="level1a 5 2" xfId="3767" xr:uid="{00000000-0005-0000-0000-0000AD0E0000}"/>
    <cellStyle name="level1a 5 2 2" xfId="3768" xr:uid="{00000000-0005-0000-0000-0000AE0E0000}"/>
    <cellStyle name="level1a 5 2 2 2" xfId="3769" xr:uid="{00000000-0005-0000-0000-0000AF0E0000}"/>
    <cellStyle name="level1a 5 2 2 2 2" xfId="3770" xr:uid="{00000000-0005-0000-0000-0000B00E0000}"/>
    <cellStyle name="level1a 5 2 2 3" xfId="3771" xr:uid="{00000000-0005-0000-0000-0000B10E0000}"/>
    <cellStyle name="level1a 5 2 3" xfId="3772" xr:uid="{00000000-0005-0000-0000-0000B20E0000}"/>
    <cellStyle name="level1a 5 2 3 2" xfId="3773" xr:uid="{00000000-0005-0000-0000-0000B30E0000}"/>
    <cellStyle name="level1a 5 2 3 2 2" xfId="3774" xr:uid="{00000000-0005-0000-0000-0000B40E0000}"/>
    <cellStyle name="level1a 5 2 3 3" xfId="3775" xr:uid="{00000000-0005-0000-0000-0000B50E0000}"/>
    <cellStyle name="level1a 5 2 4" xfId="3776" xr:uid="{00000000-0005-0000-0000-0000B60E0000}"/>
    <cellStyle name="level1a 5 2 5" xfId="3777" xr:uid="{00000000-0005-0000-0000-0000B70E0000}"/>
    <cellStyle name="level1a 5 2 5 2" xfId="3778" xr:uid="{00000000-0005-0000-0000-0000B80E0000}"/>
    <cellStyle name="level1a 5 3" xfId="3779" xr:uid="{00000000-0005-0000-0000-0000B90E0000}"/>
    <cellStyle name="level1a 5 3 2" xfId="3780" xr:uid="{00000000-0005-0000-0000-0000BA0E0000}"/>
    <cellStyle name="level1a 5 3 2 2" xfId="3781" xr:uid="{00000000-0005-0000-0000-0000BB0E0000}"/>
    <cellStyle name="level1a 5 3 2 2 2" xfId="3782" xr:uid="{00000000-0005-0000-0000-0000BC0E0000}"/>
    <cellStyle name="level1a 5 3 2 3" xfId="3783" xr:uid="{00000000-0005-0000-0000-0000BD0E0000}"/>
    <cellStyle name="level1a 5 3 3" xfId="3784" xr:uid="{00000000-0005-0000-0000-0000BE0E0000}"/>
    <cellStyle name="level1a 5 3 3 2" xfId="3785" xr:uid="{00000000-0005-0000-0000-0000BF0E0000}"/>
    <cellStyle name="level1a 5 3 3 2 2" xfId="3786" xr:uid="{00000000-0005-0000-0000-0000C00E0000}"/>
    <cellStyle name="level1a 5 3 3 3" xfId="3787" xr:uid="{00000000-0005-0000-0000-0000C10E0000}"/>
    <cellStyle name="level1a 5 3 4" xfId="3788" xr:uid="{00000000-0005-0000-0000-0000C20E0000}"/>
    <cellStyle name="level1a 5 3 5" xfId="3789" xr:uid="{00000000-0005-0000-0000-0000C30E0000}"/>
    <cellStyle name="level1a 5 4" xfId="3790" xr:uid="{00000000-0005-0000-0000-0000C40E0000}"/>
    <cellStyle name="level1a 5 4 2" xfId="3791" xr:uid="{00000000-0005-0000-0000-0000C50E0000}"/>
    <cellStyle name="level1a 5 4 2 2" xfId="3792" xr:uid="{00000000-0005-0000-0000-0000C60E0000}"/>
    <cellStyle name="level1a 5 4 2 2 2" xfId="3793" xr:uid="{00000000-0005-0000-0000-0000C70E0000}"/>
    <cellStyle name="level1a 5 4 2 3" xfId="3794" xr:uid="{00000000-0005-0000-0000-0000C80E0000}"/>
    <cellStyle name="level1a 5 4 3" xfId="3795" xr:uid="{00000000-0005-0000-0000-0000C90E0000}"/>
    <cellStyle name="level1a 5 4 3 2" xfId="3796" xr:uid="{00000000-0005-0000-0000-0000CA0E0000}"/>
    <cellStyle name="level1a 5 4 3 2 2" xfId="3797" xr:uid="{00000000-0005-0000-0000-0000CB0E0000}"/>
    <cellStyle name="level1a 5 4 3 3" xfId="3798" xr:uid="{00000000-0005-0000-0000-0000CC0E0000}"/>
    <cellStyle name="level1a 5 4 4" xfId="3799" xr:uid="{00000000-0005-0000-0000-0000CD0E0000}"/>
    <cellStyle name="level1a 5 4 5" xfId="3800" xr:uid="{00000000-0005-0000-0000-0000CE0E0000}"/>
    <cellStyle name="level1a 5 4 5 2" xfId="3801" xr:uid="{00000000-0005-0000-0000-0000CF0E0000}"/>
    <cellStyle name="level1a 5 4 6" xfId="3802" xr:uid="{00000000-0005-0000-0000-0000D00E0000}"/>
    <cellStyle name="level1a 5 5" xfId="3803" xr:uid="{00000000-0005-0000-0000-0000D10E0000}"/>
    <cellStyle name="level1a 5 5 2" xfId="3804" xr:uid="{00000000-0005-0000-0000-0000D20E0000}"/>
    <cellStyle name="level1a 5 5 2 2" xfId="3805" xr:uid="{00000000-0005-0000-0000-0000D30E0000}"/>
    <cellStyle name="level1a 5 5 2 2 2" xfId="3806" xr:uid="{00000000-0005-0000-0000-0000D40E0000}"/>
    <cellStyle name="level1a 5 5 2 3" xfId="3807" xr:uid="{00000000-0005-0000-0000-0000D50E0000}"/>
    <cellStyle name="level1a 5 5 3" xfId="3808" xr:uid="{00000000-0005-0000-0000-0000D60E0000}"/>
    <cellStyle name="level1a 5 5 3 2" xfId="3809" xr:uid="{00000000-0005-0000-0000-0000D70E0000}"/>
    <cellStyle name="level1a 5 5 3 2 2" xfId="3810" xr:uid="{00000000-0005-0000-0000-0000D80E0000}"/>
    <cellStyle name="level1a 5 5 3 3" xfId="3811" xr:uid="{00000000-0005-0000-0000-0000D90E0000}"/>
    <cellStyle name="level1a 5 5 4" xfId="3812" xr:uid="{00000000-0005-0000-0000-0000DA0E0000}"/>
    <cellStyle name="level1a 5 5 4 2" xfId="3813" xr:uid="{00000000-0005-0000-0000-0000DB0E0000}"/>
    <cellStyle name="level1a 5 5 5" xfId="3814" xr:uid="{00000000-0005-0000-0000-0000DC0E0000}"/>
    <cellStyle name="level1a 5 6" xfId="3815" xr:uid="{00000000-0005-0000-0000-0000DD0E0000}"/>
    <cellStyle name="level1a 5 6 2" xfId="3816" xr:uid="{00000000-0005-0000-0000-0000DE0E0000}"/>
    <cellStyle name="level1a 5 6 2 2" xfId="3817" xr:uid="{00000000-0005-0000-0000-0000DF0E0000}"/>
    <cellStyle name="level1a 5 6 2 2 2" xfId="3818" xr:uid="{00000000-0005-0000-0000-0000E00E0000}"/>
    <cellStyle name="level1a 5 6 2 3" xfId="3819" xr:uid="{00000000-0005-0000-0000-0000E10E0000}"/>
    <cellStyle name="level1a 5 6 3" xfId="3820" xr:uid="{00000000-0005-0000-0000-0000E20E0000}"/>
    <cellStyle name="level1a 5 6 3 2" xfId="3821" xr:uid="{00000000-0005-0000-0000-0000E30E0000}"/>
    <cellStyle name="level1a 5 6 3 2 2" xfId="3822" xr:uid="{00000000-0005-0000-0000-0000E40E0000}"/>
    <cellStyle name="level1a 5 6 3 3" xfId="3823" xr:uid="{00000000-0005-0000-0000-0000E50E0000}"/>
    <cellStyle name="level1a 5 6 4" xfId="3824" xr:uid="{00000000-0005-0000-0000-0000E60E0000}"/>
    <cellStyle name="level1a 5 6 4 2" xfId="3825" xr:uid="{00000000-0005-0000-0000-0000E70E0000}"/>
    <cellStyle name="level1a 5 6 5" xfId="3826" xr:uid="{00000000-0005-0000-0000-0000E80E0000}"/>
    <cellStyle name="level1a 5 7" xfId="3827" xr:uid="{00000000-0005-0000-0000-0000E90E0000}"/>
    <cellStyle name="level1a 5 7 2" xfId="3828" xr:uid="{00000000-0005-0000-0000-0000EA0E0000}"/>
    <cellStyle name="level1a 5 7 2 2" xfId="3829" xr:uid="{00000000-0005-0000-0000-0000EB0E0000}"/>
    <cellStyle name="level1a 5 7 3" xfId="3830" xr:uid="{00000000-0005-0000-0000-0000EC0E0000}"/>
    <cellStyle name="level1a 5_STUD aligned by INSTIT" xfId="3831" xr:uid="{00000000-0005-0000-0000-0000ED0E0000}"/>
    <cellStyle name="level1a 6" xfId="3832" xr:uid="{00000000-0005-0000-0000-0000EE0E0000}"/>
    <cellStyle name="level1a 6 2" xfId="3833" xr:uid="{00000000-0005-0000-0000-0000EF0E0000}"/>
    <cellStyle name="level1a 6 2 2" xfId="3834" xr:uid="{00000000-0005-0000-0000-0000F00E0000}"/>
    <cellStyle name="level1a 6 2 2 2" xfId="3835" xr:uid="{00000000-0005-0000-0000-0000F10E0000}"/>
    <cellStyle name="level1a 6 2 2 2 2" xfId="3836" xr:uid="{00000000-0005-0000-0000-0000F20E0000}"/>
    <cellStyle name="level1a 6 2 2 3" xfId="3837" xr:uid="{00000000-0005-0000-0000-0000F30E0000}"/>
    <cellStyle name="level1a 6 2 3" xfId="3838" xr:uid="{00000000-0005-0000-0000-0000F40E0000}"/>
    <cellStyle name="level1a 6 2 3 2" xfId="3839" xr:uid="{00000000-0005-0000-0000-0000F50E0000}"/>
    <cellStyle name="level1a 6 2 3 2 2" xfId="3840" xr:uid="{00000000-0005-0000-0000-0000F60E0000}"/>
    <cellStyle name="level1a 6 2 3 3" xfId="3841" xr:uid="{00000000-0005-0000-0000-0000F70E0000}"/>
    <cellStyle name="level1a 6 2 4" xfId="3842" xr:uid="{00000000-0005-0000-0000-0000F80E0000}"/>
    <cellStyle name="level1a 6 2 5" xfId="3843" xr:uid="{00000000-0005-0000-0000-0000F90E0000}"/>
    <cellStyle name="level1a 6 2 5 2" xfId="3844" xr:uid="{00000000-0005-0000-0000-0000FA0E0000}"/>
    <cellStyle name="level1a 6 2 6" xfId="3845" xr:uid="{00000000-0005-0000-0000-0000FB0E0000}"/>
    <cellStyle name="level1a 6 3" xfId="3846" xr:uid="{00000000-0005-0000-0000-0000FC0E0000}"/>
    <cellStyle name="level1a 6 3 2" xfId="3847" xr:uid="{00000000-0005-0000-0000-0000FD0E0000}"/>
    <cellStyle name="level1a 6 3 2 2" xfId="3848" xr:uid="{00000000-0005-0000-0000-0000FE0E0000}"/>
    <cellStyle name="level1a 6 3 2 2 2" xfId="3849" xr:uid="{00000000-0005-0000-0000-0000FF0E0000}"/>
    <cellStyle name="level1a 6 3 2 3" xfId="3850" xr:uid="{00000000-0005-0000-0000-0000000F0000}"/>
    <cellStyle name="level1a 6 3 3" xfId="3851" xr:uid="{00000000-0005-0000-0000-0000010F0000}"/>
    <cellStyle name="level1a 6 3 3 2" xfId="3852" xr:uid="{00000000-0005-0000-0000-0000020F0000}"/>
    <cellStyle name="level1a 6 3 3 2 2" xfId="3853" xr:uid="{00000000-0005-0000-0000-0000030F0000}"/>
    <cellStyle name="level1a 6 3 3 3" xfId="3854" xr:uid="{00000000-0005-0000-0000-0000040F0000}"/>
    <cellStyle name="level1a 6 3 4" xfId="3855" xr:uid="{00000000-0005-0000-0000-0000050F0000}"/>
    <cellStyle name="level1a 6 4" xfId="3856" xr:uid="{00000000-0005-0000-0000-0000060F0000}"/>
    <cellStyle name="level1a 6 4 2" xfId="3857" xr:uid="{00000000-0005-0000-0000-0000070F0000}"/>
    <cellStyle name="level1a 6 4 2 2" xfId="3858" xr:uid="{00000000-0005-0000-0000-0000080F0000}"/>
    <cellStyle name="level1a 6 4 2 2 2" xfId="3859" xr:uid="{00000000-0005-0000-0000-0000090F0000}"/>
    <cellStyle name="level1a 6 4 2 3" xfId="3860" xr:uid="{00000000-0005-0000-0000-00000A0F0000}"/>
    <cellStyle name="level1a 6 4 3" xfId="3861" xr:uid="{00000000-0005-0000-0000-00000B0F0000}"/>
    <cellStyle name="level1a 6 4 3 2" xfId="3862" xr:uid="{00000000-0005-0000-0000-00000C0F0000}"/>
    <cellStyle name="level1a 6 4 3 2 2" xfId="3863" xr:uid="{00000000-0005-0000-0000-00000D0F0000}"/>
    <cellStyle name="level1a 6 4 3 3" xfId="3864" xr:uid="{00000000-0005-0000-0000-00000E0F0000}"/>
    <cellStyle name="level1a 6 4 4" xfId="3865" xr:uid="{00000000-0005-0000-0000-00000F0F0000}"/>
    <cellStyle name="level1a 6 4 4 2" xfId="3866" xr:uid="{00000000-0005-0000-0000-0000100F0000}"/>
    <cellStyle name="level1a 6 4 5" xfId="3867" xr:uid="{00000000-0005-0000-0000-0000110F0000}"/>
    <cellStyle name="level1a 6 5" xfId="3868" xr:uid="{00000000-0005-0000-0000-0000120F0000}"/>
    <cellStyle name="level1a 6 5 2" xfId="3869" xr:uid="{00000000-0005-0000-0000-0000130F0000}"/>
    <cellStyle name="level1a 6 5 2 2" xfId="3870" xr:uid="{00000000-0005-0000-0000-0000140F0000}"/>
    <cellStyle name="level1a 6 5 2 2 2" xfId="3871" xr:uid="{00000000-0005-0000-0000-0000150F0000}"/>
    <cellStyle name="level1a 6 5 2 3" xfId="3872" xr:uid="{00000000-0005-0000-0000-0000160F0000}"/>
    <cellStyle name="level1a 6 5 3" xfId="3873" xr:uid="{00000000-0005-0000-0000-0000170F0000}"/>
    <cellStyle name="level1a 6 5 3 2" xfId="3874" xr:uid="{00000000-0005-0000-0000-0000180F0000}"/>
    <cellStyle name="level1a 6 5 3 2 2" xfId="3875" xr:uid="{00000000-0005-0000-0000-0000190F0000}"/>
    <cellStyle name="level1a 6 5 3 3" xfId="3876" xr:uid="{00000000-0005-0000-0000-00001A0F0000}"/>
    <cellStyle name="level1a 6 5 4" xfId="3877" xr:uid="{00000000-0005-0000-0000-00001B0F0000}"/>
    <cellStyle name="level1a 6 5 4 2" xfId="3878" xr:uid="{00000000-0005-0000-0000-00001C0F0000}"/>
    <cellStyle name="level1a 6 5 5" xfId="3879" xr:uid="{00000000-0005-0000-0000-00001D0F0000}"/>
    <cellStyle name="level1a 6 6" xfId="3880" xr:uid="{00000000-0005-0000-0000-00001E0F0000}"/>
    <cellStyle name="level1a 6 6 2" xfId="3881" xr:uid="{00000000-0005-0000-0000-00001F0F0000}"/>
    <cellStyle name="level1a 6 6 2 2" xfId="3882" xr:uid="{00000000-0005-0000-0000-0000200F0000}"/>
    <cellStyle name="level1a 6 6 2 2 2" xfId="3883" xr:uid="{00000000-0005-0000-0000-0000210F0000}"/>
    <cellStyle name="level1a 6 6 2 3" xfId="3884" xr:uid="{00000000-0005-0000-0000-0000220F0000}"/>
    <cellStyle name="level1a 6 6 3" xfId="3885" xr:uid="{00000000-0005-0000-0000-0000230F0000}"/>
    <cellStyle name="level1a 6 6 3 2" xfId="3886" xr:uid="{00000000-0005-0000-0000-0000240F0000}"/>
    <cellStyle name="level1a 6 6 3 2 2" xfId="3887" xr:uid="{00000000-0005-0000-0000-0000250F0000}"/>
    <cellStyle name="level1a 6 6 3 3" xfId="3888" xr:uid="{00000000-0005-0000-0000-0000260F0000}"/>
    <cellStyle name="level1a 6 6 4" xfId="3889" xr:uid="{00000000-0005-0000-0000-0000270F0000}"/>
    <cellStyle name="level1a 6 6 4 2" xfId="3890" xr:uid="{00000000-0005-0000-0000-0000280F0000}"/>
    <cellStyle name="level1a 6 6 5" xfId="3891" xr:uid="{00000000-0005-0000-0000-0000290F0000}"/>
    <cellStyle name="level1a 6 7" xfId="3892" xr:uid="{00000000-0005-0000-0000-00002A0F0000}"/>
    <cellStyle name="level1a 6 7 2" xfId="3893" xr:uid="{00000000-0005-0000-0000-00002B0F0000}"/>
    <cellStyle name="level1a 6 7 2 2" xfId="3894" xr:uid="{00000000-0005-0000-0000-00002C0F0000}"/>
    <cellStyle name="level1a 6 7 3" xfId="3895" xr:uid="{00000000-0005-0000-0000-00002D0F0000}"/>
    <cellStyle name="level1a 6 8" xfId="3896" xr:uid="{00000000-0005-0000-0000-00002E0F0000}"/>
    <cellStyle name="level1a 6 8 2" xfId="3897" xr:uid="{00000000-0005-0000-0000-00002F0F0000}"/>
    <cellStyle name="level1a 6 8 2 2" xfId="3898" xr:uid="{00000000-0005-0000-0000-0000300F0000}"/>
    <cellStyle name="level1a 6 8 3" xfId="3899" xr:uid="{00000000-0005-0000-0000-0000310F0000}"/>
    <cellStyle name="level1a 6_STUD aligned by INSTIT" xfId="3900" xr:uid="{00000000-0005-0000-0000-0000320F0000}"/>
    <cellStyle name="level1a 7" xfId="3901" xr:uid="{00000000-0005-0000-0000-0000330F0000}"/>
    <cellStyle name="level1a 7 2" xfId="3902" xr:uid="{00000000-0005-0000-0000-0000340F0000}"/>
    <cellStyle name="level1a 7 2 2" xfId="3903" xr:uid="{00000000-0005-0000-0000-0000350F0000}"/>
    <cellStyle name="level1a 7 2 2 2" xfId="3904" xr:uid="{00000000-0005-0000-0000-0000360F0000}"/>
    <cellStyle name="level1a 7 2 3" xfId="3905" xr:uid="{00000000-0005-0000-0000-0000370F0000}"/>
    <cellStyle name="level1a 7 3" xfId="3906" xr:uid="{00000000-0005-0000-0000-0000380F0000}"/>
    <cellStyle name="level1a 7 3 2" xfId="3907" xr:uid="{00000000-0005-0000-0000-0000390F0000}"/>
    <cellStyle name="level1a 7 3 2 2" xfId="3908" xr:uid="{00000000-0005-0000-0000-00003A0F0000}"/>
    <cellStyle name="level1a 7 3 3" xfId="3909" xr:uid="{00000000-0005-0000-0000-00003B0F0000}"/>
    <cellStyle name="level1a 7 4" xfId="3910" xr:uid="{00000000-0005-0000-0000-00003C0F0000}"/>
    <cellStyle name="level1a 7 5" xfId="3911" xr:uid="{00000000-0005-0000-0000-00003D0F0000}"/>
    <cellStyle name="level1a 7 5 2" xfId="3912" xr:uid="{00000000-0005-0000-0000-00003E0F0000}"/>
    <cellStyle name="level1a 8" xfId="3913" xr:uid="{00000000-0005-0000-0000-00003F0F0000}"/>
    <cellStyle name="level1a 8 2" xfId="3914" xr:uid="{00000000-0005-0000-0000-0000400F0000}"/>
    <cellStyle name="level1a 8 2 2" xfId="3915" xr:uid="{00000000-0005-0000-0000-0000410F0000}"/>
    <cellStyle name="level1a 8 2 2 2" xfId="3916" xr:uid="{00000000-0005-0000-0000-0000420F0000}"/>
    <cellStyle name="level1a 8 2 3" xfId="3917" xr:uid="{00000000-0005-0000-0000-0000430F0000}"/>
    <cellStyle name="level1a 8 3" xfId="3918" xr:uid="{00000000-0005-0000-0000-0000440F0000}"/>
    <cellStyle name="level1a 8 3 2" xfId="3919" xr:uid="{00000000-0005-0000-0000-0000450F0000}"/>
    <cellStyle name="level1a 8 3 2 2" xfId="3920" xr:uid="{00000000-0005-0000-0000-0000460F0000}"/>
    <cellStyle name="level1a 8 3 3" xfId="3921" xr:uid="{00000000-0005-0000-0000-0000470F0000}"/>
    <cellStyle name="level1a 8 4" xfId="3922" xr:uid="{00000000-0005-0000-0000-0000480F0000}"/>
    <cellStyle name="level1a 8 5" xfId="3923" xr:uid="{00000000-0005-0000-0000-0000490F0000}"/>
    <cellStyle name="level1a 8 5 2" xfId="3924" xr:uid="{00000000-0005-0000-0000-00004A0F0000}"/>
    <cellStyle name="level1a 8 6" xfId="3925" xr:uid="{00000000-0005-0000-0000-00004B0F0000}"/>
    <cellStyle name="level1a 9" xfId="3926" xr:uid="{00000000-0005-0000-0000-00004C0F0000}"/>
    <cellStyle name="level1a 9 2" xfId="3927" xr:uid="{00000000-0005-0000-0000-00004D0F0000}"/>
    <cellStyle name="level1a 9 2 2" xfId="3928" xr:uid="{00000000-0005-0000-0000-00004E0F0000}"/>
    <cellStyle name="level1a 9 2 2 2" xfId="3929" xr:uid="{00000000-0005-0000-0000-00004F0F0000}"/>
    <cellStyle name="level1a 9 2 3" xfId="3930" xr:uid="{00000000-0005-0000-0000-0000500F0000}"/>
    <cellStyle name="level1a 9 3" xfId="3931" xr:uid="{00000000-0005-0000-0000-0000510F0000}"/>
    <cellStyle name="level1a 9 3 2" xfId="3932" xr:uid="{00000000-0005-0000-0000-0000520F0000}"/>
    <cellStyle name="level1a 9 3 2 2" xfId="3933" xr:uid="{00000000-0005-0000-0000-0000530F0000}"/>
    <cellStyle name="level1a 9 3 3" xfId="3934" xr:uid="{00000000-0005-0000-0000-0000540F0000}"/>
    <cellStyle name="level1a 9 4" xfId="3935" xr:uid="{00000000-0005-0000-0000-0000550F0000}"/>
    <cellStyle name="level1a 9 5" xfId="3936" xr:uid="{00000000-0005-0000-0000-0000560F0000}"/>
    <cellStyle name="level1a_STUD aligned by INSTIT" xfId="3937" xr:uid="{00000000-0005-0000-0000-0000570F0000}"/>
    <cellStyle name="level2" xfId="3938" xr:uid="{00000000-0005-0000-0000-0000580F0000}"/>
    <cellStyle name="level2 2" xfId="3939" xr:uid="{00000000-0005-0000-0000-0000590F0000}"/>
    <cellStyle name="level2 2 2" xfId="3940" xr:uid="{00000000-0005-0000-0000-00005A0F0000}"/>
    <cellStyle name="level2 2 2 2" xfId="3941" xr:uid="{00000000-0005-0000-0000-00005B0F0000}"/>
    <cellStyle name="level2 3" xfId="3942" xr:uid="{00000000-0005-0000-0000-00005C0F0000}"/>
    <cellStyle name="level2a" xfId="3943" xr:uid="{00000000-0005-0000-0000-00005D0F0000}"/>
    <cellStyle name="level2a 2" xfId="3944" xr:uid="{00000000-0005-0000-0000-00005E0F0000}"/>
    <cellStyle name="level2a 2 2" xfId="3945" xr:uid="{00000000-0005-0000-0000-00005F0F0000}"/>
    <cellStyle name="level2a 2 2 2" xfId="3946" xr:uid="{00000000-0005-0000-0000-0000600F0000}"/>
    <cellStyle name="level2a 2 2 2 2" xfId="3947" xr:uid="{00000000-0005-0000-0000-0000610F0000}"/>
    <cellStyle name="level2a 2 2 2 2 2" xfId="3948" xr:uid="{00000000-0005-0000-0000-0000620F0000}"/>
    <cellStyle name="level2a 2 2 2 2 3" xfId="3949" xr:uid="{00000000-0005-0000-0000-0000630F0000}"/>
    <cellStyle name="level2a 2 2 2 3" xfId="3950" xr:uid="{00000000-0005-0000-0000-0000640F0000}"/>
    <cellStyle name="level2a 2 2 2_STUD aligned by INSTIT" xfId="3951" xr:uid="{00000000-0005-0000-0000-0000650F0000}"/>
    <cellStyle name="level2a 2 2 3" xfId="3952" xr:uid="{00000000-0005-0000-0000-0000660F0000}"/>
    <cellStyle name="level2a 2 2 3 2" xfId="3953" xr:uid="{00000000-0005-0000-0000-0000670F0000}"/>
    <cellStyle name="level2a 2 2 3 2 2" xfId="3954" xr:uid="{00000000-0005-0000-0000-0000680F0000}"/>
    <cellStyle name="level2a 2 2 3 2 3" xfId="3955" xr:uid="{00000000-0005-0000-0000-0000690F0000}"/>
    <cellStyle name="level2a 2 2 3 3" xfId="3956" xr:uid="{00000000-0005-0000-0000-00006A0F0000}"/>
    <cellStyle name="level2a 2 2 3 3 2" xfId="3957" xr:uid="{00000000-0005-0000-0000-00006B0F0000}"/>
    <cellStyle name="level2a 2 2 3 3 3" xfId="3958" xr:uid="{00000000-0005-0000-0000-00006C0F0000}"/>
    <cellStyle name="level2a 2 2 3 3 4" xfId="3959" xr:uid="{00000000-0005-0000-0000-00006D0F0000}"/>
    <cellStyle name="level2a 2 2 3 4" xfId="3960" xr:uid="{00000000-0005-0000-0000-00006E0F0000}"/>
    <cellStyle name="level2a 2 2 4" xfId="3961" xr:uid="{00000000-0005-0000-0000-00006F0F0000}"/>
    <cellStyle name="level2a 2 2 4 2" xfId="3962" xr:uid="{00000000-0005-0000-0000-0000700F0000}"/>
    <cellStyle name="level2a 2 2 4 3" xfId="3963" xr:uid="{00000000-0005-0000-0000-0000710F0000}"/>
    <cellStyle name="level2a 2 2 5" xfId="3964" xr:uid="{00000000-0005-0000-0000-0000720F0000}"/>
    <cellStyle name="level2a 2 2 5 2" xfId="3965" xr:uid="{00000000-0005-0000-0000-0000730F0000}"/>
    <cellStyle name="level2a 2 2 6" xfId="3966" xr:uid="{00000000-0005-0000-0000-0000740F0000}"/>
    <cellStyle name="level2a 2 2_STUD aligned by INSTIT" xfId="3967" xr:uid="{00000000-0005-0000-0000-0000750F0000}"/>
    <cellStyle name="level2a 2 3" xfId="3968" xr:uid="{00000000-0005-0000-0000-0000760F0000}"/>
    <cellStyle name="level2a 2 3 2" xfId="3969" xr:uid="{00000000-0005-0000-0000-0000770F0000}"/>
    <cellStyle name="level2a 2 3 2 2" xfId="3970" xr:uid="{00000000-0005-0000-0000-0000780F0000}"/>
    <cellStyle name="level2a 2 3 2 2 2" xfId="3971" xr:uid="{00000000-0005-0000-0000-0000790F0000}"/>
    <cellStyle name="level2a 2 3 2 2 3" xfId="3972" xr:uid="{00000000-0005-0000-0000-00007A0F0000}"/>
    <cellStyle name="level2a 2 3 2 3" xfId="3973" xr:uid="{00000000-0005-0000-0000-00007B0F0000}"/>
    <cellStyle name="level2a 2 3 2_STUD aligned by INSTIT" xfId="3974" xr:uid="{00000000-0005-0000-0000-00007C0F0000}"/>
    <cellStyle name="level2a 2 3 3" xfId="3975" xr:uid="{00000000-0005-0000-0000-00007D0F0000}"/>
    <cellStyle name="level2a 2 3 3 2" xfId="3976" xr:uid="{00000000-0005-0000-0000-00007E0F0000}"/>
    <cellStyle name="level2a 2 3 3 2 2" xfId="3977" xr:uid="{00000000-0005-0000-0000-00007F0F0000}"/>
    <cellStyle name="level2a 2 3 3 2 3" xfId="3978" xr:uid="{00000000-0005-0000-0000-0000800F0000}"/>
    <cellStyle name="level2a 2 3 3 3" xfId="3979" xr:uid="{00000000-0005-0000-0000-0000810F0000}"/>
    <cellStyle name="level2a 2 3 3 3 2" xfId="3980" xr:uid="{00000000-0005-0000-0000-0000820F0000}"/>
    <cellStyle name="level2a 2 3 3 3 3" xfId="3981" xr:uid="{00000000-0005-0000-0000-0000830F0000}"/>
    <cellStyle name="level2a 2 3 3 3 4" xfId="3982" xr:uid="{00000000-0005-0000-0000-0000840F0000}"/>
    <cellStyle name="level2a 2 3 3 4" xfId="3983" xr:uid="{00000000-0005-0000-0000-0000850F0000}"/>
    <cellStyle name="level2a 2 3 4" xfId="3984" xr:uid="{00000000-0005-0000-0000-0000860F0000}"/>
    <cellStyle name="level2a 2 3 4 2" xfId="3985" xr:uid="{00000000-0005-0000-0000-0000870F0000}"/>
    <cellStyle name="level2a 2 3 4 3" xfId="3986" xr:uid="{00000000-0005-0000-0000-0000880F0000}"/>
    <cellStyle name="level2a 2 3 5" xfId="3987" xr:uid="{00000000-0005-0000-0000-0000890F0000}"/>
    <cellStyle name="level2a 2 3 5 2" xfId="3988" xr:uid="{00000000-0005-0000-0000-00008A0F0000}"/>
    <cellStyle name="level2a 2 3 6" xfId="3989" xr:uid="{00000000-0005-0000-0000-00008B0F0000}"/>
    <cellStyle name="level2a 2 3_STUD aligned by INSTIT" xfId="3990" xr:uid="{00000000-0005-0000-0000-00008C0F0000}"/>
    <cellStyle name="level2a 2 4" xfId="3991" xr:uid="{00000000-0005-0000-0000-00008D0F0000}"/>
    <cellStyle name="level2a 2 4 2" xfId="3992" xr:uid="{00000000-0005-0000-0000-00008E0F0000}"/>
    <cellStyle name="level2a 2 5" xfId="3993" xr:uid="{00000000-0005-0000-0000-00008F0F0000}"/>
    <cellStyle name="level2a 2_STUD aligned by INSTIT" xfId="3994" xr:uid="{00000000-0005-0000-0000-0000900F0000}"/>
    <cellStyle name="level2a 3" xfId="3995" xr:uid="{00000000-0005-0000-0000-0000910F0000}"/>
    <cellStyle name="level2a 3 2" xfId="3996" xr:uid="{00000000-0005-0000-0000-0000920F0000}"/>
    <cellStyle name="level2a 3 2 2" xfId="3997" xr:uid="{00000000-0005-0000-0000-0000930F0000}"/>
    <cellStyle name="level2a 3 2 2 2" xfId="3998" xr:uid="{00000000-0005-0000-0000-0000940F0000}"/>
    <cellStyle name="level2a 3 2 2 3" xfId="3999" xr:uid="{00000000-0005-0000-0000-0000950F0000}"/>
    <cellStyle name="level2a 3 2 3" xfId="4000" xr:uid="{00000000-0005-0000-0000-0000960F0000}"/>
    <cellStyle name="level2a 3 2_STUD aligned by INSTIT" xfId="4001" xr:uid="{00000000-0005-0000-0000-0000970F0000}"/>
    <cellStyle name="level2a 3 3" xfId="4002" xr:uid="{00000000-0005-0000-0000-0000980F0000}"/>
    <cellStyle name="level2a 3 3 2" xfId="4003" xr:uid="{00000000-0005-0000-0000-0000990F0000}"/>
    <cellStyle name="level2a 3 3 2 2" xfId="4004" xr:uid="{00000000-0005-0000-0000-00009A0F0000}"/>
    <cellStyle name="level2a 3 3 2 3" xfId="4005" xr:uid="{00000000-0005-0000-0000-00009B0F0000}"/>
    <cellStyle name="level2a 3 3 3" xfId="4006" xr:uid="{00000000-0005-0000-0000-00009C0F0000}"/>
    <cellStyle name="level2a 3 3 3 2" xfId="4007" xr:uid="{00000000-0005-0000-0000-00009D0F0000}"/>
    <cellStyle name="level2a 3 3 3 3" xfId="4008" xr:uid="{00000000-0005-0000-0000-00009E0F0000}"/>
    <cellStyle name="level2a 3 3 3 4" xfId="4009" xr:uid="{00000000-0005-0000-0000-00009F0F0000}"/>
    <cellStyle name="level2a 3 3 4" xfId="4010" xr:uid="{00000000-0005-0000-0000-0000A00F0000}"/>
    <cellStyle name="level2a 3 4" xfId="4011" xr:uid="{00000000-0005-0000-0000-0000A10F0000}"/>
    <cellStyle name="level2a 3 4 2" xfId="4012" xr:uid="{00000000-0005-0000-0000-0000A20F0000}"/>
    <cellStyle name="level2a 3 4 3" xfId="4013" xr:uid="{00000000-0005-0000-0000-0000A30F0000}"/>
    <cellStyle name="level2a 3 5" xfId="4014" xr:uid="{00000000-0005-0000-0000-0000A40F0000}"/>
    <cellStyle name="level2a 3 5 2" xfId="4015" xr:uid="{00000000-0005-0000-0000-0000A50F0000}"/>
    <cellStyle name="level2a 3 6" xfId="4016" xr:uid="{00000000-0005-0000-0000-0000A60F0000}"/>
    <cellStyle name="level2a 3_STUD aligned by INSTIT" xfId="4017" xr:uid="{00000000-0005-0000-0000-0000A70F0000}"/>
    <cellStyle name="level2a 4" xfId="4018" xr:uid="{00000000-0005-0000-0000-0000A80F0000}"/>
    <cellStyle name="level2a 4 2" xfId="4019" xr:uid="{00000000-0005-0000-0000-0000A90F0000}"/>
    <cellStyle name="level2a 4 2 2" xfId="4020" xr:uid="{00000000-0005-0000-0000-0000AA0F0000}"/>
    <cellStyle name="level2a 4 2 2 2" xfId="4021" xr:uid="{00000000-0005-0000-0000-0000AB0F0000}"/>
    <cellStyle name="level2a 4 2 2 3" xfId="4022" xr:uid="{00000000-0005-0000-0000-0000AC0F0000}"/>
    <cellStyle name="level2a 4 2 3" xfId="4023" xr:uid="{00000000-0005-0000-0000-0000AD0F0000}"/>
    <cellStyle name="level2a 4 2_STUD aligned by INSTIT" xfId="4024" xr:uid="{00000000-0005-0000-0000-0000AE0F0000}"/>
    <cellStyle name="level2a 4 3" xfId="4025" xr:uid="{00000000-0005-0000-0000-0000AF0F0000}"/>
    <cellStyle name="level2a 4 3 2" xfId="4026" xr:uid="{00000000-0005-0000-0000-0000B00F0000}"/>
    <cellStyle name="level2a 4 3 2 2" xfId="4027" xr:uid="{00000000-0005-0000-0000-0000B10F0000}"/>
    <cellStyle name="level2a 4 3 2 3" xfId="4028" xr:uid="{00000000-0005-0000-0000-0000B20F0000}"/>
    <cellStyle name="level2a 4 3 3" xfId="4029" xr:uid="{00000000-0005-0000-0000-0000B30F0000}"/>
    <cellStyle name="level2a 4 3 3 2" xfId="4030" xr:uid="{00000000-0005-0000-0000-0000B40F0000}"/>
    <cellStyle name="level2a 4 3 3 3" xfId="4031" xr:uid="{00000000-0005-0000-0000-0000B50F0000}"/>
    <cellStyle name="level2a 4 3 3 4" xfId="4032" xr:uid="{00000000-0005-0000-0000-0000B60F0000}"/>
    <cellStyle name="level2a 4 3 4" xfId="4033" xr:uid="{00000000-0005-0000-0000-0000B70F0000}"/>
    <cellStyle name="level2a 4 4" xfId="4034" xr:uid="{00000000-0005-0000-0000-0000B80F0000}"/>
    <cellStyle name="level2a 4 4 2" xfId="4035" xr:uid="{00000000-0005-0000-0000-0000B90F0000}"/>
    <cellStyle name="level2a 4 4 3" xfId="4036" xr:uid="{00000000-0005-0000-0000-0000BA0F0000}"/>
    <cellStyle name="level2a 4 5" xfId="4037" xr:uid="{00000000-0005-0000-0000-0000BB0F0000}"/>
    <cellStyle name="level2a 4 5 2" xfId="4038" xr:uid="{00000000-0005-0000-0000-0000BC0F0000}"/>
    <cellStyle name="level2a 4 6" xfId="4039" xr:uid="{00000000-0005-0000-0000-0000BD0F0000}"/>
    <cellStyle name="level2a 4_STUD aligned by INSTIT" xfId="4040" xr:uid="{00000000-0005-0000-0000-0000BE0F0000}"/>
    <cellStyle name="level2a 5" xfId="4041" xr:uid="{00000000-0005-0000-0000-0000BF0F0000}"/>
    <cellStyle name="level2a 5 2" xfId="4042" xr:uid="{00000000-0005-0000-0000-0000C00F0000}"/>
    <cellStyle name="level2a 6" xfId="4043" xr:uid="{00000000-0005-0000-0000-0000C10F0000}"/>
    <cellStyle name="level2a 7" xfId="4044" xr:uid="{00000000-0005-0000-0000-0000C20F0000}"/>
    <cellStyle name="level2a_STUD aligned by INSTIT" xfId="4045" xr:uid="{00000000-0005-0000-0000-0000C30F0000}"/>
    <cellStyle name="level3" xfId="4046" xr:uid="{00000000-0005-0000-0000-0000C40F0000}"/>
    <cellStyle name="level3 2" xfId="4047" xr:uid="{00000000-0005-0000-0000-0000C50F0000}"/>
    <cellStyle name="level3 2 2" xfId="4048" xr:uid="{00000000-0005-0000-0000-0000C60F0000}"/>
    <cellStyle name="level3 2 2 2" xfId="4049" xr:uid="{00000000-0005-0000-0000-0000C70F0000}"/>
    <cellStyle name="level3 2 2 2 2" xfId="4050" xr:uid="{00000000-0005-0000-0000-0000C80F0000}"/>
    <cellStyle name="level3 2 2 2 2 2" xfId="4051" xr:uid="{00000000-0005-0000-0000-0000C90F0000}"/>
    <cellStyle name="level3 2 2 2 2 2 2" xfId="4052" xr:uid="{00000000-0005-0000-0000-0000CA0F0000}"/>
    <cellStyle name="level3 2 2 2 2 3" xfId="4053" xr:uid="{00000000-0005-0000-0000-0000CB0F0000}"/>
    <cellStyle name="level3 2 2 2 2 3 2" xfId="4054" xr:uid="{00000000-0005-0000-0000-0000CC0F0000}"/>
    <cellStyle name="level3 2 2 2 2 4" xfId="4055" xr:uid="{00000000-0005-0000-0000-0000CD0F0000}"/>
    <cellStyle name="level3 2 2 2 3" xfId="4056" xr:uid="{00000000-0005-0000-0000-0000CE0F0000}"/>
    <cellStyle name="level3 2 2 2 3 2" xfId="4057" xr:uid="{00000000-0005-0000-0000-0000CF0F0000}"/>
    <cellStyle name="level3 2 2 3" xfId="4058" xr:uid="{00000000-0005-0000-0000-0000D00F0000}"/>
    <cellStyle name="level3 2 2 3 2" xfId="4059" xr:uid="{00000000-0005-0000-0000-0000D10F0000}"/>
    <cellStyle name="level3 2 2 3 2 2" xfId="4060" xr:uid="{00000000-0005-0000-0000-0000D20F0000}"/>
    <cellStyle name="level3 2 2 3 3" xfId="4061" xr:uid="{00000000-0005-0000-0000-0000D30F0000}"/>
    <cellStyle name="level3 2 2 3 3 2" xfId="4062" xr:uid="{00000000-0005-0000-0000-0000D40F0000}"/>
    <cellStyle name="level3 2 2 4" xfId="4063" xr:uid="{00000000-0005-0000-0000-0000D50F0000}"/>
    <cellStyle name="level3 2 2 4 2" xfId="4064" xr:uid="{00000000-0005-0000-0000-0000D60F0000}"/>
    <cellStyle name="level3 2 3" xfId="4065" xr:uid="{00000000-0005-0000-0000-0000D70F0000}"/>
    <cellStyle name="level3 2 3 2" xfId="4066" xr:uid="{00000000-0005-0000-0000-0000D80F0000}"/>
    <cellStyle name="level3 2 3 2 2" xfId="4067" xr:uid="{00000000-0005-0000-0000-0000D90F0000}"/>
    <cellStyle name="level3 2 3 2 2 2" xfId="4068" xr:uid="{00000000-0005-0000-0000-0000DA0F0000}"/>
    <cellStyle name="level3 2 3 2 3" xfId="4069" xr:uid="{00000000-0005-0000-0000-0000DB0F0000}"/>
    <cellStyle name="level3 2 3 2 3 2" xfId="4070" xr:uid="{00000000-0005-0000-0000-0000DC0F0000}"/>
    <cellStyle name="level3 2 3 3" xfId="4071" xr:uid="{00000000-0005-0000-0000-0000DD0F0000}"/>
    <cellStyle name="level3 2 3 3 2" xfId="4072" xr:uid="{00000000-0005-0000-0000-0000DE0F0000}"/>
    <cellStyle name="level3 2 3 3 2 2" xfId="4073" xr:uid="{00000000-0005-0000-0000-0000DF0F0000}"/>
    <cellStyle name="level3 2 3 3 3" xfId="4074" xr:uid="{00000000-0005-0000-0000-0000E00F0000}"/>
    <cellStyle name="level3 2 3 3 3 2" xfId="4075" xr:uid="{00000000-0005-0000-0000-0000E10F0000}"/>
    <cellStyle name="level3 2 3 3 4" xfId="4076" xr:uid="{00000000-0005-0000-0000-0000E20F0000}"/>
    <cellStyle name="level3 2 3 4" xfId="4077" xr:uid="{00000000-0005-0000-0000-0000E30F0000}"/>
    <cellStyle name="level3 2 3 4 2" xfId="4078" xr:uid="{00000000-0005-0000-0000-0000E40F0000}"/>
    <cellStyle name="level3 2 4" xfId="4079" xr:uid="{00000000-0005-0000-0000-0000E50F0000}"/>
    <cellStyle name="level3 2 4 2" xfId="4080" xr:uid="{00000000-0005-0000-0000-0000E60F0000}"/>
    <cellStyle name="level3 2 4 2 2" xfId="4081" xr:uid="{00000000-0005-0000-0000-0000E70F0000}"/>
    <cellStyle name="level3 2 4 3" xfId="4082" xr:uid="{00000000-0005-0000-0000-0000E80F0000}"/>
    <cellStyle name="level3 2 4 3 2" xfId="4083" xr:uid="{00000000-0005-0000-0000-0000E90F0000}"/>
    <cellStyle name="level3 2 4 4" xfId="4084" xr:uid="{00000000-0005-0000-0000-0000EA0F0000}"/>
    <cellStyle name="level3 2 5" xfId="4085" xr:uid="{00000000-0005-0000-0000-0000EB0F0000}"/>
    <cellStyle name="level3 2 5 2" xfId="4086" xr:uid="{00000000-0005-0000-0000-0000EC0F0000}"/>
    <cellStyle name="level3 3" xfId="4087" xr:uid="{00000000-0005-0000-0000-0000ED0F0000}"/>
    <cellStyle name="level3 3 2" xfId="4088" xr:uid="{00000000-0005-0000-0000-0000EE0F0000}"/>
    <cellStyle name="level3 3 2 2" xfId="4089" xr:uid="{00000000-0005-0000-0000-0000EF0F0000}"/>
    <cellStyle name="level3 3 2 2 2" xfId="4090" xr:uid="{00000000-0005-0000-0000-0000F00F0000}"/>
    <cellStyle name="level3 3 2 2 2 2" xfId="4091" xr:uid="{00000000-0005-0000-0000-0000F10F0000}"/>
    <cellStyle name="level3 3 2 2 3" xfId="4092" xr:uid="{00000000-0005-0000-0000-0000F20F0000}"/>
    <cellStyle name="level3 3 2 2 3 2" xfId="4093" xr:uid="{00000000-0005-0000-0000-0000F30F0000}"/>
    <cellStyle name="level3 3 2 2 4" xfId="4094" xr:uid="{00000000-0005-0000-0000-0000F40F0000}"/>
    <cellStyle name="level3 3 2 3" xfId="4095" xr:uid="{00000000-0005-0000-0000-0000F50F0000}"/>
    <cellStyle name="level3 3 2 3 2" xfId="4096" xr:uid="{00000000-0005-0000-0000-0000F60F0000}"/>
    <cellStyle name="level3 3 3" xfId="4097" xr:uid="{00000000-0005-0000-0000-0000F70F0000}"/>
    <cellStyle name="level3 3 3 2" xfId="4098" xr:uid="{00000000-0005-0000-0000-0000F80F0000}"/>
    <cellStyle name="level3 3 3 2 2" xfId="4099" xr:uid="{00000000-0005-0000-0000-0000F90F0000}"/>
    <cellStyle name="level3 3 3 3" xfId="4100" xr:uid="{00000000-0005-0000-0000-0000FA0F0000}"/>
    <cellStyle name="level3 3 3 3 2" xfId="4101" xr:uid="{00000000-0005-0000-0000-0000FB0F0000}"/>
    <cellStyle name="level3 3 4" xfId="4102" xr:uid="{00000000-0005-0000-0000-0000FC0F0000}"/>
    <cellStyle name="level3 3 4 2" xfId="4103" xr:uid="{00000000-0005-0000-0000-0000FD0F0000}"/>
    <cellStyle name="level3 4" xfId="4104" xr:uid="{00000000-0005-0000-0000-0000FE0F0000}"/>
    <cellStyle name="level3 4 2" xfId="4105" xr:uid="{00000000-0005-0000-0000-0000FF0F0000}"/>
    <cellStyle name="level3 4 2 2" xfId="4106" xr:uid="{00000000-0005-0000-0000-000000100000}"/>
    <cellStyle name="level3 4 2 2 2" xfId="4107" xr:uid="{00000000-0005-0000-0000-000001100000}"/>
    <cellStyle name="level3 4 2 3" xfId="4108" xr:uid="{00000000-0005-0000-0000-000002100000}"/>
    <cellStyle name="level3 4 2 3 2" xfId="4109" xr:uid="{00000000-0005-0000-0000-000003100000}"/>
    <cellStyle name="level3 4 3" xfId="4110" xr:uid="{00000000-0005-0000-0000-000004100000}"/>
    <cellStyle name="level3 4 3 2" xfId="4111" xr:uid="{00000000-0005-0000-0000-000005100000}"/>
    <cellStyle name="level3 4 3 2 2" xfId="4112" xr:uid="{00000000-0005-0000-0000-000006100000}"/>
    <cellStyle name="level3 4 3 3" xfId="4113" xr:uid="{00000000-0005-0000-0000-000007100000}"/>
    <cellStyle name="level3 4 3 3 2" xfId="4114" xr:uid="{00000000-0005-0000-0000-000008100000}"/>
    <cellStyle name="level3 4 3 4" xfId="4115" xr:uid="{00000000-0005-0000-0000-000009100000}"/>
    <cellStyle name="level3 4 4" xfId="4116" xr:uid="{00000000-0005-0000-0000-00000A100000}"/>
    <cellStyle name="level3 4 4 2" xfId="4117" xr:uid="{00000000-0005-0000-0000-00000B100000}"/>
    <cellStyle name="level3 5" xfId="4118" xr:uid="{00000000-0005-0000-0000-00000C100000}"/>
    <cellStyle name="level3 5 2" xfId="4119" xr:uid="{00000000-0005-0000-0000-00000D100000}"/>
    <cellStyle name="level3 5 2 2" xfId="4120" xr:uid="{00000000-0005-0000-0000-00000E100000}"/>
    <cellStyle name="level3 5 3" xfId="4121" xr:uid="{00000000-0005-0000-0000-00000F100000}"/>
    <cellStyle name="level3 5 3 2" xfId="4122" xr:uid="{00000000-0005-0000-0000-000010100000}"/>
    <cellStyle name="level3 5 4" xfId="4123" xr:uid="{00000000-0005-0000-0000-000011100000}"/>
    <cellStyle name="level3 6" xfId="4124" xr:uid="{00000000-0005-0000-0000-000012100000}"/>
    <cellStyle name="level3 6 2" xfId="4125" xr:uid="{00000000-0005-0000-0000-000013100000}"/>
    <cellStyle name="level3_STUD aligned by INSTIT" xfId="4126" xr:uid="{00000000-0005-0000-0000-000014100000}"/>
    <cellStyle name="Line titles-Rows" xfId="4127" xr:uid="{00000000-0005-0000-0000-000015100000}"/>
    <cellStyle name="Migliaia (0)_conti99" xfId="4128" xr:uid="{00000000-0005-0000-0000-000016100000}"/>
    <cellStyle name="Normal - Style1" xfId="4129" xr:uid="{00000000-0005-0000-0000-000018100000}"/>
    <cellStyle name="Normal 10" xfId="4130" xr:uid="{00000000-0005-0000-0000-000019100000}"/>
    <cellStyle name="Normal 10 2" xfId="4131" xr:uid="{00000000-0005-0000-0000-00001A100000}"/>
    <cellStyle name="Normal 10 3" xfId="4132" xr:uid="{00000000-0005-0000-0000-00001B100000}"/>
    <cellStyle name="Normal 10_Tertiary Salaries Survey" xfId="4133" xr:uid="{00000000-0005-0000-0000-00001C100000}"/>
    <cellStyle name="Normal 11" xfId="4134" xr:uid="{00000000-0005-0000-0000-00001D100000}"/>
    <cellStyle name="Normal 11 10" xfId="4135" xr:uid="{00000000-0005-0000-0000-00001E100000}"/>
    <cellStyle name="Normal 11 2" xfId="4136" xr:uid="{00000000-0005-0000-0000-00001F100000}"/>
    <cellStyle name="Normal 11 3" xfId="4137" xr:uid="{00000000-0005-0000-0000-000020100000}"/>
    <cellStyle name="Normal 11 3 2" xfId="4138" xr:uid="{00000000-0005-0000-0000-000021100000}"/>
    <cellStyle name="Normal 11 3 3" xfId="4139" xr:uid="{00000000-0005-0000-0000-000022100000}"/>
    <cellStyle name="Normal 11 3_Tertiary Salaries Survey" xfId="4140" xr:uid="{00000000-0005-0000-0000-000023100000}"/>
    <cellStyle name="Normal 11 4" xfId="4141" xr:uid="{00000000-0005-0000-0000-000024100000}"/>
    <cellStyle name="Normal 11 5" xfId="4142" xr:uid="{00000000-0005-0000-0000-000025100000}"/>
    <cellStyle name="Normal 11 6" xfId="4143" xr:uid="{00000000-0005-0000-0000-000026100000}"/>
    <cellStyle name="Normal 11 7" xfId="4144" xr:uid="{00000000-0005-0000-0000-000027100000}"/>
    <cellStyle name="Normal 11 8" xfId="4145" xr:uid="{00000000-0005-0000-0000-000028100000}"/>
    <cellStyle name="Normal 11 9" xfId="4146" xr:uid="{00000000-0005-0000-0000-000029100000}"/>
    <cellStyle name="Normal 11_STUD aligned by INSTIT" xfId="4147" xr:uid="{00000000-0005-0000-0000-00002A100000}"/>
    <cellStyle name="Normal 12" xfId="4148" xr:uid="{00000000-0005-0000-0000-00002B100000}"/>
    <cellStyle name="Normal 12 2" xfId="4149" xr:uid="{00000000-0005-0000-0000-00002C100000}"/>
    <cellStyle name="Normal 12 3" xfId="4150" xr:uid="{00000000-0005-0000-0000-00002D100000}"/>
    <cellStyle name="Normal 12 4" xfId="4151" xr:uid="{00000000-0005-0000-0000-00002E100000}"/>
    <cellStyle name="Normal 12_Tertiary Salaries Survey" xfId="4152" xr:uid="{00000000-0005-0000-0000-00002F100000}"/>
    <cellStyle name="Normal 13" xfId="4153" xr:uid="{00000000-0005-0000-0000-000030100000}"/>
    <cellStyle name="Normal 13 2" xfId="4154" xr:uid="{00000000-0005-0000-0000-000031100000}"/>
    <cellStyle name="Normal 13 3" xfId="4155" xr:uid="{00000000-0005-0000-0000-000032100000}"/>
    <cellStyle name="Normal 13 4" xfId="4156" xr:uid="{00000000-0005-0000-0000-000033100000}"/>
    <cellStyle name="Normal 13_Tertiary Salaries Survey" xfId="4157" xr:uid="{00000000-0005-0000-0000-000034100000}"/>
    <cellStyle name="Normal 14" xfId="2" xr:uid="{00000000-0005-0000-0000-000035100000}"/>
    <cellStyle name="Normal 14 2" xfId="4158" xr:uid="{00000000-0005-0000-0000-000036100000}"/>
    <cellStyle name="Normal 14 3" xfId="4159" xr:uid="{00000000-0005-0000-0000-000037100000}"/>
    <cellStyle name="Normal 14_Tertiary Salaries Survey" xfId="4160" xr:uid="{00000000-0005-0000-0000-000038100000}"/>
    <cellStyle name="Normal 15" xfId="4161" xr:uid="{00000000-0005-0000-0000-000039100000}"/>
    <cellStyle name="Normal 15 2" xfId="4162" xr:uid="{00000000-0005-0000-0000-00003A100000}"/>
    <cellStyle name="Normal 15 3" xfId="4163" xr:uid="{00000000-0005-0000-0000-00003B100000}"/>
    <cellStyle name="Normal 15 4" xfId="4164" xr:uid="{00000000-0005-0000-0000-00003C100000}"/>
    <cellStyle name="Normal 15 5" xfId="4165" xr:uid="{00000000-0005-0000-0000-00003D100000}"/>
    <cellStyle name="Normal 15_Tertiary Salaries Survey" xfId="4166" xr:uid="{00000000-0005-0000-0000-00003E100000}"/>
    <cellStyle name="Normal 16" xfId="4167" xr:uid="{00000000-0005-0000-0000-00003F100000}"/>
    <cellStyle name="Normal 16 2" xfId="4168" xr:uid="{00000000-0005-0000-0000-000040100000}"/>
    <cellStyle name="Normal 16 3" xfId="4169" xr:uid="{00000000-0005-0000-0000-000041100000}"/>
    <cellStyle name="Normal 16 4" xfId="4170" xr:uid="{00000000-0005-0000-0000-000042100000}"/>
    <cellStyle name="Normal 16 5" xfId="4171" xr:uid="{00000000-0005-0000-0000-000043100000}"/>
    <cellStyle name="Normal 16 6" xfId="4172" xr:uid="{00000000-0005-0000-0000-000044100000}"/>
    <cellStyle name="Normal 16_Tertiary Salaries Survey" xfId="4173" xr:uid="{00000000-0005-0000-0000-000045100000}"/>
    <cellStyle name="Normal 17" xfId="4174" xr:uid="{00000000-0005-0000-0000-000046100000}"/>
    <cellStyle name="Normal 17 2" xfId="4175" xr:uid="{00000000-0005-0000-0000-000047100000}"/>
    <cellStyle name="Normal 17 3" xfId="4176" xr:uid="{00000000-0005-0000-0000-000048100000}"/>
    <cellStyle name="Normal 17_Tertiary Salaries Survey" xfId="4177" xr:uid="{00000000-0005-0000-0000-000049100000}"/>
    <cellStyle name="Normal 18" xfId="4178" xr:uid="{00000000-0005-0000-0000-00004A100000}"/>
    <cellStyle name="Normal 18 2" xfId="4179" xr:uid="{00000000-0005-0000-0000-00004B100000}"/>
    <cellStyle name="Normal 18 3" xfId="4180" xr:uid="{00000000-0005-0000-0000-00004C100000}"/>
    <cellStyle name="Normal 18_Tertiary Salaries Survey" xfId="4181" xr:uid="{00000000-0005-0000-0000-00004D100000}"/>
    <cellStyle name="Normal 19" xfId="4182" xr:uid="{00000000-0005-0000-0000-00004E100000}"/>
    <cellStyle name="Normal 19 2" xfId="4183" xr:uid="{00000000-0005-0000-0000-00004F100000}"/>
    <cellStyle name="Normal 19 3" xfId="4184" xr:uid="{00000000-0005-0000-0000-000050100000}"/>
    <cellStyle name="Normal 19_Tertiary Salaries Survey" xfId="4185" xr:uid="{00000000-0005-0000-0000-000051100000}"/>
    <cellStyle name="Normal 2" xfId="1" xr:uid="{00000000-0005-0000-0000-000052100000}"/>
    <cellStyle name="Normal 2 10" xfId="4186" xr:uid="{00000000-0005-0000-0000-000053100000}"/>
    <cellStyle name="Normal 2 10 2" xfId="4187" xr:uid="{00000000-0005-0000-0000-000054100000}"/>
    <cellStyle name="Normal 2 10 2 2" xfId="4188" xr:uid="{00000000-0005-0000-0000-000055100000}"/>
    <cellStyle name="Normal 2 10 2 2 2" xfId="4189" xr:uid="{00000000-0005-0000-0000-000056100000}"/>
    <cellStyle name="Normal 2 10 2 2 3" xfId="4190" xr:uid="{00000000-0005-0000-0000-000057100000}"/>
    <cellStyle name="Normal 2 10 2 3" xfId="4191" xr:uid="{00000000-0005-0000-0000-000058100000}"/>
    <cellStyle name="Normal 2 10 2 3 2" xfId="4192" xr:uid="{00000000-0005-0000-0000-000059100000}"/>
    <cellStyle name="Normal 2 10 2 3 3" xfId="4193" xr:uid="{00000000-0005-0000-0000-00005A100000}"/>
    <cellStyle name="Normal 2 10 2 4" xfId="4194" xr:uid="{00000000-0005-0000-0000-00005B100000}"/>
    <cellStyle name="Normal 2 10 2 5" xfId="4195" xr:uid="{00000000-0005-0000-0000-00005C100000}"/>
    <cellStyle name="Normal 2 10 3" xfId="4196" xr:uid="{00000000-0005-0000-0000-00005D100000}"/>
    <cellStyle name="Normal 2 10 3 2" xfId="4197" xr:uid="{00000000-0005-0000-0000-00005E100000}"/>
    <cellStyle name="Normal 2 10 3 3" xfId="4198" xr:uid="{00000000-0005-0000-0000-00005F100000}"/>
    <cellStyle name="Normal 2 10 4" xfId="4199" xr:uid="{00000000-0005-0000-0000-000060100000}"/>
    <cellStyle name="Normal 2 10 4 2" xfId="4200" xr:uid="{00000000-0005-0000-0000-000061100000}"/>
    <cellStyle name="Normal 2 10 4 3" xfId="4201" xr:uid="{00000000-0005-0000-0000-000062100000}"/>
    <cellStyle name="Normal 2 10 5" xfId="4202" xr:uid="{00000000-0005-0000-0000-000063100000}"/>
    <cellStyle name="Normal 2 10 5 2" xfId="4203" xr:uid="{00000000-0005-0000-0000-000064100000}"/>
    <cellStyle name="Normal 2 10 5 3" xfId="4204" xr:uid="{00000000-0005-0000-0000-000065100000}"/>
    <cellStyle name="Normal 2 10 6" xfId="4205" xr:uid="{00000000-0005-0000-0000-000066100000}"/>
    <cellStyle name="Normal 2 10 7" xfId="4206" xr:uid="{00000000-0005-0000-0000-000067100000}"/>
    <cellStyle name="Normal 2 11" xfId="4207" xr:uid="{00000000-0005-0000-0000-000068100000}"/>
    <cellStyle name="Normal 2 11 2" xfId="4208" xr:uid="{00000000-0005-0000-0000-000069100000}"/>
    <cellStyle name="Normal 2 11 2 2" xfId="4209" xr:uid="{00000000-0005-0000-0000-00006A100000}"/>
    <cellStyle name="Normal 2 11 2 2 2" xfId="4210" xr:uid="{00000000-0005-0000-0000-00006B100000}"/>
    <cellStyle name="Normal 2 11 2 2 3" xfId="4211" xr:uid="{00000000-0005-0000-0000-00006C100000}"/>
    <cellStyle name="Normal 2 11 2 3" xfId="4212" xr:uid="{00000000-0005-0000-0000-00006D100000}"/>
    <cellStyle name="Normal 2 11 2 3 2" xfId="4213" xr:uid="{00000000-0005-0000-0000-00006E100000}"/>
    <cellStyle name="Normal 2 11 2 3 3" xfId="4214" xr:uid="{00000000-0005-0000-0000-00006F100000}"/>
    <cellStyle name="Normal 2 11 2 4" xfId="4215" xr:uid="{00000000-0005-0000-0000-000070100000}"/>
    <cellStyle name="Normal 2 11 2 5" xfId="4216" xr:uid="{00000000-0005-0000-0000-000071100000}"/>
    <cellStyle name="Normal 2 11 3" xfId="4217" xr:uid="{00000000-0005-0000-0000-000072100000}"/>
    <cellStyle name="Normal 2 11 3 2" xfId="4218" xr:uid="{00000000-0005-0000-0000-000073100000}"/>
    <cellStyle name="Normal 2 11 3 3" xfId="4219" xr:uid="{00000000-0005-0000-0000-000074100000}"/>
    <cellStyle name="Normal 2 11 4" xfId="4220" xr:uid="{00000000-0005-0000-0000-000075100000}"/>
    <cellStyle name="Normal 2 11 4 2" xfId="4221" xr:uid="{00000000-0005-0000-0000-000076100000}"/>
    <cellStyle name="Normal 2 11 4 3" xfId="4222" xr:uid="{00000000-0005-0000-0000-000077100000}"/>
    <cellStyle name="Normal 2 11 5" xfId="4223" xr:uid="{00000000-0005-0000-0000-000078100000}"/>
    <cellStyle name="Normal 2 11 5 2" xfId="4224" xr:uid="{00000000-0005-0000-0000-000079100000}"/>
    <cellStyle name="Normal 2 11 5 3" xfId="4225" xr:uid="{00000000-0005-0000-0000-00007A100000}"/>
    <cellStyle name="Normal 2 11 6" xfId="4226" xr:uid="{00000000-0005-0000-0000-00007B100000}"/>
    <cellStyle name="Normal 2 11 7" xfId="4227" xr:uid="{00000000-0005-0000-0000-00007C100000}"/>
    <cellStyle name="Normal 2 12" xfId="4228" xr:uid="{00000000-0005-0000-0000-00007D100000}"/>
    <cellStyle name="Normal 2 12 2" xfId="4229" xr:uid="{00000000-0005-0000-0000-00007E100000}"/>
    <cellStyle name="Normal 2 12 2 2" xfId="4230" xr:uid="{00000000-0005-0000-0000-00007F100000}"/>
    <cellStyle name="Normal 2 12 2 2 2" xfId="4231" xr:uid="{00000000-0005-0000-0000-000080100000}"/>
    <cellStyle name="Normal 2 12 2 2 3" xfId="4232" xr:uid="{00000000-0005-0000-0000-000081100000}"/>
    <cellStyle name="Normal 2 12 2 3" xfId="4233" xr:uid="{00000000-0005-0000-0000-000082100000}"/>
    <cellStyle name="Normal 2 12 2 3 2" xfId="4234" xr:uid="{00000000-0005-0000-0000-000083100000}"/>
    <cellStyle name="Normal 2 12 2 3 3" xfId="4235" xr:uid="{00000000-0005-0000-0000-000084100000}"/>
    <cellStyle name="Normal 2 12 2 4" xfId="4236" xr:uid="{00000000-0005-0000-0000-000085100000}"/>
    <cellStyle name="Normal 2 12 2 5" xfId="4237" xr:uid="{00000000-0005-0000-0000-000086100000}"/>
    <cellStyle name="Normal 2 12 3" xfId="4238" xr:uid="{00000000-0005-0000-0000-000087100000}"/>
    <cellStyle name="Normal 2 12 3 2" xfId="4239" xr:uid="{00000000-0005-0000-0000-000088100000}"/>
    <cellStyle name="Normal 2 12 3 3" xfId="4240" xr:uid="{00000000-0005-0000-0000-000089100000}"/>
    <cellStyle name="Normal 2 12 4" xfId="4241" xr:uid="{00000000-0005-0000-0000-00008A100000}"/>
    <cellStyle name="Normal 2 12 4 2" xfId="4242" xr:uid="{00000000-0005-0000-0000-00008B100000}"/>
    <cellStyle name="Normal 2 12 4 3" xfId="4243" xr:uid="{00000000-0005-0000-0000-00008C100000}"/>
    <cellStyle name="Normal 2 12 5" xfId="4244" xr:uid="{00000000-0005-0000-0000-00008D100000}"/>
    <cellStyle name="Normal 2 12 5 2" xfId="4245" xr:uid="{00000000-0005-0000-0000-00008E100000}"/>
    <cellStyle name="Normal 2 12 5 3" xfId="4246" xr:uid="{00000000-0005-0000-0000-00008F100000}"/>
    <cellStyle name="Normal 2 12 6" xfId="4247" xr:uid="{00000000-0005-0000-0000-000090100000}"/>
    <cellStyle name="Normal 2 12 7" xfId="4248" xr:uid="{00000000-0005-0000-0000-000091100000}"/>
    <cellStyle name="Normal 2 13" xfId="4249" xr:uid="{00000000-0005-0000-0000-000092100000}"/>
    <cellStyle name="Normal 2 13 2" xfId="4250" xr:uid="{00000000-0005-0000-0000-000093100000}"/>
    <cellStyle name="Normal 2 13 2 2" xfId="4251" xr:uid="{00000000-0005-0000-0000-000094100000}"/>
    <cellStyle name="Normal 2 13 2 2 2" xfId="4252" xr:uid="{00000000-0005-0000-0000-000095100000}"/>
    <cellStyle name="Normal 2 13 2 2 3" xfId="4253" xr:uid="{00000000-0005-0000-0000-000096100000}"/>
    <cellStyle name="Normal 2 13 2 3" xfId="4254" xr:uid="{00000000-0005-0000-0000-000097100000}"/>
    <cellStyle name="Normal 2 13 2 3 2" xfId="4255" xr:uid="{00000000-0005-0000-0000-000098100000}"/>
    <cellStyle name="Normal 2 13 2 3 3" xfId="4256" xr:uid="{00000000-0005-0000-0000-000099100000}"/>
    <cellStyle name="Normal 2 13 2 4" xfId="4257" xr:uid="{00000000-0005-0000-0000-00009A100000}"/>
    <cellStyle name="Normal 2 13 2 5" xfId="4258" xr:uid="{00000000-0005-0000-0000-00009B100000}"/>
    <cellStyle name="Normal 2 13 3" xfId="4259" xr:uid="{00000000-0005-0000-0000-00009C100000}"/>
    <cellStyle name="Normal 2 13 3 2" xfId="4260" xr:uid="{00000000-0005-0000-0000-00009D100000}"/>
    <cellStyle name="Normal 2 13 3 3" xfId="4261" xr:uid="{00000000-0005-0000-0000-00009E100000}"/>
    <cellStyle name="Normal 2 13 4" xfId="4262" xr:uid="{00000000-0005-0000-0000-00009F100000}"/>
    <cellStyle name="Normal 2 13 4 2" xfId="4263" xr:uid="{00000000-0005-0000-0000-0000A0100000}"/>
    <cellStyle name="Normal 2 13 4 3" xfId="4264" xr:uid="{00000000-0005-0000-0000-0000A1100000}"/>
    <cellStyle name="Normal 2 13 5" xfId="4265" xr:uid="{00000000-0005-0000-0000-0000A2100000}"/>
    <cellStyle name="Normal 2 13 5 2" xfId="4266" xr:uid="{00000000-0005-0000-0000-0000A3100000}"/>
    <cellStyle name="Normal 2 13 5 3" xfId="4267" xr:uid="{00000000-0005-0000-0000-0000A4100000}"/>
    <cellStyle name="Normal 2 13 6" xfId="4268" xr:uid="{00000000-0005-0000-0000-0000A5100000}"/>
    <cellStyle name="Normal 2 13 7" xfId="4269" xr:uid="{00000000-0005-0000-0000-0000A6100000}"/>
    <cellStyle name="Normal 2 14" xfId="4270" xr:uid="{00000000-0005-0000-0000-0000A7100000}"/>
    <cellStyle name="Normal 2 14 2" xfId="4271" xr:uid="{00000000-0005-0000-0000-0000A8100000}"/>
    <cellStyle name="Normal 2 14 2 2" xfId="4272" xr:uid="{00000000-0005-0000-0000-0000A9100000}"/>
    <cellStyle name="Normal 2 14 2 2 2" xfId="4273" xr:uid="{00000000-0005-0000-0000-0000AA100000}"/>
    <cellStyle name="Normal 2 14 2 2 3" xfId="4274" xr:uid="{00000000-0005-0000-0000-0000AB100000}"/>
    <cellStyle name="Normal 2 14 2 3" xfId="4275" xr:uid="{00000000-0005-0000-0000-0000AC100000}"/>
    <cellStyle name="Normal 2 14 2 3 2" xfId="4276" xr:uid="{00000000-0005-0000-0000-0000AD100000}"/>
    <cellStyle name="Normal 2 14 2 3 3" xfId="4277" xr:uid="{00000000-0005-0000-0000-0000AE100000}"/>
    <cellStyle name="Normal 2 14 2 4" xfId="4278" xr:uid="{00000000-0005-0000-0000-0000AF100000}"/>
    <cellStyle name="Normal 2 14 2 5" xfId="4279" xr:uid="{00000000-0005-0000-0000-0000B0100000}"/>
    <cellStyle name="Normal 2 14 3" xfId="4280" xr:uid="{00000000-0005-0000-0000-0000B1100000}"/>
    <cellStyle name="Normal 2 14 3 2" xfId="4281" xr:uid="{00000000-0005-0000-0000-0000B2100000}"/>
    <cellStyle name="Normal 2 14 3 3" xfId="4282" xr:uid="{00000000-0005-0000-0000-0000B3100000}"/>
    <cellStyle name="Normal 2 14 4" xfId="4283" xr:uid="{00000000-0005-0000-0000-0000B4100000}"/>
    <cellStyle name="Normal 2 14 4 2" xfId="4284" xr:uid="{00000000-0005-0000-0000-0000B5100000}"/>
    <cellStyle name="Normal 2 14 4 3" xfId="4285" xr:uid="{00000000-0005-0000-0000-0000B6100000}"/>
    <cellStyle name="Normal 2 14 5" xfId="4286" xr:uid="{00000000-0005-0000-0000-0000B7100000}"/>
    <cellStyle name="Normal 2 14 5 2" xfId="4287" xr:uid="{00000000-0005-0000-0000-0000B8100000}"/>
    <cellStyle name="Normal 2 14 5 3" xfId="4288" xr:uid="{00000000-0005-0000-0000-0000B9100000}"/>
    <cellStyle name="Normal 2 14 6" xfId="4289" xr:uid="{00000000-0005-0000-0000-0000BA100000}"/>
    <cellStyle name="Normal 2 14 7" xfId="4290" xr:uid="{00000000-0005-0000-0000-0000BB100000}"/>
    <cellStyle name="Normal 2 15" xfId="4291" xr:uid="{00000000-0005-0000-0000-0000BC100000}"/>
    <cellStyle name="Normal 2 15 2" xfId="4292" xr:uid="{00000000-0005-0000-0000-0000BD100000}"/>
    <cellStyle name="Normal 2 15 2 2" xfId="4293" xr:uid="{00000000-0005-0000-0000-0000BE100000}"/>
    <cellStyle name="Normal 2 15 2 2 2" xfId="4294" xr:uid="{00000000-0005-0000-0000-0000BF100000}"/>
    <cellStyle name="Normal 2 15 2 2 3" xfId="4295" xr:uid="{00000000-0005-0000-0000-0000C0100000}"/>
    <cellStyle name="Normal 2 15 2 3" xfId="4296" xr:uid="{00000000-0005-0000-0000-0000C1100000}"/>
    <cellStyle name="Normal 2 15 2 3 2" xfId="4297" xr:uid="{00000000-0005-0000-0000-0000C2100000}"/>
    <cellStyle name="Normal 2 15 2 3 3" xfId="4298" xr:uid="{00000000-0005-0000-0000-0000C3100000}"/>
    <cellStyle name="Normal 2 15 2 4" xfId="4299" xr:uid="{00000000-0005-0000-0000-0000C4100000}"/>
    <cellStyle name="Normal 2 15 2 5" xfId="4300" xr:uid="{00000000-0005-0000-0000-0000C5100000}"/>
    <cellStyle name="Normal 2 15 3" xfId="4301" xr:uid="{00000000-0005-0000-0000-0000C6100000}"/>
    <cellStyle name="Normal 2 15 3 2" xfId="4302" xr:uid="{00000000-0005-0000-0000-0000C7100000}"/>
    <cellStyle name="Normal 2 15 3 3" xfId="4303" xr:uid="{00000000-0005-0000-0000-0000C8100000}"/>
    <cellStyle name="Normal 2 15 4" xfId="4304" xr:uid="{00000000-0005-0000-0000-0000C9100000}"/>
    <cellStyle name="Normal 2 15 4 2" xfId="4305" xr:uid="{00000000-0005-0000-0000-0000CA100000}"/>
    <cellStyle name="Normal 2 15 4 3" xfId="4306" xr:uid="{00000000-0005-0000-0000-0000CB100000}"/>
    <cellStyle name="Normal 2 15 5" xfId="4307" xr:uid="{00000000-0005-0000-0000-0000CC100000}"/>
    <cellStyle name="Normal 2 15 5 2" xfId="4308" xr:uid="{00000000-0005-0000-0000-0000CD100000}"/>
    <cellStyle name="Normal 2 15 5 3" xfId="4309" xr:uid="{00000000-0005-0000-0000-0000CE100000}"/>
    <cellStyle name="Normal 2 15 6" xfId="4310" xr:uid="{00000000-0005-0000-0000-0000CF100000}"/>
    <cellStyle name="Normal 2 15 7" xfId="4311" xr:uid="{00000000-0005-0000-0000-0000D0100000}"/>
    <cellStyle name="Normal 2 16" xfId="4312" xr:uid="{00000000-0005-0000-0000-0000D1100000}"/>
    <cellStyle name="Normal 2 16 2" xfId="4313" xr:uid="{00000000-0005-0000-0000-0000D2100000}"/>
    <cellStyle name="Normal 2 16 2 2" xfId="4314" xr:uid="{00000000-0005-0000-0000-0000D3100000}"/>
    <cellStyle name="Normal 2 16 2 2 2" xfId="4315" xr:uid="{00000000-0005-0000-0000-0000D4100000}"/>
    <cellStyle name="Normal 2 16 2 2 3" xfId="4316" xr:uid="{00000000-0005-0000-0000-0000D5100000}"/>
    <cellStyle name="Normal 2 16 2 3" xfId="4317" xr:uid="{00000000-0005-0000-0000-0000D6100000}"/>
    <cellStyle name="Normal 2 16 2 3 2" xfId="4318" xr:uid="{00000000-0005-0000-0000-0000D7100000}"/>
    <cellStyle name="Normal 2 16 2 3 3" xfId="4319" xr:uid="{00000000-0005-0000-0000-0000D8100000}"/>
    <cellStyle name="Normal 2 16 2 4" xfId="4320" xr:uid="{00000000-0005-0000-0000-0000D9100000}"/>
    <cellStyle name="Normal 2 16 2 5" xfId="4321" xr:uid="{00000000-0005-0000-0000-0000DA100000}"/>
    <cellStyle name="Normal 2 16 3" xfId="4322" xr:uid="{00000000-0005-0000-0000-0000DB100000}"/>
    <cellStyle name="Normal 2 16 3 2" xfId="4323" xr:uid="{00000000-0005-0000-0000-0000DC100000}"/>
    <cellStyle name="Normal 2 16 3 3" xfId="4324" xr:uid="{00000000-0005-0000-0000-0000DD100000}"/>
    <cellStyle name="Normal 2 16 4" xfId="4325" xr:uid="{00000000-0005-0000-0000-0000DE100000}"/>
    <cellStyle name="Normal 2 16 4 2" xfId="4326" xr:uid="{00000000-0005-0000-0000-0000DF100000}"/>
    <cellStyle name="Normal 2 16 4 3" xfId="4327" xr:uid="{00000000-0005-0000-0000-0000E0100000}"/>
    <cellStyle name="Normal 2 16 5" xfId="4328" xr:uid="{00000000-0005-0000-0000-0000E1100000}"/>
    <cellStyle name="Normal 2 16 5 2" xfId="4329" xr:uid="{00000000-0005-0000-0000-0000E2100000}"/>
    <cellStyle name="Normal 2 16 5 3" xfId="4330" xr:uid="{00000000-0005-0000-0000-0000E3100000}"/>
    <cellStyle name="Normal 2 16 6" xfId="4331" xr:uid="{00000000-0005-0000-0000-0000E4100000}"/>
    <cellStyle name="Normal 2 16 7" xfId="4332" xr:uid="{00000000-0005-0000-0000-0000E5100000}"/>
    <cellStyle name="Normal 2 17" xfId="4333" xr:uid="{00000000-0005-0000-0000-0000E6100000}"/>
    <cellStyle name="Normal 2 17 2" xfId="4334" xr:uid="{00000000-0005-0000-0000-0000E7100000}"/>
    <cellStyle name="Normal 2 18" xfId="4335" xr:uid="{00000000-0005-0000-0000-0000E8100000}"/>
    <cellStyle name="Normal 2 19" xfId="4336" xr:uid="{00000000-0005-0000-0000-0000E9100000}"/>
    <cellStyle name="Normal 2 19 2" xfId="4337" xr:uid="{00000000-0005-0000-0000-0000EA100000}"/>
    <cellStyle name="Normal 2 19 2 2" xfId="4338" xr:uid="{00000000-0005-0000-0000-0000EB100000}"/>
    <cellStyle name="Normal 2 19 2 3" xfId="4339" xr:uid="{00000000-0005-0000-0000-0000EC100000}"/>
    <cellStyle name="Normal 2 19 3" xfId="4340" xr:uid="{00000000-0005-0000-0000-0000ED100000}"/>
    <cellStyle name="Normal 2 19 4" xfId="4341" xr:uid="{00000000-0005-0000-0000-0000EE100000}"/>
    <cellStyle name="Normal 2 2" xfId="8" xr:uid="{00000000-0005-0000-0000-0000EF100000}"/>
    <cellStyle name="Normal 2 2 2" xfId="4342" xr:uid="{00000000-0005-0000-0000-0000F0100000}"/>
    <cellStyle name="Normal 2 2 2 2" xfId="4343" xr:uid="{00000000-0005-0000-0000-0000F1100000}"/>
    <cellStyle name="Normal 2 2 2 3" xfId="4344" xr:uid="{00000000-0005-0000-0000-0000F2100000}"/>
    <cellStyle name="Normal 2 2 3" xfId="4345" xr:uid="{00000000-0005-0000-0000-0000F3100000}"/>
    <cellStyle name="Normal 2 2 4" xfId="4346" xr:uid="{00000000-0005-0000-0000-0000F4100000}"/>
    <cellStyle name="Normal 2 2 5" xfId="4347" xr:uid="{00000000-0005-0000-0000-0000F5100000}"/>
    <cellStyle name="Normal 2 2 6" xfId="4348" xr:uid="{00000000-0005-0000-0000-0000F6100000}"/>
    <cellStyle name="Normal 2 2 7" xfId="4349" xr:uid="{00000000-0005-0000-0000-0000F7100000}"/>
    <cellStyle name="Normal 2 2 8" xfId="4350" xr:uid="{00000000-0005-0000-0000-0000F8100000}"/>
    <cellStyle name="Normal 2 2 9" xfId="4351" xr:uid="{00000000-0005-0000-0000-0000F9100000}"/>
    <cellStyle name="Normal 2 2_Tertiary Salaries Survey" xfId="4352" xr:uid="{00000000-0005-0000-0000-0000FA100000}"/>
    <cellStyle name="Normal 2 20" xfId="4353" xr:uid="{00000000-0005-0000-0000-0000FB100000}"/>
    <cellStyle name="Normal 2 20 2" xfId="4354" xr:uid="{00000000-0005-0000-0000-0000FC100000}"/>
    <cellStyle name="Normal 2 20 3" xfId="4355" xr:uid="{00000000-0005-0000-0000-0000FD100000}"/>
    <cellStyle name="Normal 2 21" xfId="4356" xr:uid="{00000000-0005-0000-0000-0000FE100000}"/>
    <cellStyle name="Normal 2 22" xfId="4357" xr:uid="{00000000-0005-0000-0000-0000FF100000}"/>
    <cellStyle name="Normal 2 3" xfId="4358" xr:uid="{00000000-0005-0000-0000-000000110000}"/>
    <cellStyle name="Normal 2 3 2" xfId="4359" xr:uid="{00000000-0005-0000-0000-000001110000}"/>
    <cellStyle name="Normal 2 3 2 2" xfId="4360" xr:uid="{00000000-0005-0000-0000-000002110000}"/>
    <cellStyle name="Normal 2 3 2 2 2" xfId="4361" xr:uid="{00000000-0005-0000-0000-000003110000}"/>
    <cellStyle name="Normal 2 3 2 2 3" xfId="4362" xr:uid="{00000000-0005-0000-0000-000004110000}"/>
    <cellStyle name="Normal 2 3 2 3" xfId="4363" xr:uid="{00000000-0005-0000-0000-000005110000}"/>
    <cellStyle name="Normal 2 3 2 3 2" xfId="4364" xr:uid="{00000000-0005-0000-0000-000006110000}"/>
    <cellStyle name="Normal 2 3 2 3 3" xfId="4365" xr:uid="{00000000-0005-0000-0000-000007110000}"/>
    <cellStyle name="Normal 2 3 2 4" xfId="4366" xr:uid="{00000000-0005-0000-0000-000008110000}"/>
    <cellStyle name="Normal 2 3 2 5" xfId="4367" xr:uid="{00000000-0005-0000-0000-000009110000}"/>
    <cellStyle name="Normal 2 3 3" xfId="4368" xr:uid="{00000000-0005-0000-0000-00000A110000}"/>
    <cellStyle name="Normal 2 3 3 2" xfId="4369" xr:uid="{00000000-0005-0000-0000-00000B110000}"/>
    <cellStyle name="Normal 2 3 3 3" xfId="4370" xr:uid="{00000000-0005-0000-0000-00000C110000}"/>
    <cellStyle name="Normal 2 3 4" xfId="4371" xr:uid="{00000000-0005-0000-0000-00000D110000}"/>
    <cellStyle name="Normal 2 3_Tertiary Salaries Survey" xfId="4372" xr:uid="{00000000-0005-0000-0000-00000E110000}"/>
    <cellStyle name="Normal 2 4" xfId="4373" xr:uid="{00000000-0005-0000-0000-00000F110000}"/>
    <cellStyle name="Normal 2 4 2" xfId="4374" xr:uid="{00000000-0005-0000-0000-000010110000}"/>
    <cellStyle name="Normal 2 4 2 2" xfId="4375" xr:uid="{00000000-0005-0000-0000-000011110000}"/>
    <cellStyle name="Normal 2 4 2 2 2" xfId="4376" xr:uid="{00000000-0005-0000-0000-000012110000}"/>
    <cellStyle name="Normal 2 4 2 2 2 2" xfId="4377" xr:uid="{00000000-0005-0000-0000-000013110000}"/>
    <cellStyle name="Normal 2 4 2 2 2 3" xfId="4378" xr:uid="{00000000-0005-0000-0000-000014110000}"/>
    <cellStyle name="Normal 2 4 2 2 3" xfId="4379" xr:uid="{00000000-0005-0000-0000-000015110000}"/>
    <cellStyle name="Normal 2 4 2 2 3 2" xfId="4380" xr:uid="{00000000-0005-0000-0000-000016110000}"/>
    <cellStyle name="Normal 2 4 2 2 3 3" xfId="4381" xr:uid="{00000000-0005-0000-0000-000017110000}"/>
    <cellStyle name="Normal 2 4 2 2 4" xfId="4382" xr:uid="{00000000-0005-0000-0000-000018110000}"/>
    <cellStyle name="Normal 2 4 2 2 5" xfId="4383" xr:uid="{00000000-0005-0000-0000-000019110000}"/>
    <cellStyle name="Normal 2 4 2 3" xfId="4384" xr:uid="{00000000-0005-0000-0000-00001A110000}"/>
    <cellStyle name="Normal 2 4 2 3 2" xfId="4385" xr:uid="{00000000-0005-0000-0000-00001B110000}"/>
    <cellStyle name="Normal 2 4 2 3 3" xfId="4386" xr:uid="{00000000-0005-0000-0000-00001C110000}"/>
    <cellStyle name="Normal 2 4 2 4" xfId="4387" xr:uid="{00000000-0005-0000-0000-00001D110000}"/>
    <cellStyle name="Normal 2 4 2 4 2" xfId="4388" xr:uid="{00000000-0005-0000-0000-00001E110000}"/>
    <cellStyle name="Normal 2 4 2 4 3" xfId="4389" xr:uid="{00000000-0005-0000-0000-00001F110000}"/>
    <cellStyle name="Normal 2 4 2 5" xfId="4390" xr:uid="{00000000-0005-0000-0000-000020110000}"/>
    <cellStyle name="Normal 2 4 2 6" xfId="4391" xr:uid="{00000000-0005-0000-0000-000021110000}"/>
    <cellStyle name="Normal 2 4 3" xfId="4392" xr:uid="{00000000-0005-0000-0000-000022110000}"/>
    <cellStyle name="Normal 2 4 3 2" xfId="4393" xr:uid="{00000000-0005-0000-0000-000023110000}"/>
    <cellStyle name="Normal 2 4 3 2 2" xfId="4394" xr:uid="{00000000-0005-0000-0000-000024110000}"/>
    <cellStyle name="Normal 2 4 3 2 3" xfId="4395" xr:uid="{00000000-0005-0000-0000-000025110000}"/>
    <cellStyle name="Normal 2 4 3 3" xfId="4396" xr:uid="{00000000-0005-0000-0000-000026110000}"/>
    <cellStyle name="Normal 2 4 3 3 2" xfId="4397" xr:uid="{00000000-0005-0000-0000-000027110000}"/>
    <cellStyle name="Normal 2 4 3 3 3" xfId="4398" xr:uid="{00000000-0005-0000-0000-000028110000}"/>
    <cellStyle name="Normal 2 4 3 4" xfId="4399" xr:uid="{00000000-0005-0000-0000-000029110000}"/>
    <cellStyle name="Normal 2 4 3 5" xfId="4400" xr:uid="{00000000-0005-0000-0000-00002A110000}"/>
    <cellStyle name="Normal 2 4 4" xfId="4401" xr:uid="{00000000-0005-0000-0000-00002B110000}"/>
    <cellStyle name="Normal 2 4 4 2" xfId="4402" xr:uid="{00000000-0005-0000-0000-00002C110000}"/>
    <cellStyle name="Normal 2 4 4 2 2" xfId="4403" xr:uid="{00000000-0005-0000-0000-00002D110000}"/>
    <cellStyle name="Normal 2 4 4 2 3" xfId="4404" xr:uid="{00000000-0005-0000-0000-00002E110000}"/>
    <cellStyle name="Normal 2 4 4 3" xfId="4405" xr:uid="{00000000-0005-0000-0000-00002F110000}"/>
    <cellStyle name="Normal 2 4 4 3 2" xfId="4406" xr:uid="{00000000-0005-0000-0000-000030110000}"/>
    <cellStyle name="Normal 2 4 4 3 3" xfId="4407" xr:uid="{00000000-0005-0000-0000-000031110000}"/>
    <cellStyle name="Normal 2 4 4 4" xfId="4408" xr:uid="{00000000-0005-0000-0000-000032110000}"/>
    <cellStyle name="Normal 2 4 4 5" xfId="4409" xr:uid="{00000000-0005-0000-0000-000033110000}"/>
    <cellStyle name="Normal 2 4 5" xfId="4410" xr:uid="{00000000-0005-0000-0000-000034110000}"/>
    <cellStyle name="Normal 2 4 5 2" xfId="4411" xr:uid="{00000000-0005-0000-0000-000035110000}"/>
    <cellStyle name="Normal 2 4 5 3" xfId="4412" xr:uid="{00000000-0005-0000-0000-000036110000}"/>
    <cellStyle name="Normal 2 4 6" xfId="4413" xr:uid="{00000000-0005-0000-0000-000037110000}"/>
    <cellStyle name="Normal 2 4 6 2" xfId="4414" xr:uid="{00000000-0005-0000-0000-000038110000}"/>
    <cellStyle name="Normal 2 4 6 3" xfId="4415" xr:uid="{00000000-0005-0000-0000-000039110000}"/>
    <cellStyle name="Normal 2 4 7" xfId="4416" xr:uid="{00000000-0005-0000-0000-00003A110000}"/>
    <cellStyle name="Normal 2 4 7 2" xfId="4417" xr:uid="{00000000-0005-0000-0000-00003B110000}"/>
    <cellStyle name="Normal 2 4 7 3" xfId="4418" xr:uid="{00000000-0005-0000-0000-00003C110000}"/>
    <cellStyle name="Normal 2 4 8" xfId="4419" xr:uid="{00000000-0005-0000-0000-00003D110000}"/>
    <cellStyle name="Normal 2 4 9" xfId="4420" xr:uid="{00000000-0005-0000-0000-00003E110000}"/>
    <cellStyle name="Normal 2 4_EAG2010_D6_April 28" xfId="4421" xr:uid="{00000000-0005-0000-0000-00003F110000}"/>
    <cellStyle name="Normal 2 5" xfId="4422" xr:uid="{00000000-0005-0000-0000-000040110000}"/>
    <cellStyle name="Normal 2 5 2" xfId="4423" xr:uid="{00000000-0005-0000-0000-000041110000}"/>
    <cellStyle name="Normal 2 5 2 2" xfId="4424" xr:uid="{00000000-0005-0000-0000-000042110000}"/>
    <cellStyle name="Normal 2 5 2 2 2" xfId="4425" xr:uid="{00000000-0005-0000-0000-000043110000}"/>
    <cellStyle name="Normal 2 5 2 2 3" xfId="4426" xr:uid="{00000000-0005-0000-0000-000044110000}"/>
    <cellStyle name="Normal 2 5 2 3" xfId="4427" xr:uid="{00000000-0005-0000-0000-000045110000}"/>
    <cellStyle name="Normal 2 5 2 3 2" xfId="4428" xr:uid="{00000000-0005-0000-0000-000046110000}"/>
    <cellStyle name="Normal 2 5 2 3 3" xfId="4429" xr:uid="{00000000-0005-0000-0000-000047110000}"/>
    <cellStyle name="Normal 2 5 2 4" xfId="4430" xr:uid="{00000000-0005-0000-0000-000048110000}"/>
    <cellStyle name="Normal 2 5 2 5" xfId="4431" xr:uid="{00000000-0005-0000-0000-000049110000}"/>
    <cellStyle name="Normal 2 5 3" xfId="4432" xr:uid="{00000000-0005-0000-0000-00004A110000}"/>
    <cellStyle name="Normal 2 5 3 2" xfId="4433" xr:uid="{00000000-0005-0000-0000-00004B110000}"/>
    <cellStyle name="Normal 2 5 3 3" xfId="4434" xr:uid="{00000000-0005-0000-0000-00004C110000}"/>
    <cellStyle name="Normal 2 5 4" xfId="4435" xr:uid="{00000000-0005-0000-0000-00004D110000}"/>
    <cellStyle name="Normal 2 5 4 2" xfId="4436" xr:uid="{00000000-0005-0000-0000-00004E110000}"/>
    <cellStyle name="Normal 2 5 4 3" xfId="4437" xr:uid="{00000000-0005-0000-0000-00004F110000}"/>
    <cellStyle name="Normal 2 5 5" xfId="4438" xr:uid="{00000000-0005-0000-0000-000050110000}"/>
    <cellStyle name="Normal 2 5 5 2" xfId="4439" xr:uid="{00000000-0005-0000-0000-000051110000}"/>
    <cellStyle name="Normal 2 5 5 3" xfId="4440" xr:uid="{00000000-0005-0000-0000-000052110000}"/>
    <cellStyle name="Normal 2 6" xfId="4441" xr:uid="{00000000-0005-0000-0000-000053110000}"/>
    <cellStyle name="Normal 2 6 2" xfId="4442" xr:uid="{00000000-0005-0000-0000-000054110000}"/>
    <cellStyle name="Normal 2 6 2 2" xfId="4443" xr:uid="{00000000-0005-0000-0000-000055110000}"/>
    <cellStyle name="Normal 2 6 2 2 2" xfId="4444" xr:uid="{00000000-0005-0000-0000-000056110000}"/>
    <cellStyle name="Normal 2 6 2 2 3" xfId="4445" xr:uid="{00000000-0005-0000-0000-000057110000}"/>
    <cellStyle name="Normal 2 6 2 3" xfId="4446" xr:uid="{00000000-0005-0000-0000-000058110000}"/>
    <cellStyle name="Normal 2 6 2 3 2" xfId="4447" xr:uid="{00000000-0005-0000-0000-000059110000}"/>
    <cellStyle name="Normal 2 6 2 3 3" xfId="4448" xr:uid="{00000000-0005-0000-0000-00005A110000}"/>
    <cellStyle name="Normal 2 6 2 4" xfId="4449" xr:uid="{00000000-0005-0000-0000-00005B110000}"/>
    <cellStyle name="Normal 2 6 2 5" xfId="4450" xr:uid="{00000000-0005-0000-0000-00005C110000}"/>
    <cellStyle name="Normal 2 6 3" xfId="4451" xr:uid="{00000000-0005-0000-0000-00005D110000}"/>
    <cellStyle name="Normal 2 6 3 2" xfId="4452" xr:uid="{00000000-0005-0000-0000-00005E110000}"/>
    <cellStyle name="Normal 2 6 3 3" xfId="4453" xr:uid="{00000000-0005-0000-0000-00005F110000}"/>
    <cellStyle name="Normal 2 6 4" xfId="4454" xr:uid="{00000000-0005-0000-0000-000060110000}"/>
    <cellStyle name="Normal 2 6 4 2" xfId="4455" xr:uid="{00000000-0005-0000-0000-000061110000}"/>
    <cellStyle name="Normal 2 6 4 3" xfId="4456" xr:uid="{00000000-0005-0000-0000-000062110000}"/>
    <cellStyle name="Normal 2 6 5" xfId="4457" xr:uid="{00000000-0005-0000-0000-000063110000}"/>
    <cellStyle name="Normal 2 6 5 2" xfId="4458" xr:uid="{00000000-0005-0000-0000-000064110000}"/>
    <cellStyle name="Normal 2 6 5 3" xfId="4459" xr:uid="{00000000-0005-0000-0000-000065110000}"/>
    <cellStyle name="Normal 2 7" xfId="4460" xr:uid="{00000000-0005-0000-0000-000066110000}"/>
    <cellStyle name="Normal 2 7 2" xfId="4461" xr:uid="{00000000-0005-0000-0000-000067110000}"/>
    <cellStyle name="Normal 2 7 2 2" xfId="4462" xr:uid="{00000000-0005-0000-0000-000068110000}"/>
    <cellStyle name="Normal 2 7 2 2 2" xfId="4463" xr:uid="{00000000-0005-0000-0000-000069110000}"/>
    <cellStyle name="Normal 2 7 2 2 3" xfId="4464" xr:uid="{00000000-0005-0000-0000-00006A110000}"/>
    <cellStyle name="Normal 2 7 2 3" xfId="4465" xr:uid="{00000000-0005-0000-0000-00006B110000}"/>
    <cellStyle name="Normal 2 7 2 3 2" xfId="4466" xr:uid="{00000000-0005-0000-0000-00006C110000}"/>
    <cellStyle name="Normal 2 7 2 3 3" xfId="4467" xr:uid="{00000000-0005-0000-0000-00006D110000}"/>
    <cellStyle name="Normal 2 7 2 4" xfId="4468" xr:uid="{00000000-0005-0000-0000-00006E110000}"/>
    <cellStyle name="Normal 2 7 2 5" xfId="4469" xr:uid="{00000000-0005-0000-0000-00006F110000}"/>
    <cellStyle name="Normal 2 7 3" xfId="4470" xr:uid="{00000000-0005-0000-0000-000070110000}"/>
    <cellStyle name="Normal 2 7 3 2" xfId="4471" xr:uid="{00000000-0005-0000-0000-000071110000}"/>
    <cellStyle name="Normal 2 7 3 3" xfId="4472" xr:uid="{00000000-0005-0000-0000-000072110000}"/>
    <cellStyle name="Normal 2 7 4" xfId="4473" xr:uid="{00000000-0005-0000-0000-000073110000}"/>
    <cellStyle name="Normal 2 7 4 2" xfId="4474" xr:uid="{00000000-0005-0000-0000-000074110000}"/>
    <cellStyle name="Normal 2 7 4 3" xfId="4475" xr:uid="{00000000-0005-0000-0000-000075110000}"/>
    <cellStyle name="Normal 2 7 5" xfId="4476" xr:uid="{00000000-0005-0000-0000-000076110000}"/>
    <cellStyle name="Normal 2 7 5 2" xfId="4477" xr:uid="{00000000-0005-0000-0000-000077110000}"/>
    <cellStyle name="Normal 2 7 5 3" xfId="4478" xr:uid="{00000000-0005-0000-0000-000078110000}"/>
    <cellStyle name="Normal 2 8" xfId="4479" xr:uid="{00000000-0005-0000-0000-000079110000}"/>
    <cellStyle name="Normal 2 8 2" xfId="4480" xr:uid="{00000000-0005-0000-0000-00007A110000}"/>
    <cellStyle name="Normal 2 8 2 2" xfId="4481" xr:uid="{00000000-0005-0000-0000-00007B110000}"/>
    <cellStyle name="Normal 2 8 2 2 2" xfId="4482" xr:uid="{00000000-0005-0000-0000-00007C110000}"/>
    <cellStyle name="Normal 2 8 2 2 3" xfId="4483" xr:uid="{00000000-0005-0000-0000-00007D110000}"/>
    <cellStyle name="Normal 2 8 2 3" xfId="4484" xr:uid="{00000000-0005-0000-0000-00007E110000}"/>
    <cellStyle name="Normal 2 8 2 3 2" xfId="4485" xr:uid="{00000000-0005-0000-0000-00007F110000}"/>
    <cellStyle name="Normal 2 8 2 3 3" xfId="4486" xr:uid="{00000000-0005-0000-0000-000080110000}"/>
    <cellStyle name="Normal 2 8 3" xfId="4487" xr:uid="{00000000-0005-0000-0000-000081110000}"/>
    <cellStyle name="Normal 2 8 3 2" xfId="4488" xr:uid="{00000000-0005-0000-0000-000082110000}"/>
    <cellStyle name="Normal 2 8 3 3" xfId="4489" xr:uid="{00000000-0005-0000-0000-000083110000}"/>
    <cellStyle name="Normal 2 8 4" xfId="4490" xr:uid="{00000000-0005-0000-0000-000084110000}"/>
    <cellStyle name="Normal 2 8 4 2" xfId="4491" xr:uid="{00000000-0005-0000-0000-000085110000}"/>
    <cellStyle name="Normal 2 8 4 3" xfId="4492" xr:uid="{00000000-0005-0000-0000-000086110000}"/>
    <cellStyle name="Normal 2 8 5" xfId="4493" xr:uid="{00000000-0005-0000-0000-000087110000}"/>
    <cellStyle name="Normal 2 8 5 2" xfId="4494" xr:uid="{00000000-0005-0000-0000-000088110000}"/>
    <cellStyle name="Normal 2 8 5 3" xfId="4495" xr:uid="{00000000-0005-0000-0000-000089110000}"/>
    <cellStyle name="Normal 2 9" xfId="4496" xr:uid="{00000000-0005-0000-0000-00008A110000}"/>
    <cellStyle name="Normal 2 9 2" xfId="4497" xr:uid="{00000000-0005-0000-0000-00008B110000}"/>
    <cellStyle name="Normal 2 9 2 2" xfId="4498" xr:uid="{00000000-0005-0000-0000-00008C110000}"/>
    <cellStyle name="Normal 2 9 2 2 2" xfId="4499" xr:uid="{00000000-0005-0000-0000-00008D110000}"/>
    <cellStyle name="Normal 2 9 2 2 3" xfId="4500" xr:uid="{00000000-0005-0000-0000-00008E110000}"/>
    <cellStyle name="Normal 2 9 2 3" xfId="4501" xr:uid="{00000000-0005-0000-0000-00008F110000}"/>
    <cellStyle name="Normal 2 9 2 3 2" xfId="4502" xr:uid="{00000000-0005-0000-0000-000090110000}"/>
    <cellStyle name="Normal 2 9 2 3 3" xfId="4503" xr:uid="{00000000-0005-0000-0000-000091110000}"/>
    <cellStyle name="Normal 2 9 2 4" xfId="4504" xr:uid="{00000000-0005-0000-0000-000092110000}"/>
    <cellStyle name="Normal 2 9 2 5" xfId="4505" xr:uid="{00000000-0005-0000-0000-000093110000}"/>
    <cellStyle name="Normal 2 9 3" xfId="4506" xr:uid="{00000000-0005-0000-0000-000094110000}"/>
    <cellStyle name="Normal 2 9 3 2" xfId="4507" xr:uid="{00000000-0005-0000-0000-000095110000}"/>
    <cellStyle name="Normal 2 9 3 3" xfId="4508" xr:uid="{00000000-0005-0000-0000-000096110000}"/>
    <cellStyle name="Normal 2 9 4" xfId="4509" xr:uid="{00000000-0005-0000-0000-000097110000}"/>
    <cellStyle name="Normal 2 9 4 2" xfId="4510" xr:uid="{00000000-0005-0000-0000-000098110000}"/>
    <cellStyle name="Normal 2 9 4 3" xfId="4511" xr:uid="{00000000-0005-0000-0000-000099110000}"/>
    <cellStyle name="Normal 2 9 5" xfId="4512" xr:uid="{00000000-0005-0000-0000-00009A110000}"/>
    <cellStyle name="Normal 2 9 5 2" xfId="4513" xr:uid="{00000000-0005-0000-0000-00009B110000}"/>
    <cellStyle name="Normal 2 9 5 3" xfId="4514" xr:uid="{00000000-0005-0000-0000-00009C110000}"/>
    <cellStyle name="Normal 2 9 6" xfId="4515" xr:uid="{00000000-0005-0000-0000-00009D110000}"/>
    <cellStyle name="Normal 2 9 7" xfId="4516" xr:uid="{00000000-0005-0000-0000-00009E110000}"/>
    <cellStyle name="Normal 2_AUG_TabChap2" xfId="4517" xr:uid="{00000000-0005-0000-0000-00009F110000}"/>
    <cellStyle name="Normal 20" xfId="4518" xr:uid="{00000000-0005-0000-0000-0000A0110000}"/>
    <cellStyle name="Normal 21" xfId="4519" xr:uid="{00000000-0005-0000-0000-0000A1110000}"/>
    <cellStyle name="Normal 22" xfId="4520" xr:uid="{00000000-0005-0000-0000-0000A2110000}"/>
    <cellStyle name="Normal 23" xfId="4521" xr:uid="{00000000-0005-0000-0000-0000A3110000}"/>
    <cellStyle name="Normal 24" xfId="4522" xr:uid="{00000000-0005-0000-0000-0000A4110000}"/>
    <cellStyle name="Normal 25" xfId="4523" xr:uid="{00000000-0005-0000-0000-0000A5110000}"/>
    <cellStyle name="Normal 25 2" xfId="4524" xr:uid="{00000000-0005-0000-0000-0000A6110000}"/>
    <cellStyle name="Normal 25 3" xfId="4525" xr:uid="{00000000-0005-0000-0000-0000A7110000}"/>
    <cellStyle name="Normal 26" xfId="4526" xr:uid="{00000000-0005-0000-0000-0000A8110000}"/>
    <cellStyle name="Normal 27" xfId="4527" xr:uid="{00000000-0005-0000-0000-0000A9110000}"/>
    <cellStyle name="Normal 28" xfId="4528" xr:uid="{00000000-0005-0000-0000-0000AA110000}"/>
    <cellStyle name="Normal 29" xfId="4529" xr:uid="{00000000-0005-0000-0000-0000AB110000}"/>
    <cellStyle name="Normal 3" xfId="3" xr:uid="{00000000-0005-0000-0000-0000AC110000}"/>
    <cellStyle name="Normal 3 2" xfId="6" xr:uid="{00000000-0005-0000-0000-0000AD110000}"/>
    <cellStyle name="Normal 3 2 2" xfId="4530" xr:uid="{00000000-0005-0000-0000-0000AE110000}"/>
    <cellStyle name="Normal 3 2 2 2" xfId="4531" xr:uid="{00000000-0005-0000-0000-0000AF110000}"/>
    <cellStyle name="Normal 3 2 2 2 2" xfId="4532" xr:uid="{00000000-0005-0000-0000-0000B0110000}"/>
    <cellStyle name="Normal 3 2 2 2 3" xfId="4533" xr:uid="{00000000-0005-0000-0000-0000B1110000}"/>
    <cellStyle name="Normal 3 2 2 3" xfId="4534" xr:uid="{00000000-0005-0000-0000-0000B2110000}"/>
    <cellStyle name="Normal 3 2 2 3 2" xfId="4535" xr:uid="{00000000-0005-0000-0000-0000B3110000}"/>
    <cellStyle name="Normal 3 2 2 3 3" xfId="4536" xr:uid="{00000000-0005-0000-0000-0000B4110000}"/>
    <cellStyle name="Normal 3 2 2 4" xfId="4537" xr:uid="{00000000-0005-0000-0000-0000B5110000}"/>
    <cellStyle name="Normal 3 2 2 5" xfId="4538" xr:uid="{00000000-0005-0000-0000-0000B6110000}"/>
    <cellStyle name="Normal 3 2 2_Tertiary Salaries Survey" xfId="4539" xr:uid="{00000000-0005-0000-0000-0000B7110000}"/>
    <cellStyle name="Normal 3 2 3" xfId="4540" xr:uid="{00000000-0005-0000-0000-0000B8110000}"/>
    <cellStyle name="Normal 3 2_Tertiary Salaries Survey" xfId="4541" xr:uid="{00000000-0005-0000-0000-0000B9110000}"/>
    <cellStyle name="Normal 3 3" xfId="7" xr:uid="{00000000-0005-0000-0000-0000BA110000}"/>
    <cellStyle name="Normal 3 3 2" xfId="10" xr:uid="{00000000-0005-0000-0000-0000BB110000}"/>
    <cellStyle name="Normal 3 3 2 2" xfId="4542" xr:uid="{00000000-0005-0000-0000-0000BC110000}"/>
    <cellStyle name="Normal 3 4" xfId="4543" xr:uid="{00000000-0005-0000-0000-0000BD110000}"/>
    <cellStyle name="Normal 3 5" xfId="4544" xr:uid="{00000000-0005-0000-0000-0000BE110000}"/>
    <cellStyle name="Normal 3 6" xfId="4545" xr:uid="{00000000-0005-0000-0000-0000BF110000}"/>
    <cellStyle name="Normal 3_Tertiary Salaries Survey" xfId="4546" xr:uid="{00000000-0005-0000-0000-0000C0110000}"/>
    <cellStyle name="Normal 30" xfId="4547" xr:uid="{00000000-0005-0000-0000-0000C1110000}"/>
    <cellStyle name="Normal 31" xfId="4548" xr:uid="{00000000-0005-0000-0000-0000C2110000}"/>
    <cellStyle name="Normal 32" xfId="4549" xr:uid="{00000000-0005-0000-0000-0000C3110000}"/>
    <cellStyle name="Normal 4" xfId="4" xr:uid="{00000000-0005-0000-0000-0000C4110000}"/>
    <cellStyle name="Normal 4 10" xfId="4550" xr:uid="{00000000-0005-0000-0000-0000C5110000}"/>
    <cellStyle name="Normal 4 2" xfId="4551" xr:uid="{00000000-0005-0000-0000-0000C6110000}"/>
    <cellStyle name="Normal 4 2 2" xfId="4552" xr:uid="{00000000-0005-0000-0000-0000C7110000}"/>
    <cellStyle name="Normal 4 2 2 2" xfId="4553" xr:uid="{00000000-0005-0000-0000-0000C8110000}"/>
    <cellStyle name="Normal 4 2 2 2 2" xfId="4554" xr:uid="{00000000-0005-0000-0000-0000C9110000}"/>
    <cellStyle name="Normal 4 2 2 2 2 2" xfId="4555" xr:uid="{00000000-0005-0000-0000-0000CA110000}"/>
    <cellStyle name="Normal 4 2 2 2 2 3" xfId="4556" xr:uid="{00000000-0005-0000-0000-0000CB110000}"/>
    <cellStyle name="Normal 4 2 2 2 2_Tertiary Salaries Survey" xfId="4557" xr:uid="{00000000-0005-0000-0000-0000CC110000}"/>
    <cellStyle name="Normal 4 2 2 2 3" xfId="4558" xr:uid="{00000000-0005-0000-0000-0000CD110000}"/>
    <cellStyle name="Normal 4 2 2 2 4" xfId="4559" xr:uid="{00000000-0005-0000-0000-0000CE110000}"/>
    <cellStyle name="Normal 4 2 2 2 5" xfId="4560" xr:uid="{00000000-0005-0000-0000-0000CF110000}"/>
    <cellStyle name="Normal 4 2 2 2_STUD aligned by INSTIT" xfId="4561" xr:uid="{00000000-0005-0000-0000-0000D0110000}"/>
    <cellStyle name="Normal 4 2 2 3" xfId="4562" xr:uid="{00000000-0005-0000-0000-0000D1110000}"/>
    <cellStyle name="Normal 4 2 2 3 2" xfId="4563" xr:uid="{00000000-0005-0000-0000-0000D2110000}"/>
    <cellStyle name="Normal 4 2 2 3 3" xfId="4564" xr:uid="{00000000-0005-0000-0000-0000D3110000}"/>
    <cellStyle name="Normal 4 2 2 3_Tertiary Salaries Survey" xfId="4565" xr:uid="{00000000-0005-0000-0000-0000D4110000}"/>
    <cellStyle name="Normal 4 2 2 4" xfId="4566" xr:uid="{00000000-0005-0000-0000-0000D5110000}"/>
    <cellStyle name="Normal 4 2 2 5" xfId="4567" xr:uid="{00000000-0005-0000-0000-0000D6110000}"/>
    <cellStyle name="Normal 4 2 2 6" xfId="4568" xr:uid="{00000000-0005-0000-0000-0000D7110000}"/>
    <cellStyle name="Normal 4 2 2 7" xfId="4569" xr:uid="{00000000-0005-0000-0000-0000D8110000}"/>
    <cellStyle name="Normal 4 2 2 8" xfId="4570" xr:uid="{00000000-0005-0000-0000-0000D9110000}"/>
    <cellStyle name="Normal 4 2 2 9" xfId="4571" xr:uid="{00000000-0005-0000-0000-0000DA110000}"/>
    <cellStyle name="Normal 4 2 2_STUD aligned by INSTIT" xfId="4572" xr:uid="{00000000-0005-0000-0000-0000DB110000}"/>
    <cellStyle name="Normal 4 2 3" xfId="4573" xr:uid="{00000000-0005-0000-0000-0000DC110000}"/>
    <cellStyle name="Normal 4 2 3 2" xfId="4574" xr:uid="{00000000-0005-0000-0000-0000DD110000}"/>
    <cellStyle name="Normal 4 2 3 2 2" xfId="4575" xr:uid="{00000000-0005-0000-0000-0000DE110000}"/>
    <cellStyle name="Normal 4 2 3 2 3" xfId="4576" xr:uid="{00000000-0005-0000-0000-0000DF110000}"/>
    <cellStyle name="Normal 4 2 3 2_Tertiary Salaries Survey" xfId="4577" xr:uid="{00000000-0005-0000-0000-0000E0110000}"/>
    <cellStyle name="Normal 4 2 3 3" xfId="4578" xr:uid="{00000000-0005-0000-0000-0000E1110000}"/>
    <cellStyle name="Normal 4 2 3 4" xfId="4579" xr:uid="{00000000-0005-0000-0000-0000E2110000}"/>
    <cellStyle name="Normal 4 2 3 5" xfId="4580" xr:uid="{00000000-0005-0000-0000-0000E3110000}"/>
    <cellStyle name="Normal 4 2 3_STUD aligned by INSTIT" xfId="4581" xr:uid="{00000000-0005-0000-0000-0000E4110000}"/>
    <cellStyle name="Normal 4 2 4" xfId="4582" xr:uid="{00000000-0005-0000-0000-0000E5110000}"/>
    <cellStyle name="Normal 4 2 4 2" xfId="4583" xr:uid="{00000000-0005-0000-0000-0000E6110000}"/>
    <cellStyle name="Normal 4 2 4 3" xfId="4584" xr:uid="{00000000-0005-0000-0000-0000E7110000}"/>
    <cellStyle name="Normal 4 2 4_Tertiary Salaries Survey" xfId="4585" xr:uid="{00000000-0005-0000-0000-0000E8110000}"/>
    <cellStyle name="Normal 4 2 5" xfId="4586" xr:uid="{00000000-0005-0000-0000-0000E9110000}"/>
    <cellStyle name="Normal 4 2 6" xfId="4587" xr:uid="{00000000-0005-0000-0000-0000EA110000}"/>
    <cellStyle name="Normal 4 2 7" xfId="4588" xr:uid="{00000000-0005-0000-0000-0000EB110000}"/>
    <cellStyle name="Normal 4 2_STUD aligned by INSTIT" xfId="4589" xr:uid="{00000000-0005-0000-0000-0000EC110000}"/>
    <cellStyle name="Normal 4 3" xfId="4590" xr:uid="{00000000-0005-0000-0000-0000ED110000}"/>
    <cellStyle name="Normal 4 3 2" xfId="4591" xr:uid="{00000000-0005-0000-0000-0000EE110000}"/>
    <cellStyle name="Normal 4 3 3" xfId="4592" xr:uid="{00000000-0005-0000-0000-0000EF110000}"/>
    <cellStyle name="Normal 4 4" xfId="4593" xr:uid="{00000000-0005-0000-0000-0000F0110000}"/>
    <cellStyle name="Normal 4 5" xfId="4594" xr:uid="{00000000-0005-0000-0000-0000F1110000}"/>
    <cellStyle name="Normal 4 6" xfId="4595" xr:uid="{00000000-0005-0000-0000-0000F2110000}"/>
    <cellStyle name="Normal 4 7" xfId="4596" xr:uid="{00000000-0005-0000-0000-0000F3110000}"/>
    <cellStyle name="Normal 4 8" xfId="4597" xr:uid="{00000000-0005-0000-0000-0000F4110000}"/>
    <cellStyle name="Normal 4 9" xfId="4598" xr:uid="{00000000-0005-0000-0000-0000F5110000}"/>
    <cellStyle name="Normal 4_Tertiary Salaries Survey" xfId="4599" xr:uid="{00000000-0005-0000-0000-0000F6110000}"/>
    <cellStyle name="Normal 5" xfId="4600" xr:uid="{00000000-0005-0000-0000-0000F7110000}"/>
    <cellStyle name="Normal 5 2" xfId="4601" xr:uid="{00000000-0005-0000-0000-0000F8110000}"/>
    <cellStyle name="Normal 5 2 2" xfId="4602" xr:uid="{00000000-0005-0000-0000-0000F9110000}"/>
    <cellStyle name="Normal 5 2 3" xfId="4603" xr:uid="{00000000-0005-0000-0000-0000FA110000}"/>
    <cellStyle name="Normal 5 2 4" xfId="4604" xr:uid="{00000000-0005-0000-0000-0000FB110000}"/>
    <cellStyle name="Normal 5 2 4 2" xfId="4605" xr:uid="{00000000-0005-0000-0000-0000FC110000}"/>
    <cellStyle name="Normal 5 2 4 3" xfId="4606" xr:uid="{00000000-0005-0000-0000-0000FD110000}"/>
    <cellStyle name="Normal 5 2_Tertiary Salaries Survey" xfId="4607" xr:uid="{00000000-0005-0000-0000-0000FE110000}"/>
    <cellStyle name="Normal 5 3" xfId="4608" xr:uid="{00000000-0005-0000-0000-0000FF110000}"/>
    <cellStyle name="Normal 5 4" xfId="4609" xr:uid="{00000000-0005-0000-0000-000000120000}"/>
    <cellStyle name="Normal 5 5" xfId="4610" xr:uid="{00000000-0005-0000-0000-000001120000}"/>
    <cellStyle name="Normal 5_Tertiary Salaries Survey" xfId="4611" xr:uid="{00000000-0005-0000-0000-000002120000}"/>
    <cellStyle name="Normal 6" xfId="4612" xr:uid="{00000000-0005-0000-0000-000003120000}"/>
    <cellStyle name="Normal 6 10" xfId="4613" xr:uid="{00000000-0005-0000-0000-000004120000}"/>
    <cellStyle name="Normal 6 10 2" xfId="4614" xr:uid="{00000000-0005-0000-0000-000005120000}"/>
    <cellStyle name="Normal 6 10 3" xfId="4615" xr:uid="{00000000-0005-0000-0000-000006120000}"/>
    <cellStyle name="Normal 6 2" xfId="4616" xr:uid="{00000000-0005-0000-0000-000007120000}"/>
    <cellStyle name="Normal 6 2 2" xfId="4617" xr:uid="{00000000-0005-0000-0000-000008120000}"/>
    <cellStyle name="Normal 6 2 2 2" xfId="4618" xr:uid="{00000000-0005-0000-0000-000009120000}"/>
    <cellStyle name="Normal 6 2 2 2 2" xfId="4619" xr:uid="{00000000-0005-0000-0000-00000A120000}"/>
    <cellStyle name="Normal 6 2 2 2 2 2" xfId="4620" xr:uid="{00000000-0005-0000-0000-00000B120000}"/>
    <cellStyle name="Normal 6 2 2 2 2 3" xfId="4621" xr:uid="{00000000-0005-0000-0000-00000C120000}"/>
    <cellStyle name="Normal 6 2 2 2 2_Tertiary Salaries Survey" xfId="4622" xr:uid="{00000000-0005-0000-0000-00000D120000}"/>
    <cellStyle name="Normal 6 2 2 2 3" xfId="4623" xr:uid="{00000000-0005-0000-0000-00000E120000}"/>
    <cellStyle name="Normal 6 2 2 2 4" xfId="4624" xr:uid="{00000000-0005-0000-0000-00000F120000}"/>
    <cellStyle name="Normal 6 2 2 2 5" xfId="4625" xr:uid="{00000000-0005-0000-0000-000010120000}"/>
    <cellStyle name="Normal 6 2 2 2_STUD aligned by INSTIT" xfId="4626" xr:uid="{00000000-0005-0000-0000-000011120000}"/>
    <cellStyle name="Normal 6 2 2 3" xfId="4627" xr:uid="{00000000-0005-0000-0000-000012120000}"/>
    <cellStyle name="Normal 6 2 2 3 2" xfId="4628" xr:uid="{00000000-0005-0000-0000-000013120000}"/>
    <cellStyle name="Normal 6 2 2 3 3" xfId="4629" xr:uid="{00000000-0005-0000-0000-000014120000}"/>
    <cellStyle name="Normal 6 2 2 3_Tertiary Salaries Survey" xfId="4630" xr:uid="{00000000-0005-0000-0000-000015120000}"/>
    <cellStyle name="Normal 6 2 2 4" xfId="4631" xr:uid="{00000000-0005-0000-0000-000016120000}"/>
    <cellStyle name="Normal 6 2 2 5" xfId="4632" xr:uid="{00000000-0005-0000-0000-000017120000}"/>
    <cellStyle name="Normal 6 2 2 6" xfId="4633" xr:uid="{00000000-0005-0000-0000-000018120000}"/>
    <cellStyle name="Normal 6 2 2_STUD aligned by INSTIT" xfId="4634" xr:uid="{00000000-0005-0000-0000-000019120000}"/>
    <cellStyle name="Normal 6 2 3" xfId="4635" xr:uid="{00000000-0005-0000-0000-00001A120000}"/>
    <cellStyle name="Normal 6 2 3 2" xfId="4636" xr:uid="{00000000-0005-0000-0000-00001B120000}"/>
    <cellStyle name="Normal 6 2 3 2 2" xfId="4637" xr:uid="{00000000-0005-0000-0000-00001C120000}"/>
    <cellStyle name="Normal 6 2 3 2 3" xfId="4638" xr:uid="{00000000-0005-0000-0000-00001D120000}"/>
    <cellStyle name="Normal 6 2 3 2_Tertiary Salaries Survey" xfId="4639" xr:uid="{00000000-0005-0000-0000-00001E120000}"/>
    <cellStyle name="Normal 6 2 3 3" xfId="4640" xr:uid="{00000000-0005-0000-0000-00001F120000}"/>
    <cellStyle name="Normal 6 2 3 4" xfId="4641" xr:uid="{00000000-0005-0000-0000-000020120000}"/>
    <cellStyle name="Normal 6 2 3 5" xfId="4642" xr:uid="{00000000-0005-0000-0000-000021120000}"/>
    <cellStyle name="Normal 6 2 3_STUD aligned by INSTIT" xfId="4643" xr:uid="{00000000-0005-0000-0000-000022120000}"/>
    <cellStyle name="Normal 6 2 4" xfId="4644" xr:uid="{00000000-0005-0000-0000-000023120000}"/>
    <cellStyle name="Normal 6 2 4 2" xfId="4645" xr:uid="{00000000-0005-0000-0000-000024120000}"/>
    <cellStyle name="Normal 6 2 4 3" xfId="4646" xr:uid="{00000000-0005-0000-0000-000025120000}"/>
    <cellStyle name="Normal 6 2 4_Tertiary Salaries Survey" xfId="4647" xr:uid="{00000000-0005-0000-0000-000026120000}"/>
    <cellStyle name="Normal 6 2 5" xfId="4648" xr:uid="{00000000-0005-0000-0000-000027120000}"/>
    <cellStyle name="Normal 6 2 6" xfId="4649" xr:uid="{00000000-0005-0000-0000-000028120000}"/>
    <cellStyle name="Normal 6 2 7" xfId="4650" xr:uid="{00000000-0005-0000-0000-000029120000}"/>
    <cellStyle name="Normal 6 2_STUD aligned by INSTIT" xfId="4651" xr:uid="{00000000-0005-0000-0000-00002A120000}"/>
    <cellStyle name="Normal 6 3" xfId="4652" xr:uid="{00000000-0005-0000-0000-00002B120000}"/>
    <cellStyle name="Normal 6 3 2" xfId="4653" xr:uid="{00000000-0005-0000-0000-00002C120000}"/>
    <cellStyle name="Normal 6 3 2 2" xfId="4654" xr:uid="{00000000-0005-0000-0000-00002D120000}"/>
    <cellStyle name="Normal 6 3 2 2 2" xfId="4655" xr:uid="{00000000-0005-0000-0000-00002E120000}"/>
    <cellStyle name="Normal 6 3 2 2 3" xfId="4656" xr:uid="{00000000-0005-0000-0000-00002F120000}"/>
    <cellStyle name="Normal 6 3 2 2_Tertiary Salaries Survey" xfId="4657" xr:uid="{00000000-0005-0000-0000-000030120000}"/>
    <cellStyle name="Normal 6 3 2 3" xfId="4658" xr:uid="{00000000-0005-0000-0000-000031120000}"/>
    <cellStyle name="Normal 6 3 2 4" xfId="4659" xr:uid="{00000000-0005-0000-0000-000032120000}"/>
    <cellStyle name="Normal 6 3 2 5" xfId="4660" xr:uid="{00000000-0005-0000-0000-000033120000}"/>
    <cellStyle name="Normal 6 3 2_STUD aligned by INSTIT" xfId="4661" xr:uid="{00000000-0005-0000-0000-000034120000}"/>
    <cellStyle name="Normal 6 3 3" xfId="4662" xr:uid="{00000000-0005-0000-0000-000035120000}"/>
    <cellStyle name="Normal 6 3 3 2" xfId="4663" xr:uid="{00000000-0005-0000-0000-000036120000}"/>
    <cellStyle name="Normal 6 3 3 3" xfId="4664" xr:uid="{00000000-0005-0000-0000-000037120000}"/>
    <cellStyle name="Normal 6 3 3_Tertiary Salaries Survey" xfId="4665" xr:uid="{00000000-0005-0000-0000-000038120000}"/>
    <cellStyle name="Normal 6 3 4" xfId="4666" xr:uid="{00000000-0005-0000-0000-000039120000}"/>
    <cellStyle name="Normal 6 3 5" xfId="4667" xr:uid="{00000000-0005-0000-0000-00003A120000}"/>
    <cellStyle name="Normal 6 3 6" xfId="4668" xr:uid="{00000000-0005-0000-0000-00003B120000}"/>
    <cellStyle name="Normal 6 3_STUD aligned by INSTIT" xfId="4669" xr:uid="{00000000-0005-0000-0000-00003C120000}"/>
    <cellStyle name="Normal 6 4" xfId="4670" xr:uid="{00000000-0005-0000-0000-00003D120000}"/>
    <cellStyle name="Normal 6 4 2" xfId="4671" xr:uid="{00000000-0005-0000-0000-00003E120000}"/>
    <cellStyle name="Normal 6 4 2 2" xfId="4672" xr:uid="{00000000-0005-0000-0000-00003F120000}"/>
    <cellStyle name="Normal 6 4 2 3" xfId="4673" xr:uid="{00000000-0005-0000-0000-000040120000}"/>
    <cellStyle name="Normal 6 4 2_Tertiary Salaries Survey" xfId="4674" xr:uid="{00000000-0005-0000-0000-000041120000}"/>
    <cellStyle name="Normal 6 4 3" xfId="4675" xr:uid="{00000000-0005-0000-0000-000042120000}"/>
    <cellStyle name="Normal 6 4 4" xfId="4676" xr:uid="{00000000-0005-0000-0000-000043120000}"/>
    <cellStyle name="Normal 6 4 5" xfId="4677" xr:uid="{00000000-0005-0000-0000-000044120000}"/>
    <cellStyle name="Normal 6 4_STUD aligned by INSTIT" xfId="4678" xr:uid="{00000000-0005-0000-0000-000045120000}"/>
    <cellStyle name="Normal 6 5" xfId="4679" xr:uid="{00000000-0005-0000-0000-000046120000}"/>
    <cellStyle name="Normal 6 5 2" xfId="4680" xr:uid="{00000000-0005-0000-0000-000047120000}"/>
    <cellStyle name="Normal 6 5 3" xfId="4681" xr:uid="{00000000-0005-0000-0000-000048120000}"/>
    <cellStyle name="Normal 6 5_Tertiary Salaries Survey" xfId="4682" xr:uid="{00000000-0005-0000-0000-000049120000}"/>
    <cellStyle name="Normal 6 6" xfId="4683" xr:uid="{00000000-0005-0000-0000-00004A120000}"/>
    <cellStyle name="Normal 6 7" xfId="4684" xr:uid="{00000000-0005-0000-0000-00004B120000}"/>
    <cellStyle name="Normal 6 8" xfId="4685" xr:uid="{00000000-0005-0000-0000-00004C120000}"/>
    <cellStyle name="Normal 6 9" xfId="4686" xr:uid="{00000000-0005-0000-0000-00004D120000}"/>
    <cellStyle name="Normal 6_STUD aligned by INSTIT" xfId="4687" xr:uid="{00000000-0005-0000-0000-00004E120000}"/>
    <cellStyle name="Normal 7" xfId="4688" xr:uid="{00000000-0005-0000-0000-00004F120000}"/>
    <cellStyle name="Normal 7 2" xfId="4689" xr:uid="{00000000-0005-0000-0000-000050120000}"/>
    <cellStyle name="Normal 7 2 2" xfId="4690" xr:uid="{00000000-0005-0000-0000-000051120000}"/>
    <cellStyle name="Normal 7 2 3" xfId="4691" xr:uid="{00000000-0005-0000-0000-000052120000}"/>
    <cellStyle name="Normal 7 3" xfId="4692" xr:uid="{00000000-0005-0000-0000-000053120000}"/>
    <cellStyle name="Normal 8" xfId="4693" xr:uid="{00000000-0005-0000-0000-000054120000}"/>
    <cellStyle name="Normal 8 10" xfId="4694" xr:uid="{00000000-0005-0000-0000-000055120000}"/>
    <cellStyle name="Normal 8 11" xfId="4695" xr:uid="{00000000-0005-0000-0000-000056120000}"/>
    <cellStyle name="Normal 8 2" xfId="4696" xr:uid="{00000000-0005-0000-0000-000057120000}"/>
    <cellStyle name="Normal 8 2 2" xfId="4697" xr:uid="{00000000-0005-0000-0000-000058120000}"/>
    <cellStyle name="Normal 8 2 2 2" xfId="4698" xr:uid="{00000000-0005-0000-0000-000059120000}"/>
    <cellStyle name="Normal 8 2 2 2 2" xfId="4699" xr:uid="{00000000-0005-0000-0000-00005A120000}"/>
    <cellStyle name="Normal 8 2 2 2 3" xfId="4700" xr:uid="{00000000-0005-0000-0000-00005B120000}"/>
    <cellStyle name="Normal 8 2 2 2_Tertiary Salaries Survey" xfId="4701" xr:uid="{00000000-0005-0000-0000-00005C120000}"/>
    <cellStyle name="Normal 8 2 2 3" xfId="4702" xr:uid="{00000000-0005-0000-0000-00005D120000}"/>
    <cellStyle name="Normal 8 2 2 4" xfId="4703" xr:uid="{00000000-0005-0000-0000-00005E120000}"/>
    <cellStyle name="Normal 8 2 2 5" xfId="4704" xr:uid="{00000000-0005-0000-0000-00005F120000}"/>
    <cellStyle name="Normal 8 2 2_STUD aligned by INSTIT" xfId="4705" xr:uid="{00000000-0005-0000-0000-000060120000}"/>
    <cellStyle name="Normal 8 2 3" xfId="4706" xr:uid="{00000000-0005-0000-0000-000061120000}"/>
    <cellStyle name="Normal 8 2 3 2" xfId="4707" xr:uid="{00000000-0005-0000-0000-000062120000}"/>
    <cellStyle name="Normal 8 2 3 3" xfId="4708" xr:uid="{00000000-0005-0000-0000-000063120000}"/>
    <cellStyle name="Normal 8 2 3_Tertiary Salaries Survey" xfId="4709" xr:uid="{00000000-0005-0000-0000-000064120000}"/>
    <cellStyle name="Normal 8 2 4" xfId="4710" xr:uid="{00000000-0005-0000-0000-000065120000}"/>
    <cellStyle name="Normal 8 2 5" xfId="4711" xr:uid="{00000000-0005-0000-0000-000066120000}"/>
    <cellStyle name="Normal 8 2 6" xfId="4712" xr:uid="{00000000-0005-0000-0000-000067120000}"/>
    <cellStyle name="Normal 8 2_STUD aligned by INSTIT" xfId="4713" xr:uid="{00000000-0005-0000-0000-000068120000}"/>
    <cellStyle name="Normal 8 3" xfId="4714" xr:uid="{00000000-0005-0000-0000-000069120000}"/>
    <cellStyle name="Normal 8 3 2" xfId="4715" xr:uid="{00000000-0005-0000-0000-00006A120000}"/>
    <cellStyle name="Normal 8 3 2 2" xfId="4716" xr:uid="{00000000-0005-0000-0000-00006B120000}"/>
    <cellStyle name="Normal 8 3 2 3" xfId="4717" xr:uid="{00000000-0005-0000-0000-00006C120000}"/>
    <cellStyle name="Normal 8 3 2_Tertiary Salaries Survey" xfId="4718" xr:uid="{00000000-0005-0000-0000-00006D120000}"/>
    <cellStyle name="Normal 8 3 3" xfId="4719" xr:uid="{00000000-0005-0000-0000-00006E120000}"/>
    <cellStyle name="Normal 8 3 4" xfId="4720" xr:uid="{00000000-0005-0000-0000-00006F120000}"/>
    <cellStyle name="Normal 8 3 5" xfId="4721" xr:uid="{00000000-0005-0000-0000-000070120000}"/>
    <cellStyle name="Normal 8 3_STUD aligned by INSTIT" xfId="4722" xr:uid="{00000000-0005-0000-0000-000071120000}"/>
    <cellStyle name="Normal 8 4" xfId="4723" xr:uid="{00000000-0005-0000-0000-000072120000}"/>
    <cellStyle name="Normal 8 4 2" xfId="4724" xr:uid="{00000000-0005-0000-0000-000073120000}"/>
    <cellStyle name="Normal 8 4 3" xfId="4725" xr:uid="{00000000-0005-0000-0000-000074120000}"/>
    <cellStyle name="Normal 8 4_Tertiary Salaries Survey" xfId="4726" xr:uid="{00000000-0005-0000-0000-000075120000}"/>
    <cellStyle name="Normal 8 5" xfId="4727" xr:uid="{00000000-0005-0000-0000-000076120000}"/>
    <cellStyle name="Normal 8 6" xfId="4728" xr:uid="{00000000-0005-0000-0000-000077120000}"/>
    <cellStyle name="Normal 8 7" xfId="4729" xr:uid="{00000000-0005-0000-0000-000078120000}"/>
    <cellStyle name="Normal 8 8" xfId="4730" xr:uid="{00000000-0005-0000-0000-000079120000}"/>
    <cellStyle name="Normal 8 9" xfId="4731" xr:uid="{00000000-0005-0000-0000-00007A120000}"/>
    <cellStyle name="Normal 8_STUD aligned by INSTIT" xfId="4732" xr:uid="{00000000-0005-0000-0000-00007B120000}"/>
    <cellStyle name="Normal 9" xfId="4733" xr:uid="{00000000-0005-0000-0000-00007C120000}"/>
    <cellStyle name="Normal 9 2" xfId="4734" xr:uid="{00000000-0005-0000-0000-00007D120000}"/>
    <cellStyle name="Normal 9 3" xfId="4735" xr:uid="{00000000-0005-0000-0000-00007E120000}"/>
    <cellStyle name="Normál_8gradk" xfId="4736" xr:uid="{00000000-0005-0000-0000-00007F120000}"/>
    <cellStyle name="Normal_PISAPartIIStudents_Filled 2 2" xfId="9" xr:uid="{00000000-0005-0000-0000-000080120000}"/>
    <cellStyle name="Normal-blank" xfId="4737" xr:uid="{00000000-0005-0000-0000-000081120000}"/>
    <cellStyle name="Normal-bottom" xfId="4738" xr:uid="{00000000-0005-0000-0000-000082120000}"/>
    <cellStyle name="Normal-center" xfId="4739" xr:uid="{00000000-0005-0000-0000-000083120000}"/>
    <cellStyle name="Normal-droit" xfId="4740" xr:uid="{00000000-0005-0000-0000-000084120000}"/>
    <cellStyle name="Normale 2" xfId="4741" xr:uid="{00000000-0005-0000-0000-000085120000}"/>
    <cellStyle name="Normale 3" xfId="4742" xr:uid="{00000000-0005-0000-0000-000086120000}"/>
    <cellStyle name="Normal-top" xfId="4743" xr:uid="{00000000-0005-0000-0000-000087120000}"/>
    <cellStyle name="Note 10 2" xfId="4744" xr:uid="{00000000-0005-0000-0000-000088120000}"/>
    <cellStyle name="Note 10 2 2" xfId="4745" xr:uid="{00000000-0005-0000-0000-000089120000}"/>
    <cellStyle name="Note 10 2 2 2" xfId="4746" xr:uid="{00000000-0005-0000-0000-00008A120000}"/>
    <cellStyle name="Note 10 2 2 3" xfId="4747" xr:uid="{00000000-0005-0000-0000-00008B120000}"/>
    <cellStyle name="Note 10 2 3" xfId="4748" xr:uid="{00000000-0005-0000-0000-00008C120000}"/>
    <cellStyle name="Note 10 2 3 2" xfId="4749" xr:uid="{00000000-0005-0000-0000-00008D120000}"/>
    <cellStyle name="Note 10 2 4" xfId="4750" xr:uid="{00000000-0005-0000-0000-00008E120000}"/>
    <cellStyle name="Note 10 3" xfId="4751" xr:uid="{00000000-0005-0000-0000-00008F120000}"/>
    <cellStyle name="Note 10 3 2" xfId="4752" xr:uid="{00000000-0005-0000-0000-000090120000}"/>
    <cellStyle name="Note 10 3 2 2" xfId="4753" xr:uid="{00000000-0005-0000-0000-000091120000}"/>
    <cellStyle name="Note 10 3 2 3" xfId="4754" xr:uid="{00000000-0005-0000-0000-000092120000}"/>
    <cellStyle name="Note 10 3 3" xfId="4755" xr:uid="{00000000-0005-0000-0000-000093120000}"/>
    <cellStyle name="Note 10 3 3 2" xfId="4756" xr:uid="{00000000-0005-0000-0000-000094120000}"/>
    <cellStyle name="Note 10 3 4" xfId="4757" xr:uid="{00000000-0005-0000-0000-000095120000}"/>
    <cellStyle name="Note 10 4" xfId="4758" xr:uid="{00000000-0005-0000-0000-000096120000}"/>
    <cellStyle name="Note 10 4 2" xfId="4759" xr:uid="{00000000-0005-0000-0000-000097120000}"/>
    <cellStyle name="Note 10 4 2 2" xfId="4760" xr:uid="{00000000-0005-0000-0000-000098120000}"/>
    <cellStyle name="Note 10 4 2 3" xfId="4761" xr:uid="{00000000-0005-0000-0000-000099120000}"/>
    <cellStyle name="Note 10 4 3" xfId="4762" xr:uid="{00000000-0005-0000-0000-00009A120000}"/>
    <cellStyle name="Note 10 4 3 2" xfId="4763" xr:uid="{00000000-0005-0000-0000-00009B120000}"/>
    <cellStyle name="Note 10 4 4" xfId="4764" xr:uid="{00000000-0005-0000-0000-00009C120000}"/>
    <cellStyle name="Note 10 5" xfId="4765" xr:uid="{00000000-0005-0000-0000-00009D120000}"/>
    <cellStyle name="Note 10 5 2" xfId="4766" xr:uid="{00000000-0005-0000-0000-00009E120000}"/>
    <cellStyle name="Note 10 5 2 2" xfId="4767" xr:uid="{00000000-0005-0000-0000-00009F120000}"/>
    <cellStyle name="Note 10 5 2 3" xfId="4768" xr:uid="{00000000-0005-0000-0000-0000A0120000}"/>
    <cellStyle name="Note 10 5 3" xfId="4769" xr:uid="{00000000-0005-0000-0000-0000A1120000}"/>
    <cellStyle name="Note 10 5 3 2" xfId="4770" xr:uid="{00000000-0005-0000-0000-0000A2120000}"/>
    <cellStyle name="Note 10 5 4" xfId="4771" xr:uid="{00000000-0005-0000-0000-0000A3120000}"/>
    <cellStyle name="Note 10 6" xfId="4772" xr:uid="{00000000-0005-0000-0000-0000A4120000}"/>
    <cellStyle name="Note 10 6 2" xfId="4773" xr:uid="{00000000-0005-0000-0000-0000A5120000}"/>
    <cellStyle name="Note 10 6 2 2" xfId="4774" xr:uid="{00000000-0005-0000-0000-0000A6120000}"/>
    <cellStyle name="Note 10 6 2 3" xfId="4775" xr:uid="{00000000-0005-0000-0000-0000A7120000}"/>
    <cellStyle name="Note 10 6 3" xfId="4776" xr:uid="{00000000-0005-0000-0000-0000A8120000}"/>
    <cellStyle name="Note 10 6 3 2" xfId="4777" xr:uid="{00000000-0005-0000-0000-0000A9120000}"/>
    <cellStyle name="Note 10 6 4" xfId="4778" xr:uid="{00000000-0005-0000-0000-0000AA120000}"/>
    <cellStyle name="Note 10 7" xfId="4779" xr:uid="{00000000-0005-0000-0000-0000AB120000}"/>
    <cellStyle name="Note 10 7 2" xfId="4780" xr:uid="{00000000-0005-0000-0000-0000AC120000}"/>
    <cellStyle name="Note 10 7 2 2" xfId="4781" xr:uid="{00000000-0005-0000-0000-0000AD120000}"/>
    <cellStyle name="Note 10 7 2 3" xfId="4782" xr:uid="{00000000-0005-0000-0000-0000AE120000}"/>
    <cellStyle name="Note 10 7 3" xfId="4783" xr:uid="{00000000-0005-0000-0000-0000AF120000}"/>
    <cellStyle name="Note 10 7 3 2" xfId="4784" xr:uid="{00000000-0005-0000-0000-0000B0120000}"/>
    <cellStyle name="Note 10 7 4" xfId="4785" xr:uid="{00000000-0005-0000-0000-0000B1120000}"/>
    <cellStyle name="Note 11 2" xfId="4786" xr:uid="{00000000-0005-0000-0000-0000B2120000}"/>
    <cellStyle name="Note 11 2 2" xfId="4787" xr:uid="{00000000-0005-0000-0000-0000B3120000}"/>
    <cellStyle name="Note 11 2 2 2" xfId="4788" xr:uid="{00000000-0005-0000-0000-0000B4120000}"/>
    <cellStyle name="Note 11 2 2 3" xfId="4789" xr:uid="{00000000-0005-0000-0000-0000B5120000}"/>
    <cellStyle name="Note 11 2 3" xfId="4790" xr:uid="{00000000-0005-0000-0000-0000B6120000}"/>
    <cellStyle name="Note 11 2 3 2" xfId="4791" xr:uid="{00000000-0005-0000-0000-0000B7120000}"/>
    <cellStyle name="Note 11 2 4" xfId="4792" xr:uid="{00000000-0005-0000-0000-0000B8120000}"/>
    <cellStyle name="Note 11 3" xfId="4793" xr:uid="{00000000-0005-0000-0000-0000B9120000}"/>
    <cellStyle name="Note 11 3 2" xfId="4794" xr:uid="{00000000-0005-0000-0000-0000BA120000}"/>
    <cellStyle name="Note 11 3 2 2" xfId="4795" xr:uid="{00000000-0005-0000-0000-0000BB120000}"/>
    <cellStyle name="Note 11 3 2 3" xfId="4796" xr:uid="{00000000-0005-0000-0000-0000BC120000}"/>
    <cellStyle name="Note 11 3 3" xfId="4797" xr:uid="{00000000-0005-0000-0000-0000BD120000}"/>
    <cellStyle name="Note 11 3 3 2" xfId="4798" xr:uid="{00000000-0005-0000-0000-0000BE120000}"/>
    <cellStyle name="Note 11 3 4" xfId="4799" xr:uid="{00000000-0005-0000-0000-0000BF120000}"/>
    <cellStyle name="Note 11 4" xfId="4800" xr:uid="{00000000-0005-0000-0000-0000C0120000}"/>
    <cellStyle name="Note 11 4 2" xfId="4801" xr:uid="{00000000-0005-0000-0000-0000C1120000}"/>
    <cellStyle name="Note 11 4 2 2" xfId="4802" xr:uid="{00000000-0005-0000-0000-0000C2120000}"/>
    <cellStyle name="Note 11 4 2 3" xfId="4803" xr:uid="{00000000-0005-0000-0000-0000C3120000}"/>
    <cellStyle name="Note 11 4 3" xfId="4804" xr:uid="{00000000-0005-0000-0000-0000C4120000}"/>
    <cellStyle name="Note 11 4 3 2" xfId="4805" xr:uid="{00000000-0005-0000-0000-0000C5120000}"/>
    <cellStyle name="Note 11 4 4" xfId="4806" xr:uid="{00000000-0005-0000-0000-0000C6120000}"/>
    <cellStyle name="Note 11 5" xfId="4807" xr:uid="{00000000-0005-0000-0000-0000C7120000}"/>
    <cellStyle name="Note 11 5 2" xfId="4808" xr:uid="{00000000-0005-0000-0000-0000C8120000}"/>
    <cellStyle name="Note 11 5 2 2" xfId="4809" xr:uid="{00000000-0005-0000-0000-0000C9120000}"/>
    <cellStyle name="Note 11 5 2 3" xfId="4810" xr:uid="{00000000-0005-0000-0000-0000CA120000}"/>
    <cellStyle name="Note 11 5 3" xfId="4811" xr:uid="{00000000-0005-0000-0000-0000CB120000}"/>
    <cellStyle name="Note 11 5 3 2" xfId="4812" xr:uid="{00000000-0005-0000-0000-0000CC120000}"/>
    <cellStyle name="Note 11 5 4" xfId="4813" xr:uid="{00000000-0005-0000-0000-0000CD120000}"/>
    <cellStyle name="Note 11 6" xfId="4814" xr:uid="{00000000-0005-0000-0000-0000CE120000}"/>
    <cellStyle name="Note 11 6 2" xfId="4815" xr:uid="{00000000-0005-0000-0000-0000CF120000}"/>
    <cellStyle name="Note 11 6 2 2" xfId="4816" xr:uid="{00000000-0005-0000-0000-0000D0120000}"/>
    <cellStyle name="Note 11 6 2 3" xfId="4817" xr:uid="{00000000-0005-0000-0000-0000D1120000}"/>
    <cellStyle name="Note 11 6 3" xfId="4818" xr:uid="{00000000-0005-0000-0000-0000D2120000}"/>
    <cellStyle name="Note 11 6 3 2" xfId="4819" xr:uid="{00000000-0005-0000-0000-0000D3120000}"/>
    <cellStyle name="Note 11 6 4" xfId="4820" xr:uid="{00000000-0005-0000-0000-0000D4120000}"/>
    <cellStyle name="Note 12 2" xfId="4821" xr:uid="{00000000-0005-0000-0000-0000D5120000}"/>
    <cellStyle name="Note 12 2 2" xfId="4822" xr:uid="{00000000-0005-0000-0000-0000D6120000}"/>
    <cellStyle name="Note 12 2 2 2" xfId="4823" xr:uid="{00000000-0005-0000-0000-0000D7120000}"/>
    <cellStyle name="Note 12 2 2 3" xfId="4824" xr:uid="{00000000-0005-0000-0000-0000D8120000}"/>
    <cellStyle name="Note 12 2 3" xfId="4825" xr:uid="{00000000-0005-0000-0000-0000D9120000}"/>
    <cellStyle name="Note 12 2 3 2" xfId="4826" xr:uid="{00000000-0005-0000-0000-0000DA120000}"/>
    <cellStyle name="Note 12 2 4" xfId="4827" xr:uid="{00000000-0005-0000-0000-0000DB120000}"/>
    <cellStyle name="Note 12 3" xfId="4828" xr:uid="{00000000-0005-0000-0000-0000DC120000}"/>
    <cellStyle name="Note 12 3 2" xfId="4829" xr:uid="{00000000-0005-0000-0000-0000DD120000}"/>
    <cellStyle name="Note 12 3 2 2" xfId="4830" xr:uid="{00000000-0005-0000-0000-0000DE120000}"/>
    <cellStyle name="Note 12 3 2 3" xfId="4831" xr:uid="{00000000-0005-0000-0000-0000DF120000}"/>
    <cellStyle name="Note 12 3 3" xfId="4832" xr:uid="{00000000-0005-0000-0000-0000E0120000}"/>
    <cellStyle name="Note 12 3 3 2" xfId="4833" xr:uid="{00000000-0005-0000-0000-0000E1120000}"/>
    <cellStyle name="Note 12 3 4" xfId="4834" xr:uid="{00000000-0005-0000-0000-0000E2120000}"/>
    <cellStyle name="Note 12 4" xfId="4835" xr:uid="{00000000-0005-0000-0000-0000E3120000}"/>
    <cellStyle name="Note 12 4 2" xfId="4836" xr:uid="{00000000-0005-0000-0000-0000E4120000}"/>
    <cellStyle name="Note 12 4 2 2" xfId="4837" xr:uid="{00000000-0005-0000-0000-0000E5120000}"/>
    <cellStyle name="Note 12 4 2 3" xfId="4838" xr:uid="{00000000-0005-0000-0000-0000E6120000}"/>
    <cellStyle name="Note 12 4 3" xfId="4839" xr:uid="{00000000-0005-0000-0000-0000E7120000}"/>
    <cellStyle name="Note 12 4 3 2" xfId="4840" xr:uid="{00000000-0005-0000-0000-0000E8120000}"/>
    <cellStyle name="Note 12 4 4" xfId="4841" xr:uid="{00000000-0005-0000-0000-0000E9120000}"/>
    <cellStyle name="Note 12 5" xfId="4842" xr:uid="{00000000-0005-0000-0000-0000EA120000}"/>
    <cellStyle name="Note 12 5 2" xfId="4843" xr:uid="{00000000-0005-0000-0000-0000EB120000}"/>
    <cellStyle name="Note 12 5 2 2" xfId="4844" xr:uid="{00000000-0005-0000-0000-0000EC120000}"/>
    <cellStyle name="Note 12 5 2 3" xfId="4845" xr:uid="{00000000-0005-0000-0000-0000ED120000}"/>
    <cellStyle name="Note 12 5 3" xfId="4846" xr:uid="{00000000-0005-0000-0000-0000EE120000}"/>
    <cellStyle name="Note 12 5 3 2" xfId="4847" xr:uid="{00000000-0005-0000-0000-0000EF120000}"/>
    <cellStyle name="Note 12 5 4" xfId="4848" xr:uid="{00000000-0005-0000-0000-0000F0120000}"/>
    <cellStyle name="Note 13 2" xfId="4849" xr:uid="{00000000-0005-0000-0000-0000F1120000}"/>
    <cellStyle name="Note 13 2 2" xfId="4850" xr:uid="{00000000-0005-0000-0000-0000F2120000}"/>
    <cellStyle name="Note 13 2 2 2" xfId="4851" xr:uid="{00000000-0005-0000-0000-0000F3120000}"/>
    <cellStyle name="Note 13 2 2 3" xfId="4852" xr:uid="{00000000-0005-0000-0000-0000F4120000}"/>
    <cellStyle name="Note 13 2 3" xfId="4853" xr:uid="{00000000-0005-0000-0000-0000F5120000}"/>
    <cellStyle name="Note 13 2 3 2" xfId="4854" xr:uid="{00000000-0005-0000-0000-0000F6120000}"/>
    <cellStyle name="Note 13 2 4" xfId="4855" xr:uid="{00000000-0005-0000-0000-0000F7120000}"/>
    <cellStyle name="Note 14 2" xfId="4856" xr:uid="{00000000-0005-0000-0000-0000F8120000}"/>
    <cellStyle name="Note 14 2 2" xfId="4857" xr:uid="{00000000-0005-0000-0000-0000F9120000}"/>
    <cellStyle name="Note 14 2 2 2" xfId="4858" xr:uid="{00000000-0005-0000-0000-0000FA120000}"/>
    <cellStyle name="Note 14 2 2 3" xfId="4859" xr:uid="{00000000-0005-0000-0000-0000FB120000}"/>
    <cellStyle name="Note 14 2 3" xfId="4860" xr:uid="{00000000-0005-0000-0000-0000FC120000}"/>
    <cellStyle name="Note 14 2 3 2" xfId="4861" xr:uid="{00000000-0005-0000-0000-0000FD120000}"/>
    <cellStyle name="Note 14 2 4" xfId="4862" xr:uid="{00000000-0005-0000-0000-0000FE120000}"/>
    <cellStyle name="Note 15 2" xfId="4863" xr:uid="{00000000-0005-0000-0000-0000FF120000}"/>
    <cellStyle name="Note 15 2 2" xfId="4864" xr:uid="{00000000-0005-0000-0000-000000130000}"/>
    <cellStyle name="Note 15 2 2 2" xfId="4865" xr:uid="{00000000-0005-0000-0000-000001130000}"/>
    <cellStyle name="Note 15 2 2 3" xfId="4866" xr:uid="{00000000-0005-0000-0000-000002130000}"/>
    <cellStyle name="Note 15 2 3" xfId="4867" xr:uid="{00000000-0005-0000-0000-000003130000}"/>
    <cellStyle name="Note 15 2 3 2" xfId="4868" xr:uid="{00000000-0005-0000-0000-000004130000}"/>
    <cellStyle name="Note 15 2 4" xfId="4869" xr:uid="{00000000-0005-0000-0000-000005130000}"/>
    <cellStyle name="Note 2 2" xfId="4870" xr:uid="{00000000-0005-0000-0000-000006130000}"/>
    <cellStyle name="Note 2 2 2" xfId="4871" xr:uid="{00000000-0005-0000-0000-000007130000}"/>
    <cellStyle name="Note 2 2 2 2" xfId="4872" xr:uid="{00000000-0005-0000-0000-000008130000}"/>
    <cellStyle name="Note 2 2 2 3" xfId="4873" xr:uid="{00000000-0005-0000-0000-000009130000}"/>
    <cellStyle name="Note 2 2 3" xfId="4874" xr:uid="{00000000-0005-0000-0000-00000A130000}"/>
    <cellStyle name="Note 2 2 3 2" xfId="4875" xr:uid="{00000000-0005-0000-0000-00000B130000}"/>
    <cellStyle name="Note 2 2 4" xfId="4876" xr:uid="{00000000-0005-0000-0000-00000C130000}"/>
    <cellStyle name="Note 2 3" xfId="4877" xr:uid="{00000000-0005-0000-0000-00000D130000}"/>
    <cellStyle name="Note 2 3 2" xfId="4878" xr:uid="{00000000-0005-0000-0000-00000E130000}"/>
    <cellStyle name="Note 2 3 2 2" xfId="4879" xr:uid="{00000000-0005-0000-0000-00000F130000}"/>
    <cellStyle name="Note 2 3 2 3" xfId="4880" xr:uid="{00000000-0005-0000-0000-000010130000}"/>
    <cellStyle name="Note 2 3 3" xfId="4881" xr:uid="{00000000-0005-0000-0000-000011130000}"/>
    <cellStyle name="Note 2 3 3 2" xfId="4882" xr:uid="{00000000-0005-0000-0000-000012130000}"/>
    <cellStyle name="Note 2 3 4" xfId="4883" xr:uid="{00000000-0005-0000-0000-000013130000}"/>
    <cellStyle name="Note 2 4" xfId="4884" xr:uid="{00000000-0005-0000-0000-000014130000}"/>
    <cellStyle name="Note 2 4 2" xfId="4885" xr:uid="{00000000-0005-0000-0000-000015130000}"/>
    <cellStyle name="Note 2 4 2 2" xfId="4886" xr:uid="{00000000-0005-0000-0000-000016130000}"/>
    <cellStyle name="Note 2 4 2 3" xfId="4887" xr:uid="{00000000-0005-0000-0000-000017130000}"/>
    <cellStyle name="Note 2 4 3" xfId="4888" xr:uid="{00000000-0005-0000-0000-000018130000}"/>
    <cellStyle name="Note 2 4 3 2" xfId="4889" xr:uid="{00000000-0005-0000-0000-000019130000}"/>
    <cellStyle name="Note 2 4 4" xfId="4890" xr:uid="{00000000-0005-0000-0000-00001A130000}"/>
    <cellStyle name="Note 2 5" xfId="4891" xr:uid="{00000000-0005-0000-0000-00001B130000}"/>
    <cellStyle name="Note 2 5 2" xfId="4892" xr:uid="{00000000-0005-0000-0000-00001C130000}"/>
    <cellStyle name="Note 2 5 2 2" xfId="4893" xr:uid="{00000000-0005-0000-0000-00001D130000}"/>
    <cellStyle name="Note 2 5 2 3" xfId="4894" xr:uid="{00000000-0005-0000-0000-00001E130000}"/>
    <cellStyle name="Note 2 5 3" xfId="4895" xr:uid="{00000000-0005-0000-0000-00001F130000}"/>
    <cellStyle name="Note 2 5 3 2" xfId="4896" xr:uid="{00000000-0005-0000-0000-000020130000}"/>
    <cellStyle name="Note 2 5 4" xfId="4897" xr:uid="{00000000-0005-0000-0000-000021130000}"/>
    <cellStyle name="Note 2 6" xfId="4898" xr:uid="{00000000-0005-0000-0000-000022130000}"/>
    <cellStyle name="Note 2 6 2" xfId="4899" xr:uid="{00000000-0005-0000-0000-000023130000}"/>
    <cellStyle name="Note 2 6 2 2" xfId="4900" xr:uid="{00000000-0005-0000-0000-000024130000}"/>
    <cellStyle name="Note 2 6 2 3" xfId="4901" xr:uid="{00000000-0005-0000-0000-000025130000}"/>
    <cellStyle name="Note 2 6 3" xfId="4902" xr:uid="{00000000-0005-0000-0000-000026130000}"/>
    <cellStyle name="Note 2 6 3 2" xfId="4903" xr:uid="{00000000-0005-0000-0000-000027130000}"/>
    <cellStyle name="Note 2 6 4" xfId="4904" xr:uid="{00000000-0005-0000-0000-000028130000}"/>
    <cellStyle name="Note 2 7" xfId="4905" xr:uid="{00000000-0005-0000-0000-000029130000}"/>
    <cellStyle name="Note 2 7 2" xfId="4906" xr:uid="{00000000-0005-0000-0000-00002A130000}"/>
    <cellStyle name="Note 2 7 2 2" xfId="4907" xr:uid="{00000000-0005-0000-0000-00002B130000}"/>
    <cellStyle name="Note 2 7 2 3" xfId="4908" xr:uid="{00000000-0005-0000-0000-00002C130000}"/>
    <cellStyle name="Note 2 7 3" xfId="4909" xr:uid="{00000000-0005-0000-0000-00002D130000}"/>
    <cellStyle name="Note 2 7 3 2" xfId="4910" xr:uid="{00000000-0005-0000-0000-00002E130000}"/>
    <cellStyle name="Note 2 7 4" xfId="4911" xr:uid="{00000000-0005-0000-0000-00002F130000}"/>
    <cellStyle name="Note 2 8" xfId="4912" xr:uid="{00000000-0005-0000-0000-000030130000}"/>
    <cellStyle name="Note 2 8 2" xfId="4913" xr:uid="{00000000-0005-0000-0000-000031130000}"/>
    <cellStyle name="Note 2 8 2 2" xfId="4914" xr:uid="{00000000-0005-0000-0000-000032130000}"/>
    <cellStyle name="Note 2 8 2 3" xfId="4915" xr:uid="{00000000-0005-0000-0000-000033130000}"/>
    <cellStyle name="Note 2 8 3" xfId="4916" xr:uid="{00000000-0005-0000-0000-000034130000}"/>
    <cellStyle name="Note 2 8 3 2" xfId="4917" xr:uid="{00000000-0005-0000-0000-000035130000}"/>
    <cellStyle name="Note 2 8 4" xfId="4918" xr:uid="{00000000-0005-0000-0000-000036130000}"/>
    <cellStyle name="Note 3 2" xfId="4919" xr:uid="{00000000-0005-0000-0000-000037130000}"/>
    <cellStyle name="Note 3 2 2" xfId="4920" xr:uid="{00000000-0005-0000-0000-000038130000}"/>
    <cellStyle name="Note 3 2 2 2" xfId="4921" xr:uid="{00000000-0005-0000-0000-000039130000}"/>
    <cellStyle name="Note 3 2 2 3" xfId="4922" xr:uid="{00000000-0005-0000-0000-00003A130000}"/>
    <cellStyle name="Note 3 2 3" xfId="4923" xr:uid="{00000000-0005-0000-0000-00003B130000}"/>
    <cellStyle name="Note 3 2 3 2" xfId="4924" xr:uid="{00000000-0005-0000-0000-00003C130000}"/>
    <cellStyle name="Note 3 2 4" xfId="4925" xr:uid="{00000000-0005-0000-0000-00003D130000}"/>
    <cellStyle name="Note 3 3" xfId="4926" xr:uid="{00000000-0005-0000-0000-00003E130000}"/>
    <cellStyle name="Note 3 3 2" xfId="4927" xr:uid="{00000000-0005-0000-0000-00003F130000}"/>
    <cellStyle name="Note 3 3 2 2" xfId="4928" xr:uid="{00000000-0005-0000-0000-000040130000}"/>
    <cellStyle name="Note 3 3 2 3" xfId="4929" xr:uid="{00000000-0005-0000-0000-000041130000}"/>
    <cellStyle name="Note 3 3 3" xfId="4930" xr:uid="{00000000-0005-0000-0000-000042130000}"/>
    <cellStyle name="Note 3 3 3 2" xfId="4931" xr:uid="{00000000-0005-0000-0000-000043130000}"/>
    <cellStyle name="Note 3 3 4" xfId="4932" xr:uid="{00000000-0005-0000-0000-000044130000}"/>
    <cellStyle name="Note 3 4" xfId="4933" xr:uid="{00000000-0005-0000-0000-000045130000}"/>
    <cellStyle name="Note 3 4 2" xfId="4934" xr:uid="{00000000-0005-0000-0000-000046130000}"/>
    <cellStyle name="Note 3 4 2 2" xfId="4935" xr:uid="{00000000-0005-0000-0000-000047130000}"/>
    <cellStyle name="Note 3 4 2 3" xfId="4936" xr:uid="{00000000-0005-0000-0000-000048130000}"/>
    <cellStyle name="Note 3 4 3" xfId="4937" xr:uid="{00000000-0005-0000-0000-000049130000}"/>
    <cellStyle name="Note 3 4 3 2" xfId="4938" xr:uid="{00000000-0005-0000-0000-00004A130000}"/>
    <cellStyle name="Note 3 4 4" xfId="4939" xr:uid="{00000000-0005-0000-0000-00004B130000}"/>
    <cellStyle name="Note 3 5" xfId="4940" xr:uid="{00000000-0005-0000-0000-00004C130000}"/>
    <cellStyle name="Note 3 5 2" xfId="4941" xr:uid="{00000000-0005-0000-0000-00004D130000}"/>
    <cellStyle name="Note 3 5 2 2" xfId="4942" xr:uid="{00000000-0005-0000-0000-00004E130000}"/>
    <cellStyle name="Note 3 5 2 3" xfId="4943" xr:uid="{00000000-0005-0000-0000-00004F130000}"/>
    <cellStyle name="Note 3 5 3" xfId="4944" xr:uid="{00000000-0005-0000-0000-000050130000}"/>
    <cellStyle name="Note 3 5 3 2" xfId="4945" xr:uid="{00000000-0005-0000-0000-000051130000}"/>
    <cellStyle name="Note 3 5 4" xfId="4946" xr:uid="{00000000-0005-0000-0000-000052130000}"/>
    <cellStyle name="Note 3 6" xfId="4947" xr:uid="{00000000-0005-0000-0000-000053130000}"/>
    <cellStyle name="Note 3 6 2" xfId="4948" xr:uid="{00000000-0005-0000-0000-000054130000}"/>
    <cellStyle name="Note 3 6 2 2" xfId="4949" xr:uid="{00000000-0005-0000-0000-000055130000}"/>
    <cellStyle name="Note 3 6 2 3" xfId="4950" xr:uid="{00000000-0005-0000-0000-000056130000}"/>
    <cellStyle name="Note 3 6 3" xfId="4951" xr:uid="{00000000-0005-0000-0000-000057130000}"/>
    <cellStyle name="Note 3 6 3 2" xfId="4952" xr:uid="{00000000-0005-0000-0000-000058130000}"/>
    <cellStyle name="Note 3 6 4" xfId="4953" xr:uid="{00000000-0005-0000-0000-000059130000}"/>
    <cellStyle name="Note 3 7" xfId="4954" xr:uid="{00000000-0005-0000-0000-00005A130000}"/>
    <cellStyle name="Note 3 7 2" xfId="4955" xr:uid="{00000000-0005-0000-0000-00005B130000}"/>
    <cellStyle name="Note 3 7 2 2" xfId="4956" xr:uid="{00000000-0005-0000-0000-00005C130000}"/>
    <cellStyle name="Note 3 7 2 3" xfId="4957" xr:uid="{00000000-0005-0000-0000-00005D130000}"/>
    <cellStyle name="Note 3 7 3" xfId="4958" xr:uid="{00000000-0005-0000-0000-00005E130000}"/>
    <cellStyle name="Note 3 7 3 2" xfId="4959" xr:uid="{00000000-0005-0000-0000-00005F130000}"/>
    <cellStyle name="Note 3 7 4" xfId="4960" xr:uid="{00000000-0005-0000-0000-000060130000}"/>
    <cellStyle name="Note 3 8" xfId="4961" xr:uid="{00000000-0005-0000-0000-000061130000}"/>
    <cellStyle name="Note 3 8 2" xfId="4962" xr:uid="{00000000-0005-0000-0000-000062130000}"/>
    <cellStyle name="Note 3 8 2 2" xfId="4963" xr:uid="{00000000-0005-0000-0000-000063130000}"/>
    <cellStyle name="Note 3 8 2 3" xfId="4964" xr:uid="{00000000-0005-0000-0000-000064130000}"/>
    <cellStyle name="Note 3 8 3" xfId="4965" xr:uid="{00000000-0005-0000-0000-000065130000}"/>
    <cellStyle name="Note 3 8 3 2" xfId="4966" xr:uid="{00000000-0005-0000-0000-000066130000}"/>
    <cellStyle name="Note 3 8 4" xfId="4967" xr:uid="{00000000-0005-0000-0000-000067130000}"/>
    <cellStyle name="Note 4 2" xfId="4968" xr:uid="{00000000-0005-0000-0000-000068130000}"/>
    <cellStyle name="Note 4 2 2" xfId="4969" xr:uid="{00000000-0005-0000-0000-000069130000}"/>
    <cellStyle name="Note 4 2 2 2" xfId="4970" xr:uid="{00000000-0005-0000-0000-00006A130000}"/>
    <cellStyle name="Note 4 2 2 3" xfId="4971" xr:uid="{00000000-0005-0000-0000-00006B130000}"/>
    <cellStyle name="Note 4 2 3" xfId="4972" xr:uid="{00000000-0005-0000-0000-00006C130000}"/>
    <cellStyle name="Note 4 2 3 2" xfId="4973" xr:uid="{00000000-0005-0000-0000-00006D130000}"/>
    <cellStyle name="Note 4 2 4" xfId="4974" xr:uid="{00000000-0005-0000-0000-00006E130000}"/>
    <cellStyle name="Note 4 3" xfId="4975" xr:uid="{00000000-0005-0000-0000-00006F130000}"/>
    <cellStyle name="Note 4 3 2" xfId="4976" xr:uid="{00000000-0005-0000-0000-000070130000}"/>
    <cellStyle name="Note 4 3 2 2" xfId="4977" xr:uid="{00000000-0005-0000-0000-000071130000}"/>
    <cellStyle name="Note 4 3 2 3" xfId="4978" xr:uid="{00000000-0005-0000-0000-000072130000}"/>
    <cellStyle name="Note 4 3 3" xfId="4979" xr:uid="{00000000-0005-0000-0000-000073130000}"/>
    <cellStyle name="Note 4 3 3 2" xfId="4980" xr:uid="{00000000-0005-0000-0000-000074130000}"/>
    <cellStyle name="Note 4 3 4" xfId="4981" xr:uid="{00000000-0005-0000-0000-000075130000}"/>
    <cellStyle name="Note 4 4" xfId="4982" xr:uid="{00000000-0005-0000-0000-000076130000}"/>
    <cellStyle name="Note 4 4 2" xfId="4983" xr:uid="{00000000-0005-0000-0000-000077130000}"/>
    <cellStyle name="Note 4 4 2 2" xfId="4984" xr:uid="{00000000-0005-0000-0000-000078130000}"/>
    <cellStyle name="Note 4 4 2 3" xfId="4985" xr:uid="{00000000-0005-0000-0000-000079130000}"/>
    <cellStyle name="Note 4 4 3" xfId="4986" xr:uid="{00000000-0005-0000-0000-00007A130000}"/>
    <cellStyle name="Note 4 4 3 2" xfId="4987" xr:uid="{00000000-0005-0000-0000-00007B130000}"/>
    <cellStyle name="Note 4 4 4" xfId="4988" xr:uid="{00000000-0005-0000-0000-00007C130000}"/>
    <cellStyle name="Note 4 5" xfId="4989" xr:uid="{00000000-0005-0000-0000-00007D130000}"/>
    <cellStyle name="Note 4 5 2" xfId="4990" xr:uid="{00000000-0005-0000-0000-00007E130000}"/>
    <cellStyle name="Note 4 5 2 2" xfId="4991" xr:uid="{00000000-0005-0000-0000-00007F130000}"/>
    <cellStyle name="Note 4 5 2 3" xfId="4992" xr:uid="{00000000-0005-0000-0000-000080130000}"/>
    <cellStyle name="Note 4 5 3" xfId="4993" xr:uid="{00000000-0005-0000-0000-000081130000}"/>
    <cellStyle name="Note 4 5 3 2" xfId="4994" xr:uid="{00000000-0005-0000-0000-000082130000}"/>
    <cellStyle name="Note 4 5 4" xfId="4995" xr:uid="{00000000-0005-0000-0000-000083130000}"/>
    <cellStyle name="Note 4 6" xfId="4996" xr:uid="{00000000-0005-0000-0000-000084130000}"/>
    <cellStyle name="Note 4 6 2" xfId="4997" xr:uid="{00000000-0005-0000-0000-000085130000}"/>
    <cellStyle name="Note 4 6 2 2" xfId="4998" xr:uid="{00000000-0005-0000-0000-000086130000}"/>
    <cellStyle name="Note 4 6 2 3" xfId="4999" xr:uid="{00000000-0005-0000-0000-000087130000}"/>
    <cellStyle name="Note 4 6 3" xfId="5000" xr:uid="{00000000-0005-0000-0000-000088130000}"/>
    <cellStyle name="Note 4 6 3 2" xfId="5001" xr:uid="{00000000-0005-0000-0000-000089130000}"/>
    <cellStyle name="Note 4 6 4" xfId="5002" xr:uid="{00000000-0005-0000-0000-00008A130000}"/>
    <cellStyle name="Note 4 7" xfId="5003" xr:uid="{00000000-0005-0000-0000-00008B130000}"/>
    <cellStyle name="Note 4 7 2" xfId="5004" xr:uid="{00000000-0005-0000-0000-00008C130000}"/>
    <cellStyle name="Note 4 7 2 2" xfId="5005" xr:uid="{00000000-0005-0000-0000-00008D130000}"/>
    <cellStyle name="Note 4 7 2 3" xfId="5006" xr:uid="{00000000-0005-0000-0000-00008E130000}"/>
    <cellStyle name="Note 4 7 3" xfId="5007" xr:uid="{00000000-0005-0000-0000-00008F130000}"/>
    <cellStyle name="Note 4 7 3 2" xfId="5008" xr:uid="{00000000-0005-0000-0000-000090130000}"/>
    <cellStyle name="Note 4 7 4" xfId="5009" xr:uid="{00000000-0005-0000-0000-000091130000}"/>
    <cellStyle name="Note 4 8" xfId="5010" xr:uid="{00000000-0005-0000-0000-000092130000}"/>
    <cellStyle name="Note 4 8 2" xfId="5011" xr:uid="{00000000-0005-0000-0000-000093130000}"/>
    <cellStyle name="Note 4 8 2 2" xfId="5012" xr:uid="{00000000-0005-0000-0000-000094130000}"/>
    <cellStyle name="Note 4 8 2 3" xfId="5013" xr:uid="{00000000-0005-0000-0000-000095130000}"/>
    <cellStyle name="Note 4 8 3" xfId="5014" xr:uid="{00000000-0005-0000-0000-000096130000}"/>
    <cellStyle name="Note 4 8 3 2" xfId="5015" xr:uid="{00000000-0005-0000-0000-000097130000}"/>
    <cellStyle name="Note 4 8 4" xfId="5016" xr:uid="{00000000-0005-0000-0000-000098130000}"/>
    <cellStyle name="Note 5 2" xfId="5017" xr:uid="{00000000-0005-0000-0000-000099130000}"/>
    <cellStyle name="Note 5 2 2" xfId="5018" xr:uid="{00000000-0005-0000-0000-00009A130000}"/>
    <cellStyle name="Note 5 2 2 2" xfId="5019" xr:uid="{00000000-0005-0000-0000-00009B130000}"/>
    <cellStyle name="Note 5 2 2 3" xfId="5020" xr:uid="{00000000-0005-0000-0000-00009C130000}"/>
    <cellStyle name="Note 5 2 3" xfId="5021" xr:uid="{00000000-0005-0000-0000-00009D130000}"/>
    <cellStyle name="Note 5 2 3 2" xfId="5022" xr:uid="{00000000-0005-0000-0000-00009E130000}"/>
    <cellStyle name="Note 5 2 4" xfId="5023" xr:uid="{00000000-0005-0000-0000-00009F130000}"/>
    <cellStyle name="Note 5 3" xfId="5024" xr:uid="{00000000-0005-0000-0000-0000A0130000}"/>
    <cellStyle name="Note 5 3 2" xfId="5025" xr:uid="{00000000-0005-0000-0000-0000A1130000}"/>
    <cellStyle name="Note 5 3 2 2" xfId="5026" xr:uid="{00000000-0005-0000-0000-0000A2130000}"/>
    <cellStyle name="Note 5 3 2 3" xfId="5027" xr:uid="{00000000-0005-0000-0000-0000A3130000}"/>
    <cellStyle name="Note 5 3 3" xfId="5028" xr:uid="{00000000-0005-0000-0000-0000A4130000}"/>
    <cellStyle name="Note 5 3 3 2" xfId="5029" xr:uid="{00000000-0005-0000-0000-0000A5130000}"/>
    <cellStyle name="Note 5 3 4" xfId="5030" xr:uid="{00000000-0005-0000-0000-0000A6130000}"/>
    <cellStyle name="Note 5 4" xfId="5031" xr:uid="{00000000-0005-0000-0000-0000A7130000}"/>
    <cellStyle name="Note 5 4 2" xfId="5032" xr:uid="{00000000-0005-0000-0000-0000A8130000}"/>
    <cellStyle name="Note 5 4 2 2" xfId="5033" xr:uid="{00000000-0005-0000-0000-0000A9130000}"/>
    <cellStyle name="Note 5 4 2 3" xfId="5034" xr:uid="{00000000-0005-0000-0000-0000AA130000}"/>
    <cellStyle name="Note 5 4 3" xfId="5035" xr:uid="{00000000-0005-0000-0000-0000AB130000}"/>
    <cellStyle name="Note 5 4 3 2" xfId="5036" xr:uid="{00000000-0005-0000-0000-0000AC130000}"/>
    <cellStyle name="Note 5 4 4" xfId="5037" xr:uid="{00000000-0005-0000-0000-0000AD130000}"/>
    <cellStyle name="Note 5 5" xfId="5038" xr:uid="{00000000-0005-0000-0000-0000AE130000}"/>
    <cellStyle name="Note 5 5 2" xfId="5039" xr:uid="{00000000-0005-0000-0000-0000AF130000}"/>
    <cellStyle name="Note 5 5 2 2" xfId="5040" xr:uid="{00000000-0005-0000-0000-0000B0130000}"/>
    <cellStyle name="Note 5 5 2 3" xfId="5041" xr:uid="{00000000-0005-0000-0000-0000B1130000}"/>
    <cellStyle name="Note 5 5 3" xfId="5042" xr:uid="{00000000-0005-0000-0000-0000B2130000}"/>
    <cellStyle name="Note 5 5 3 2" xfId="5043" xr:uid="{00000000-0005-0000-0000-0000B3130000}"/>
    <cellStyle name="Note 5 5 4" xfId="5044" xr:uid="{00000000-0005-0000-0000-0000B4130000}"/>
    <cellStyle name="Note 5 6" xfId="5045" xr:uid="{00000000-0005-0000-0000-0000B5130000}"/>
    <cellStyle name="Note 5 6 2" xfId="5046" xr:uid="{00000000-0005-0000-0000-0000B6130000}"/>
    <cellStyle name="Note 5 6 2 2" xfId="5047" xr:uid="{00000000-0005-0000-0000-0000B7130000}"/>
    <cellStyle name="Note 5 6 2 3" xfId="5048" xr:uid="{00000000-0005-0000-0000-0000B8130000}"/>
    <cellStyle name="Note 5 6 3" xfId="5049" xr:uid="{00000000-0005-0000-0000-0000B9130000}"/>
    <cellStyle name="Note 5 6 3 2" xfId="5050" xr:uid="{00000000-0005-0000-0000-0000BA130000}"/>
    <cellStyle name="Note 5 6 4" xfId="5051" xr:uid="{00000000-0005-0000-0000-0000BB130000}"/>
    <cellStyle name="Note 5 7" xfId="5052" xr:uid="{00000000-0005-0000-0000-0000BC130000}"/>
    <cellStyle name="Note 5 7 2" xfId="5053" xr:uid="{00000000-0005-0000-0000-0000BD130000}"/>
    <cellStyle name="Note 5 7 2 2" xfId="5054" xr:uid="{00000000-0005-0000-0000-0000BE130000}"/>
    <cellStyle name="Note 5 7 2 3" xfId="5055" xr:uid="{00000000-0005-0000-0000-0000BF130000}"/>
    <cellStyle name="Note 5 7 3" xfId="5056" xr:uid="{00000000-0005-0000-0000-0000C0130000}"/>
    <cellStyle name="Note 5 7 3 2" xfId="5057" xr:uid="{00000000-0005-0000-0000-0000C1130000}"/>
    <cellStyle name="Note 5 7 4" xfId="5058" xr:uid="{00000000-0005-0000-0000-0000C2130000}"/>
    <cellStyle name="Note 5 8" xfId="5059" xr:uid="{00000000-0005-0000-0000-0000C3130000}"/>
    <cellStyle name="Note 5 8 2" xfId="5060" xr:uid="{00000000-0005-0000-0000-0000C4130000}"/>
    <cellStyle name="Note 5 8 2 2" xfId="5061" xr:uid="{00000000-0005-0000-0000-0000C5130000}"/>
    <cellStyle name="Note 5 8 2 3" xfId="5062" xr:uid="{00000000-0005-0000-0000-0000C6130000}"/>
    <cellStyle name="Note 5 8 3" xfId="5063" xr:uid="{00000000-0005-0000-0000-0000C7130000}"/>
    <cellStyle name="Note 5 8 3 2" xfId="5064" xr:uid="{00000000-0005-0000-0000-0000C8130000}"/>
    <cellStyle name="Note 5 8 4" xfId="5065" xr:uid="{00000000-0005-0000-0000-0000C9130000}"/>
    <cellStyle name="Note 6 2" xfId="5066" xr:uid="{00000000-0005-0000-0000-0000CA130000}"/>
    <cellStyle name="Note 6 2 2" xfId="5067" xr:uid="{00000000-0005-0000-0000-0000CB130000}"/>
    <cellStyle name="Note 6 2 2 2" xfId="5068" xr:uid="{00000000-0005-0000-0000-0000CC130000}"/>
    <cellStyle name="Note 6 2 2 3" xfId="5069" xr:uid="{00000000-0005-0000-0000-0000CD130000}"/>
    <cellStyle name="Note 6 2 3" xfId="5070" xr:uid="{00000000-0005-0000-0000-0000CE130000}"/>
    <cellStyle name="Note 6 2 3 2" xfId="5071" xr:uid="{00000000-0005-0000-0000-0000CF130000}"/>
    <cellStyle name="Note 6 2 4" xfId="5072" xr:uid="{00000000-0005-0000-0000-0000D0130000}"/>
    <cellStyle name="Note 6 3" xfId="5073" xr:uid="{00000000-0005-0000-0000-0000D1130000}"/>
    <cellStyle name="Note 6 3 2" xfId="5074" xr:uid="{00000000-0005-0000-0000-0000D2130000}"/>
    <cellStyle name="Note 6 3 2 2" xfId="5075" xr:uid="{00000000-0005-0000-0000-0000D3130000}"/>
    <cellStyle name="Note 6 3 2 3" xfId="5076" xr:uid="{00000000-0005-0000-0000-0000D4130000}"/>
    <cellStyle name="Note 6 3 3" xfId="5077" xr:uid="{00000000-0005-0000-0000-0000D5130000}"/>
    <cellStyle name="Note 6 3 3 2" xfId="5078" xr:uid="{00000000-0005-0000-0000-0000D6130000}"/>
    <cellStyle name="Note 6 3 4" xfId="5079" xr:uid="{00000000-0005-0000-0000-0000D7130000}"/>
    <cellStyle name="Note 6 4" xfId="5080" xr:uid="{00000000-0005-0000-0000-0000D8130000}"/>
    <cellStyle name="Note 6 4 2" xfId="5081" xr:uid="{00000000-0005-0000-0000-0000D9130000}"/>
    <cellStyle name="Note 6 4 2 2" xfId="5082" xr:uid="{00000000-0005-0000-0000-0000DA130000}"/>
    <cellStyle name="Note 6 4 2 3" xfId="5083" xr:uid="{00000000-0005-0000-0000-0000DB130000}"/>
    <cellStyle name="Note 6 4 3" xfId="5084" xr:uid="{00000000-0005-0000-0000-0000DC130000}"/>
    <cellStyle name="Note 6 4 3 2" xfId="5085" xr:uid="{00000000-0005-0000-0000-0000DD130000}"/>
    <cellStyle name="Note 6 4 4" xfId="5086" xr:uid="{00000000-0005-0000-0000-0000DE130000}"/>
    <cellStyle name="Note 6 5" xfId="5087" xr:uid="{00000000-0005-0000-0000-0000DF130000}"/>
    <cellStyle name="Note 6 5 2" xfId="5088" xr:uid="{00000000-0005-0000-0000-0000E0130000}"/>
    <cellStyle name="Note 6 5 2 2" xfId="5089" xr:uid="{00000000-0005-0000-0000-0000E1130000}"/>
    <cellStyle name="Note 6 5 2 3" xfId="5090" xr:uid="{00000000-0005-0000-0000-0000E2130000}"/>
    <cellStyle name="Note 6 5 3" xfId="5091" xr:uid="{00000000-0005-0000-0000-0000E3130000}"/>
    <cellStyle name="Note 6 5 3 2" xfId="5092" xr:uid="{00000000-0005-0000-0000-0000E4130000}"/>
    <cellStyle name="Note 6 5 4" xfId="5093" xr:uid="{00000000-0005-0000-0000-0000E5130000}"/>
    <cellStyle name="Note 6 6" xfId="5094" xr:uid="{00000000-0005-0000-0000-0000E6130000}"/>
    <cellStyle name="Note 6 6 2" xfId="5095" xr:uid="{00000000-0005-0000-0000-0000E7130000}"/>
    <cellStyle name="Note 6 6 2 2" xfId="5096" xr:uid="{00000000-0005-0000-0000-0000E8130000}"/>
    <cellStyle name="Note 6 6 2 3" xfId="5097" xr:uid="{00000000-0005-0000-0000-0000E9130000}"/>
    <cellStyle name="Note 6 6 3" xfId="5098" xr:uid="{00000000-0005-0000-0000-0000EA130000}"/>
    <cellStyle name="Note 6 6 3 2" xfId="5099" xr:uid="{00000000-0005-0000-0000-0000EB130000}"/>
    <cellStyle name="Note 6 6 4" xfId="5100" xr:uid="{00000000-0005-0000-0000-0000EC130000}"/>
    <cellStyle name="Note 6 7" xfId="5101" xr:uid="{00000000-0005-0000-0000-0000ED130000}"/>
    <cellStyle name="Note 6 7 2" xfId="5102" xr:uid="{00000000-0005-0000-0000-0000EE130000}"/>
    <cellStyle name="Note 6 7 2 2" xfId="5103" xr:uid="{00000000-0005-0000-0000-0000EF130000}"/>
    <cellStyle name="Note 6 7 2 3" xfId="5104" xr:uid="{00000000-0005-0000-0000-0000F0130000}"/>
    <cellStyle name="Note 6 7 3" xfId="5105" xr:uid="{00000000-0005-0000-0000-0000F1130000}"/>
    <cellStyle name="Note 6 7 3 2" xfId="5106" xr:uid="{00000000-0005-0000-0000-0000F2130000}"/>
    <cellStyle name="Note 6 7 4" xfId="5107" xr:uid="{00000000-0005-0000-0000-0000F3130000}"/>
    <cellStyle name="Note 6 8" xfId="5108" xr:uid="{00000000-0005-0000-0000-0000F4130000}"/>
    <cellStyle name="Note 6 8 2" xfId="5109" xr:uid="{00000000-0005-0000-0000-0000F5130000}"/>
    <cellStyle name="Note 6 8 2 2" xfId="5110" xr:uid="{00000000-0005-0000-0000-0000F6130000}"/>
    <cellStyle name="Note 6 8 2 3" xfId="5111" xr:uid="{00000000-0005-0000-0000-0000F7130000}"/>
    <cellStyle name="Note 6 8 3" xfId="5112" xr:uid="{00000000-0005-0000-0000-0000F8130000}"/>
    <cellStyle name="Note 6 8 3 2" xfId="5113" xr:uid="{00000000-0005-0000-0000-0000F9130000}"/>
    <cellStyle name="Note 6 8 4" xfId="5114" xr:uid="{00000000-0005-0000-0000-0000FA130000}"/>
    <cellStyle name="Note 7 2" xfId="5115" xr:uid="{00000000-0005-0000-0000-0000FB130000}"/>
    <cellStyle name="Note 7 2 2" xfId="5116" xr:uid="{00000000-0005-0000-0000-0000FC130000}"/>
    <cellStyle name="Note 7 2 2 2" xfId="5117" xr:uid="{00000000-0005-0000-0000-0000FD130000}"/>
    <cellStyle name="Note 7 2 2 3" xfId="5118" xr:uid="{00000000-0005-0000-0000-0000FE130000}"/>
    <cellStyle name="Note 7 2 3" xfId="5119" xr:uid="{00000000-0005-0000-0000-0000FF130000}"/>
    <cellStyle name="Note 7 2 3 2" xfId="5120" xr:uid="{00000000-0005-0000-0000-000000140000}"/>
    <cellStyle name="Note 7 2 4" xfId="5121" xr:uid="{00000000-0005-0000-0000-000001140000}"/>
    <cellStyle name="Note 7 3" xfId="5122" xr:uid="{00000000-0005-0000-0000-000002140000}"/>
    <cellStyle name="Note 7 3 2" xfId="5123" xr:uid="{00000000-0005-0000-0000-000003140000}"/>
    <cellStyle name="Note 7 3 2 2" xfId="5124" xr:uid="{00000000-0005-0000-0000-000004140000}"/>
    <cellStyle name="Note 7 3 2 3" xfId="5125" xr:uid="{00000000-0005-0000-0000-000005140000}"/>
    <cellStyle name="Note 7 3 3" xfId="5126" xr:uid="{00000000-0005-0000-0000-000006140000}"/>
    <cellStyle name="Note 7 3 3 2" xfId="5127" xr:uid="{00000000-0005-0000-0000-000007140000}"/>
    <cellStyle name="Note 7 3 4" xfId="5128" xr:uid="{00000000-0005-0000-0000-000008140000}"/>
    <cellStyle name="Note 7 4" xfId="5129" xr:uid="{00000000-0005-0000-0000-000009140000}"/>
    <cellStyle name="Note 7 4 2" xfId="5130" xr:uid="{00000000-0005-0000-0000-00000A140000}"/>
    <cellStyle name="Note 7 4 2 2" xfId="5131" xr:uid="{00000000-0005-0000-0000-00000B140000}"/>
    <cellStyle name="Note 7 4 2 3" xfId="5132" xr:uid="{00000000-0005-0000-0000-00000C140000}"/>
    <cellStyle name="Note 7 4 3" xfId="5133" xr:uid="{00000000-0005-0000-0000-00000D140000}"/>
    <cellStyle name="Note 7 4 3 2" xfId="5134" xr:uid="{00000000-0005-0000-0000-00000E140000}"/>
    <cellStyle name="Note 7 4 4" xfId="5135" xr:uid="{00000000-0005-0000-0000-00000F140000}"/>
    <cellStyle name="Note 7 5" xfId="5136" xr:uid="{00000000-0005-0000-0000-000010140000}"/>
    <cellStyle name="Note 7 5 2" xfId="5137" xr:uid="{00000000-0005-0000-0000-000011140000}"/>
    <cellStyle name="Note 7 5 2 2" xfId="5138" xr:uid="{00000000-0005-0000-0000-000012140000}"/>
    <cellStyle name="Note 7 5 2 3" xfId="5139" xr:uid="{00000000-0005-0000-0000-000013140000}"/>
    <cellStyle name="Note 7 5 3" xfId="5140" xr:uid="{00000000-0005-0000-0000-000014140000}"/>
    <cellStyle name="Note 7 5 3 2" xfId="5141" xr:uid="{00000000-0005-0000-0000-000015140000}"/>
    <cellStyle name="Note 7 5 4" xfId="5142" xr:uid="{00000000-0005-0000-0000-000016140000}"/>
    <cellStyle name="Note 7 6" xfId="5143" xr:uid="{00000000-0005-0000-0000-000017140000}"/>
    <cellStyle name="Note 7 6 2" xfId="5144" xr:uid="{00000000-0005-0000-0000-000018140000}"/>
    <cellStyle name="Note 7 6 2 2" xfId="5145" xr:uid="{00000000-0005-0000-0000-000019140000}"/>
    <cellStyle name="Note 7 6 2 3" xfId="5146" xr:uid="{00000000-0005-0000-0000-00001A140000}"/>
    <cellStyle name="Note 7 6 3" xfId="5147" xr:uid="{00000000-0005-0000-0000-00001B140000}"/>
    <cellStyle name="Note 7 6 3 2" xfId="5148" xr:uid="{00000000-0005-0000-0000-00001C140000}"/>
    <cellStyle name="Note 7 6 4" xfId="5149" xr:uid="{00000000-0005-0000-0000-00001D140000}"/>
    <cellStyle name="Note 7 7" xfId="5150" xr:uid="{00000000-0005-0000-0000-00001E140000}"/>
    <cellStyle name="Note 7 7 2" xfId="5151" xr:uid="{00000000-0005-0000-0000-00001F140000}"/>
    <cellStyle name="Note 7 7 2 2" xfId="5152" xr:uid="{00000000-0005-0000-0000-000020140000}"/>
    <cellStyle name="Note 7 7 2 3" xfId="5153" xr:uid="{00000000-0005-0000-0000-000021140000}"/>
    <cellStyle name="Note 7 7 3" xfId="5154" xr:uid="{00000000-0005-0000-0000-000022140000}"/>
    <cellStyle name="Note 7 7 3 2" xfId="5155" xr:uid="{00000000-0005-0000-0000-000023140000}"/>
    <cellStyle name="Note 7 7 4" xfId="5156" xr:uid="{00000000-0005-0000-0000-000024140000}"/>
    <cellStyle name="Note 7 8" xfId="5157" xr:uid="{00000000-0005-0000-0000-000025140000}"/>
    <cellStyle name="Note 7 8 2" xfId="5158" xr:uid="{00000000-0005-0000-0000-000026140000}"/>
    <cellStyle name="Note 7 8 2 2" xfId="5159" xr:uid="{00000000-0005-0000-0000-000027140000}"/>
    <cellStyle name="Note 7 8 2 3" xfId="5160" xr:uid="{00000000-0005-0000-0000-000028140000}"/>
    <cellStyle name="Note 7 8 3" xfId="5161" xr:uid="{00000000-0005-0000-0000-000029140000}"/>
    <cellStyle name="Note 7 8 3 2" xfId="5162" xr:uid="{00000000-0005-0000-0000-00002A140000}"/>
    <cellStyle name="Note 7 8 4" xfId="5163" xr:uid="{00000000-0005-0000-0000-00002B140000}"/>
    <cellStyle name="Note 8 2" xfId="5164" xr:uid="{00000000-0005-0000-0000-00002C140000}"/>
    <cellStyle name="Note 8 2 2" xfId="5165" xr:uid="{00000000-0005-0000-0000-00002D140000}"/>
    <cellStyle name="Note 8 2 2 2" xfId="5166" xr:uid="{00000000-0005-0000-0000-00002E140000}"/>
    <cellStyle name="Note 8 2 2 3" xfId="5167" xr:uid="{00000000-0005-0000-0000-00002F140000}"/>
    <cellStyle name="Note 8 2 3" xfId="5168" xr:uid="{00000000-0005-0000-0000-000030140000}"/>
    <cellStyle name="Note 8 2 3 2" xfId="5169" xr:uid="{00000000-0005-0000-0000-000031140000}"/>
    <cellStyle name="Note 8 2 4" xfId="5170" xr:uid="{00000000-0005-0000-0000-000032140000}"/>
    <cellStyle name="Note 8 3" xfId="5171" xr:uid="{00000000-0005-0000-0000-000033140000}"/>
    <cellStyle name="Note 8 3 2" xfId="5172" xr:uid="{00000000-0005-0000-0000-000034140000}"/>
    <cellStyle name="Note 8 3 2 2" xfId="5173" xr:uid="{00000000-0005-0000-0000-000035140000}"/>
    <cellStyle name="Note 8 3 2 3" xfId="5174" xr:uid="{00000000-0005-0000-0000-000036140000}"/>
    <cellStyle name="Note 8 3 3" xfId="5175" xr:uid="{00000000-0005-0000-0000-000037140000}"/>
    <cellStyle name="Note 8 3 3 2" xfId="5176" xr:uid="{00000000-0005-0000-0000-000038140000}"/>
    <cellStyle name="Note 8 3 4" xfId="5177" xr:uid="{00000000-0005-0000-0000-000039140000}"/>
    <cellStyle name="Note 8 4" xfId="5178" xr:uid="{00000000-0005-0000-0000-00003A140000}"/>
    <cellStyle name="Note 8 4 2" xfId="5179" xr:uid="{00000000-0005-0000-0000-00003B140000}"/>
    <cellStyle name="Note 8 4 2 2" xfId="5180" xr:uid="{00000000-0005-0000-0000-00003C140000}"/>
    <cellStyle name="Note 8 4 2 3" xfId="5181" xr:uid="{00000000-0005-0000-0000-00003D140000}"/>
    <cellStyle name="Note 8 4 3" xfId="5182" xr:uid="{00000000-0005-0000-0000-00003E140000}"/>
    <cellStyle name="Note 8 4 3 2" xfId="5183" xr:uid="{00000000-0005-0000-0000-00003F140000}"/>
    <cellStyle name="Note 8 4 4" xfId="5184" xr:uid="{00000000-0005-0000-0000-000040140000}"/>
    <cellStyle name="Note 8 5" xfId="5185" xr:uid="{00000000-0005-0000-0000-000041140000}"/>
    <cellStyle name="Note 8 5 2" xfId="5186" xr:uid="{00000000-0005-0000-0000-000042140000}"/>
    <cellStyle name="Note 8 5 2 2" xfId="5187" xr:uid="{00000000-0005-0000-0000-000043140000}"/>
    <cellStyle name="Note 8 5 2 3" xfId="5188" xr:uid="{00000000-0005-0000-0000-000044140000}"/>
    <cellStyle name="Note 8 5 3" xfId="5189" xr:uid="{00000000-0005-0000-0000-000045140000}"/>
    <cellStyle name="Note 8 5 3 2" xfId="5190" xr:uid="{00000000-0005-0000-0000-000046140000}"/>
    <cellStyle name="Note 8 5 4" xfId="5191" xr:uid="{00000000-0005-0000-0000-000047140000}"/>
    <cellStyle name="Note 8 6" xfId="5192" xr:uid="{00000000-0005-0000-0000-000048140000}"/>
    <cellStyle name="Note 8 6 2" xfId="5193" xr:uid="{00000000-0005-0000-0000-000049140000}"/>
    <cellStyle name="Note 8 6 2 2" xfId="5194" xr:uid="{00000000-0005-0000-0000-00004A140000}"/>
    <cellStyle name="Note 8 6 2 3" xfId="5195" xr:uid="{00000000-0005-0000-0000-00004B140000}"/>
    <cellStyle name="Note 8 6 3" xfId="5196" xr:uid="{00000000-0005-0000-0000-00004C140000}"/>
    <cellStyle name="Note 8 6 3 2" xfId="5197" xr:uid="{00000000-0005-0000-0000-00004D140000}"/>
    <cellStyle name="Note 8 6 4" xfId="5198" xr:uid="{00000000-0005-0000-0000-00004E140000}"/>
    <cellStyle name="Note 8 7" xfId="5199" xr:uid="{00000000-0005-0000-0000-00004F140000}"/>
    <cellStyle name="Note 8 7 2" xfId="5200" xr:uid="{00000000-0005-0000-0000-000050140000}"/>
    <cellStyle name="Note 8 7 2 2" xfId="5201" xr:uid="{00000000-0005-0000-0000-000051140000}"/>
    <cellStyle name="Note 8 7 2 3" xfId="5202" xr:uid="{00000000-0005-0000-0000-000052140000}"/>
    <cellStyle name="Note 8 7 3" xfId="5203" xr:uid="{00000000-0005-0000-0000-000053140000}"/>
    <cellStyle name="Note 8 7 3 2" xfId="5204" xr:uid="{00000000-0005-0000-0000-000054140000}"/>
    <cellStyle name="Note 8 7 4" xfId="5205" xr:uid="{00000000-0005-0000-0000-000055140000}"/>
    <cellStyle name="Note 8 8" xfId="5206" xr:uid="{00000000-0005-0000-0000-000056140000}"/>
    <cellStyle name="Note 8 8 2" xfId="5207" xr:uid="{00000000-0005-0000-0000-000057140000}"/>
    <cellStyle name="Note 8 8 2 2" xfId="5208" xr:uid="{00000000-0005-0000-0000-000058140000}"/>
    <cellStyle name="Note 8 8 2 3" xfId="5209" xr:uid="{00000000-0005-0000-0000-000059140000}"/>
    <cellStyle name="Note 8 8 3" xfId="5210" xr:uid="{00000000-0005-0000-0000-00005A140000}"/>
    <cellStyle name="Note 8 8 3 2" xfId="5211" xr:uid="{00000000-0005-0000-0000-00005B140000}"/>
    <cellStyle name="Note 8 8 4" xfId="5212" xr:uid="{00000000-0005-0000-0000-00005C140000}"/>
    <cellStyle name="Note 9 2" xfId="5213" xr:uid="{00000000-0005-0000-0000-00005D140000}"/>
    <cellStyle name="Note 9 2 2" xfId="5214" xr:uid="{00000000-0005-0000-0000-00005E140000}"/>
    <cellStyle name="Note 9 2 2 2" xfId="5215" xr:uid="{00000000-0005-0000-0000-00005F140000}"/>
    <cellStyle name="Note 9 2 2 3" xfId="5216" xr:uid="{00000000-0005-0000-0000-000060140000}"/>
    <cellStyle name="Note 9 2 3" xfId="5217" xr:uid="{00000000-0005-0000-0000-000061140000}"/>
    <cellStyle name="Note 9 2 3 2" xfId="5218" xr:uid="{00000000-0005-0000-0000-000062140000}"/>
    <cellStyle name="Note 9 2 4" xfId="5219" xr:uid="{00000000-0005-0000-0000-000063140000}"/>
    <cellStyle name="Note 9 3" xfId="5220" xr:uid="{00000000-0005-0000-0000-000064140000}"/>
    <cellStyle name="Note 9 3 2" xfId="5221" xr:uid="{00000000-0005-0000-0000-000065140000}"/>
    <cellStyle name="Note 9 3 2 2" xfId="5222" xr:uid="{00000000-0005-0000-0000-000066140000}"/>
    <cellStyle name="Note 9 3 2 3" xfId="5223" xr:uid="{00000000-0005-0000-0000-000067140000}"/>
    <cellStyle name="Note 9 3 3" xfId="5224" xr:uid="{00000000-0005-0000-0000-000068140000}"/>
    <cellStyle name="Note 9 3 3 2" xfId="5225" xr:uid="{00000000-0005-0000-0000-000069140000}"/>
    <cellStyle name="Note 9 3 4" xfId="5226" xr:uid="{00000000-0005-0000-0000-00006A140000}"/>
    <cellStyle name="Note 9 4" xfId="5227" xr:uid="{00000000-0005-0000-0000-00006B140000}"/>
    <cellStyle name="Note 9 4 2" xfId="5228" xr:uid="{00000000-0005-0000-0000-00006C140000}"/>
    <cellStyle name="Note 9 4 2 2" xfId="5229" xr:uid="{00000000-0005-0000-0000-00006D140000}"/>
    <cellStyle name="Note 9 4 2 3" xfId="5230" xr:uid="{00000000-0005-0000-0000-00006E140000}"/>
    <cellStyle name="Note 9 4 3" xfId="5231" xr:uid="{00000000-0005-0000-0000-00006F140000}"/>
    <cellStyle name="Note 9 4 3 2" xfId="5232" xr:uid="{00000000-0005-0000-0000-000070140000}"/>
    <cellStyle name="Note 9 4 4" xfId="5233" xr:uid="{00000000-0005-0000-0000-000071140000}"/>
    <cellStyle name="Note 9 5" xfId="5234" xr:uid="{00000000-0005-0000-0000-000072140000}"/>
    <cellStyle name="Note 9 5 2" xfId="5235" xr:uid="{00000000-0005-0000-0000-000073140000}"/>
    <cellStyle name="Note 9 5 2 2" xfId="5236" xr:uid="{00000000-0005-0000-0000-000074140000}"/>
    <cellStyle name="Note 9 5 2 3" xfId="5237" xr:uid="{00000000-0005-0000-0000-000075140000}"/>
    <cellStyle name="Note 9 5 3" xfId="5238" xr:uid="{00000000-0005-0000-0000-000076140000}"/>
    <cellStyle name="Note 9 5 3 2" xfId="5239" xr:uid="{00000000-0005-0000-0000-000077140000}"/>
    <cellStyle name="Note 9 5 4" xfId="5240" xr:uid="{00000000-0005-0000-0000-000078140000}"/>
    <cellStyle name="Note 9 6" xfId="5241" xr:uid="{00000000-0005-0000-0000-000079140000}"/>
    <cellStyle name="Note 9 6 2" xfId="5242" xr:uid="{00000000-0005-0000-0000-00007A140000}"/>
    <cellStyle name="Note 9 6 2 2" xfId="5243" xr:uid="{00000000-0005-0000-0000-00007B140000}"/>
    <cellStyle name="Note 9 6 2 3" xfId="5244" xr:uid="{00000000-0005-0000-0000-00007C140000}"/>
    <cellStyle name="Note 9 6 3" xfId="5245" xr:uid="{00000000-0005-0000-0000-00007D140000}"/>
    <cellStyle name="Note 9 6 3 2" xfId="5246" xr:uid="{00000000-0005-0000-0000-00007E140000}"/>
    <cellStyle name="Note 9 6 4" xfId="5247" xr:uid="{00000000-0005-0000-0000-00007F140000}"/>
    <cellStyle name="Note 9 7" xfId="5248" xr:uid="{00000000-0005-0000-0000-000080140000}"/>
    <cellStyle name="Note 9 7 2" xfId="5249" xr:uid="{00000000-0005-0000-0000-000081140000}"/>
    <cellStyle name="Note 9 7 2 2" xfId="5250" xr:uid="{00000000-0005-0000-0000-000082140000}"/>
    <cellStyle name="Note 9 7 2 3" xfId="5251" xr:uid="{00000000-0005-0000-0000-000083140000}"/>
    <cellStyle name="Note 9 7 3" xfId="5252" xr:uid="{00000000-0005-0000-0000-000084140000}"/>
    <cellStyle name="Note 9 7 3 2" xfId="5253" xr:uid="{00000000-0005-0000-0000-000085140000}"/>
    <cellStyle name="Note 9 7 4" xfId="5254" xr:uid="{00000000-0005-0000-0000-000086140000}"/>
    <cellStyle name="Note 9 8" xfId="5255" xr:uid="{00000000-0005-0000-0000-000087140000}"/>
    <cellStyle name="Note 9 8 2" xfId="5256" xr:uid="{00000000-0005-0000-0000-000088140000}"/>
    <cellStyle name="Note 9 8 2 2" xfId="5257" xr:uid="{00000000-0005-0000-0000-000089140000}"/>
    <cellStyle name="Note 9 8 2 3" xfId="5258" xr:uid="{00000000-0005-0000-0000-00008A140000}"/>
    <cellStyle name="Note 9 8 3" xfId="5259" xr:uid="{00000000-0005-0000-0000-00008B140000}"/>
    <cellStyle name="Note 9 8 3 2" xfId="5260" xr:uid="{00000000-0005-0000-0000-00008C140000}"/>
    <cellStyle name="Note 9 8 4" xfId="5261" xr:uid="{00000000-0005-0000-0000-00008D140000}"/>
    <cellStyle name="notes" xfId="5262" xr:uid="{00000000-0005-0000-0000-00008E140000}"/>
    <cellStyle name="Percent [2]" xfId="5263" xr:uid="{00000000-0005-0000-0000-00008F140000}"/>
    <cellStyle name="Percent 10" xfId="5264" xr:uid="{00000000-0005-0000-0000-000090140000}"/>
    <cellStyle name="Percent 11" xfId="5265" xr:uid="{00000000-0005-0000-0000-000091140000}"/>
    <cellStyle name="Percent 12" xfId="5266" xr:uid="{00000000-0005-0000-0000-000092140000}"/>
    <cellStyle name="Percent 13" xfId="5267" xr:uid="{00000000-0005-0000-0000-000093140000}"/>
    <cellStyle name="Percent 2" xfId="5" xr:uid="{00000000-0005-0000-0000-000094140000}"/>
    <cellStyle name="Percent 2 2" xfId="5268" xr:uid="{00000000-0005-0000-0000-000095140000}"/>
    <cellStyle name="Percent 2 2 2" xfId="5269" xr:uid="{00000000-0005-0000-0000-000096140000}"/>
    <cellStyle name="Percent 2 2 3" xfId="5270" xr:uid="{00000000-0005-0000-0000-000097140000}"/>
    <cellStyle name="Percent 2 2_Tertiary Salaries Survey" xfId="5271" xr:uid="{00000000-0005-0000-0000-000098140000}"/>
    <cellStyle name="Percent 2 3" xfId="5272" xr:uid="{00000000-0005-0000-0000-000099140000}"/>
    <cellStyle name="Percent 2_Tertiary Salaries Survey" xfId="5273" xr:uid="{00000000-0005-0000-0000-00009A140000}"/>
    <cellStyle name="Percent 3" xfId="5274" xr:uid="{00000000-0005-0000-0000-00009B140000}"/>
    <cellStyle name="Percent 3 2" xfId="5275" xr:uid="{00000000-0005-0000-0000-00009C140000}"/>
    <cellStyle name="Percent 3 2 2" xfId="5276" xr:uid="{00000000-0005-0000-0000-00009D140000}"/>
    <cellStyle name="Percent 3 2 2 2" xfId="5277" xr:uid="{00000000-0005-0000-0000-00009E140000}"/>
    <cellStyle name="Percent 3 2 2 3" xfId="5278" xr:uid="{00000000-0005-0000-0000-00009F140000}"/>
    <cellStyle name="Percent 3 2 3" xfId="5279" xr:uid="{00000000-0005-0000-0000-0000A0140000}"/>
    <cellStyle name="Percent 3 2 3 2" xfId="5280" xr:uid="{00000000-0005-0000-0000-0000A1140000}"/>
    <cellStyle name="Percent 3 2 3 3" xfId="5281" xr:uid="{00000000-0005-0000-0000-0000A2140000}"/>
    <cellStyle name="Percent 3 2 4" xfId="5282" xr:uid="{00000000-0005-0000-0000-0000A3140000}"/>
    <cellStyle name="Percent 3 2 5" xfId="5283" xr:uid="{00000000-0005-0000-0000-0000A4140000}"/>
    <cellStyle name="Percent 3 3" xfId="5284" xr:uid="{00000000-0005-0000-0000-0000A5140000}"/>
    <cellStyle name="Percent 3 3 2" xfId="5285" xr:uid="{00000000-0005-0000-0000-0000A6140000}"/>
    <cellStyle name="Percent 3 3 3" xfId="5286" xr:uid="{00000000-0005-0000-0000-0000A7140000}"/>
    <cellStyle name="Percent 3_Tertiary Salaries Survey" xfId="5287" xr:uid="{00000000-0005-0000-0000-0000A8140000}"/>
    <cellStyle name="Percent 4" xfId="5288" xr:uid="{00000000-0005-0000-0000-0000A9140000}"/>
    <cellStyle name="Percent 5" xfId="5289" xr:uid="{00000000-0005-0000-0000-0000AA140000}"/>
    <cellStyle name="Percent 6" xfId="5290" xr:uid="{00000000-0005-0000-0000-0000AB140000}"/>
    <cellStyle name="Percent 7" xfId="5291" xr:uid="{00000000-0005-0000-0000-0000AC140000}"/>
    <cellStyle name="Percent 8" xfId="5292" xr:uid="{00000000-0005-0000-0000-0000AD140000}"/>
    <cellStyle name="Percent 9" xfId="5293" xr:uid="{00000000-0005-0000-0000-0000AE140000}"/>
    <cellStyle name="Prozent_SubCatperStud" xfId="5294" xr:uid="{00000000-0005-0000-0000-0000AF140000}"/>
    <cellStyle name="row" xfId="5295" xr:uid="{00000000-0005-0000-0000-0000B0140000}"/>
    <cellStyle name="row 10" xfId="5296" xr:uid="{00000000-0005-0000-0000-0000B1140000}"/>
    <cellStyle name="row 11" xfId="5297" xr:uid="{00000000-0005-0000-0000-0000B2140000}"/>
    <cellStyle name="row 12" xfId="5298" xr:uid="{00000000-0005-0000-0000-0000B3140000}"/>
    <cellStyle name="row 13" xfId="5299" xr:uid="{00000000-0005-0000-0000-0000B4140000}"/>
    <cellStyle name="row 14" xfId="5300" xr:uid="{00000000-0005-0000-0000-0000B5140000}"/>
    <cellStyle name="row 2" xfId="5301" xr:uid="{00000000-0005-0000-0000-0000B6140000}"/>
    <cellStyle name="row 2 10" xfId="5302" xr:uid="{00000000-0005-0000-0000-0000B7140000}"/>
    <cellStyle name="row 2 10 2" xfId="5303" xr:uid="{00000000-0005-0000-0000-0000B8140000}"/>
    <cellStyle name="row 2 10 2 2" xfId="5304" xr:uid="{00000000-0005-0000-0000-0000B9140000}"/>
    <cellStyle name="row 2 10 2_Tertiary Salaries Survey" xfId="5305" xr:uid="{00000000-0005-0000-0000-0000BA140000}"/>
    <cellStyle name="row 2 10 3" xfId="5306" xr:uid="{00000000-0005-0000-0000-0000BB140000}"/>
    <cellStyle name="row 2 10 3 2" xfId="5307" xr:uid="{00000000-0005-0000-0000-0000BC140000}"/>
    <cellStyle name="row 2 10 3_Tertiary Salaries Survey" xfId="5308" xr:uid="{00000000-0005-0000-0000-0000BD140000}"/>
    <cellStyle name="row 2 10 4" xfId="5309" xr:uid="{00000000-0005-0000-0000-0000BE140000}"/>
    <cellStyle name="row 2 10 5" xfId="5310" xr:uid="{00000000-0005-0000-0000-0000BF140000}"/>
    <cellStyle name="row 2 10 6" xfId="5311" xr:uid="{00000000-0005-0000-0000-0000C0140000}"/>
    <cellStyle name="row 2 10_Tertiary Salaries Survey" xfId="5312" xr:uid="{00000000-0005-0000-0000-0000C1140000}"/>
    <cellStyle name="row 2 11" xfId="5313" xr:uid="{00000000-0005-0000-0000-0000C2140000}"/>
    <cellStyle name="row 2 11 2" xfId="5314" xr:uid="{00000000-0005-0000-0000-0000C3140000}"/>
    <cellStyle name="row 2 11 2 2" xfId="5315" xr:uid="{00000000-0005-0000-0000-0000C4140000}"/>
    <cellStyle name="row 2 11 2_Tertiary Salaries Survey" xfId="5316" xr:uid="{00000000-0005-0000-0000-0000C5140000}"/>
    <cellStyle name="row 2 11 3" xfId="5317" xr:uid="{00000000-0005-0000-0000-0000C6140000}"/>
    <cellStyle name="row 2 11 3 2" xfId="5318" xr:uid="{00000000-0005-0000-0000-0000C7140000}"/>
    <cellStyle name="row 2 11 3_Tertiary Salaries Survey" xfId="5319" xr:uid="{00000000-0005-0000-0000-0000C8140000}"/>
    <cellStyle name="row 2 11 4" xfId="5320" xr:uid="{00000000-0005-0000-0000-0000C9140000}"/>
    <cellStyle name="row 2 11 5" xfId="5321" xr:uid="{00000000-0005-0000-0000-0000CA140000}"/>
    <cellStyle name="row 2 11 6" xfId="5322" xr:uid="{00000000-0005-0000-0000-0000CB140000}"/>
    <cellStyle name="row 2 11_Tertiary Salaries Survey" xfId="5323" xr:uid="{00000000-0005-0000-0000-0000CC140000}"/>
    <cellStyle name="row 2 12" xfId="5324" xr:uid="{00000000-0005-0000-0000-0000CD140000}"/>
    <cellStyle name="row 2 13" xfId="5325" xr:uid="{00000000-0005-0000-0000-0000CE140000}"/>
    <cellStyle name="row 2 14" xfId="5326" xr:uid="{00000000-0005-0000-0000-0000CF140000}"/>
    <cellStyle name="row 2 15" xfId="5327" xr:uid="{00000000-0005-0000-0000-0000D0140000}"/>
    <cellStyle name="row 2 2" xfId="5328" xr:uid="{00000000-0005-0000-0000-0000D1140000}"/>
    <cellStyle name="row 2 2 2" xfId="5329" xr:uid="{00000000-0005-0000-0000-0000D2140000}"/>
    <cellStyle name="row 2 2 2 2" xfId="5330" xr:uid="{00000000-0005-0000-0000-0000D3140000}"/>
    <cellStyle name="row 2 2 2 2 2" xfId="5331" xr:uid="{00000000-0005-0000-0000-0000D4140000}"/>
    <cellStyle name="row 2 2 2 2 3" xfId="5332" xr:uid="{00000000-0005-0000-0000-0000D5140000}"/>
    <cellStyle name="row 2 2 2 2 4" xfId="5333" xr:uid="{00000000-0005-0000-0000-0000D6140000}"/>
    <cellStyle name="row 2 2 2 2 5" xfId="5334" xr:uid="{00000000-0005-0000-0000-0000D7140000}"/>
    <cellStyle name="row 2 2 2 2_Tertiary Salaries Survey" xfId="5335" xr:uid="{00000000-0005-0000-0000-0000D8140000}"/>
    <cellStyle name="row 2 2 2 3" xfId="5336" xr:uid="{00000000-0005-0000-0000-0000D9140000}"/>
    <cellStyle name="row 2 2 2 4" xfId="5337" xr:uid="{00000000-0005-0000-0000-0000DA140000}"/>
    <cellStyle name="row 2 2 2 5" xfId="5338" xr:uid="{00000000-0005-0000-0000-0000DB140000}"/>
    <cellStyle name="row 2 2 2 6" xfId="5339" xr:uid="{00000000-0005-0000-0000-0000DC140000}"/>
    <cellStyle name="row 2 2 2_STUD aligned by INSTIT" xfId="5340" xr:uid="{00000000-0005-0000-0000-0000DD140000}"/>
    <cellStyle name="row 2 2 3" xfId="5341" xr:uid="{00000000-0005-0000-0000-0000DE140000}"/>
    <cellStyle name="row 2 2 3 2" xfId="5342" xr:uid="{00000000-0005-0000-0000-0000DF140000}"/>
    <cellStyle name="row 2 2 3 3" xfId="5343" xr:uid="{00000000-0005-0000-0000-0000E0140000}"/>
    <cellStyle name="row 2 2 3 4" xfId="5344" xr:uid="{00000000-0005-0000-0000-0000E1140000}"/>
    <cellStyle name="row 2 2 3 5" xfId="5345" xr:uid="{00000000-0005-0000-0000-0000E2140000}"/>
    <cellStyle name="row 2 2 3_Tertiary Salaries Survey" xfId="5346" xr:uid="{00000000-0005-0000-0000-0000E3140000}"/>
    <cellStyle name="row 2 2 4" xfId="5347" xr:uid="{00000000-0005-0000-0000-0000E4140000}"/>
    <cellStyle name="row 2 2 5" xfId="5348" xr:uid="{00000000-0005-0000-0000-0000E5140000}"/>
    <cellStyle name="row 2 2 6" xfId="5349" xr:uid="{00000000-0005-0000-0000-0000E6140000}"/>
    <cellStyle name="row 2 2 7" xfId="5350" xr:uid="{00000000-0005-0000-0000-0000E7140000}"/>
    <cellStyle name="row 2 2_STUD aligned by INSTIT" xfId="5351" xr:uid="{00000000-0005-0000-0000-0000E8140000}"/>
    <cellStyle name="row 2 3" xfId="5352" xr:uid="{00000000-0005-0000-0000-0000E9140000}"/>
    <cellStyle name="row 2 3 2" xfId="5353" xr:uid="{00000000-0005-0000-0000-0000EA140000}"/>
    <cellStyle name="row 2 3 2 2" xfId="5354" xr:uid="{00000000-0005-0000-0000-0000EB140000}"/>
    <cellStyle name="row 2 3 2 3" xfId="5355" xr:uid="{00000000-0005-0000-0000-0000EC140000}"/>
    <cellStyle name="row 2 3 2 4" xfId="5356" xr:uid="{00000000-0005-0000-0000-0000ED140000}"/>
    <cellStyle name="row 2 3 2 5" xfId="5357" xr:uid="{00000000-0005-0000-0000-0000EE140000}"/>
    <cellStyle name="row 2 3 2_Tertiary Salaries Survey" xfId="5358" xr:uid="{00000000-0005-0000-0000-0000EF140000}"/>
    <cellStyle name="row 2 3 3" xfId="5359" xr:uid="{00000000-0005-0000-0000-0000F0140000}"/>
    <cellStyle name="row 2 3 4" xfId="5360" xr:uid="{00000000-0005-0000-0000-0000F1140000}"/>
    <cellStyle name="row 2 3 5" xfId="5361" xr:uid="{00000000-0005-0000-0000-0000F2140000}"/>
    <cellStyle name="row 2 3 6" xfId="5362" xr:uid="{00000000-0005-0000-0000-0000F3140000}"/>
    <cellStyle name="row 2 3_STUD aligned by INSTIT" xfId="5363" xr:uid="{00000000-0005-0000-0000-0000F4140000}"/>
    <cellStyle name="row 2 4" xfId="5364" xr:uid="{00000000-0005-0000-0000-0000F5140000}"/>
    <cellStyle name="row 2 4 10" xfId="5365" xr:uid="{00000000-0005-0000-0000-0000F6140000}"/>
    <cellStyle name="row 2 4 2" xfId="5366" xr:uid="{00000000-0005-0000-0000-0000F7140000}"/>
    <cellStyle name="row 2 4 2 2" xfId="5367" xr:uid="{00000000-0005-0000-0000-0000F8140000}"/>
    <cellStyle name="row 2 4 2 3" xfId="5368" xr:uid="{00000000-0005-0000-0000-0000F9140000}"/>
    <cellStyle name="row 2 4 2 4" xfId="5369" xr:uid="{00000000-0005-0000-0000-0000FA140000}"/>
    <cellStyle name="row 2 4 2 5" xfId="5370" xr:uid="{00000000-0005-0000-0000-0000FB140000}"/>
    <cellStyle name="row 2 4 2_Tertiary Salaries Survey" xfId="5371" xr:uid="{00000000-0005-0000-0000-0000FC140000}"/>
    <cellStyle name="row 2 4 3" xfId="5372" xr:uid="{00000000-0005-0000-0000-0000FD140000}"/>
    <cellStyle name="row 2 4 3 2" xfId="5373" xr:uid="{00000000-0005-0000-0000-0000FE140000}"/>
    <cellStyle name="row 2 4 3 2 2" xfId="5374" xr:uid="{00000000-0005-0000-0000-0000FF140000}"/>
    <cellStyle name="row 2 4 3 2_Tertiary Salaries Survey" xfId="5375" xr:uid="{00000000-0005-0000-0000-000000150000}"/>
    <cellStyle name="row 2 4 3 3" xfId="5376" xr:uid="{00000000-0005-0000-0000-000001150000}"/>
    <cellStyle name="row 2 4 3 3 2" xfId="5377" xr:uid="{00000000-0005-0000-0000-000002150000}"/>
    <cellStyle name="row 2 4 3 3_Tertiary Salaries Survey" xfId="5378" xr:uid="{00000000-0005-0000-0000-000003150000}"/>
    <cellStyle name="row 2 4 3 4" xfId="5379" xr:uid="{00000000-0005-0000-0000-000004150000}"/>
    <cellStyle name="row 2 4 3 5" xfId="5380" xr:uid="{00000000-0005-0000-0000-000005150000}"/>
    <cellStyle name="row 2 4 3 6" xfId="5381" xr:uid="{00000000-0005-0000-0000-000006150000}"/>
    <cellStyle name="row 2 4 3_Tertiary Salaries Survey" xfId="5382" xr:uid="{00000000-0005-0000-0000-000007150000}"/>
    <cellStyle name="row 2 4 4" xfId="5383" xr:uid="{00000000-0005-0000-0000-000008150000}"/>
    <cellStyle name="row 2 4 4 2" xfId="5384" xr:uid="{00000000-0005-0000-0000-000009150000}"/>
    <cellStyle name="row 2 4 4 2 2" xfId="5385" xr:uid="{00000000-0005-0000-0000-00000A150000}"/>
    <cellStyle name="row 2 4 4 2_Tertiary Salaries Survey" xfId="5386" xr:uid="{00000000-0005-0000-0000-00000B150000}"/>
    <cellStyle name="row 2 4 4 3" xfId="5387" xr:uid="{00000000-0005-0000-0000-00000C150000}"/>
    <cellStyle name="row 2 4 4 3 2" xfId="5388" xr:uid="{00000000-0005-0000-0000-00000D150000}"/>
    <cellStyle name="row 2 4 4 3_Tertiary Salaries Survey" xfId="5389" xr:uid="{00000000-0005-0000-0000-00000E150000}"/>
    <cellStyle name="row 2 4 4 4" xfId="5390" xr:uid="{00000000-0005-0000-0000-00000F150000}"/>
    <cellStyle name="row 2 4 4 5" xfId="5391" xr:uid="{00000000-0005-0000-0000-000010150000}"/>
    <cellStyle name="row 2 4 4 6" xfId="5392" xr:uid="{00000000-0005-0000-0000-000011150000}"/>
    <cellStyle name="row 2 4 4_Tertiary Salaries Survey" xfId="5393" xr:uid="{00000000-0005-0000-0000-000012150000}"/>
    <cellStyle name="row 2 4 5" xfId="5394" xr:uid="{00000000-0005-0000-0000-000013150000}"/>
    <cellStyle name="row 2 4 5 2" xfId="5395" xr:uid="{00000000-0005-0000-0000-000014150000}"/>
    <cellStyle name="row 2 4 5 2 2" xfId="5396" xr:uid="{00000000-0005-0000-0000-000015150000}"/>
    <cellStyle name="row 2 4 5 2_Tertiary Salaries Survey" xfId="5397" xr:uid="{00000000-0005-0000-0000-000016150000}"/>
    <cellStyle name="row 2 4 5 3" xfId="5398" xr:uid="{00000000-0005-0000-0000-000017150000}"/>
    <cellStyle name="row 2 4 5 3 2" xfId="5399" xr:uid="{00000000-0005-0000-0000-000018150000}"/>
    <cellStyle name="row 2 4 5 3_Tertiary Salaries Survey" xfId="5400" xr:uid="{00000000-0005-0000-0000-000019150000}"/>
    <cellStyle name="row 2 4 5 4" xfId="5401" xr:uid="{00000000-0005-0000-0000-00001A150000}"/>
    <cellStyle name="row 2 4 5 5" xfId="5402" xr:uid="{00000000-0005-0000-0000-00001B150000}"/>
    <cellStyle name="row 2 4 5 6" xfId="5403" xr:uid="{00000000-0005-0000-0000-00001C150000}"/>
    <cellStyle name="row 2 4 5_Tertiary Salaries Survey" xfId="5404" xr:uid="{00000000-0005-0000-0000-00001D150000}"/>
    <cellStyle name="row 2 4 6" xfId="5405" xr:uid="{00000000-0005-0000-0000-00001E150000}"/>
    <cellStyle name="row 2 4 6 2" xfId="5406" xr:uid="{00000000-0005-0000-0000-00001F150000}"/>
    <cellStyle name="row 2 4 6 2 2" xfId="5407" xr:uid="{00000000-0005-0000-0000-000020150000}"/>
    <cellStyle name="row 2 4 6 2_Tertiary Salaries Survey" xfId="5408" xr:uid="{00000000-0005-0000-0000-000021150000}"/>
    <cellStyle name="row 2 4 6 3" xfId="5409" xr:uid="{00000000-0005-0000-0000-000022150000}"/>
    <cellStyle name="row 2 4 6 3 2" xfId="5410" xr:uid="{00000000-0005-0000-0000-000023150000}"/>
    <cellStyle name="row 2 4 6 3_Tertiary Salaries Survey" xfId="5411" xr:uid="{00000000-0005-0000-0000-000024150000}"/>
    <cellStyle name="row 2 4 6 4" xfId="5412" xr:uid="{00000000-0005-0000-0000-000025150000}"/>
    <cellStyle name="row 2 4 6 5" xfId="5413" xr:uid="{00000000-0005-0000-0000-000026150000}"/>
    <cellStyle name="row 2 4 6 6" xfId="5414" xr:uid="{00000000-0005-0000-0000-000027150000}"/>
    <cellStyle name="row 2 4 6_Tertiary Salaries Survey" xfId="5415" xr:uid="{00000000-0005-0000-0000-000028150000}"/>
    <cellStyle name="row 2 4 7" xfId="5416" xr:uid="{00000000-0005-0000-0000-000029150000}"/>
    <cellStyle name="row 2 4 8" xfId="5417" xr:uid="{00000000-0005-0000-0000-00002A150000}"/>
    <cellStyle name="row 2 4 9" xfId="5418" xr:uid="{00000000-0005-0000-0000-00002B150000}"/>
    <cellStyle name="row 2 4_STUD aligned by INSTIT" xfId="5419" xr:uid="{00000000-0005-0000-0000-00002C150000}"/>
    <cellStyle name="row 2 5" xfId="5420" xr:uid="{00000000-0005-0000-0000-00002D150000}"/>
    <cellStyle name="row 2 5 10" xfId="5421" xr:uid="{00000000-0005-0000-0000-00002E150000}"/>
    <cellStyle name="row 2 5 2" xfId="5422" xr:uid="{00000000-0005-0000-0000-00002F150000}"/>
    <cellStyle name="row 2 5 2 2" xfId="5423" xr:uid="{00000000-0005-0000-0000-000030150000}"/>
    <cellStyle name="row 2 5 2 2 2" xfId="5424" xr:uid="{00000000-0005-0000-0000-000031150000}"/>
    <cellStyle name="row 2 5 2 2_Tertiary Salaries Survey" xfId="5425" xr:uid="{00000000-0005-0000-0000-000032150000}"/>
    <cellStyle name="row 2 5 2 3" xfId="5426" xr:uid="{00000000-0005-0000-0000-000033150000}"/>
    <cellStyle name="row 2 5 2 3 2" xfId="5427" xr:uid="{00000000-0005-0000-0000-000034150000}"/>
    <cellStyle name="row 2 5 2 3_Tertiary Salaries Survey" xfId="5428" xr:uid="{00000000-0005-0000-0000-000035150000}"/>
    <cellStyle name="row 2 5 2 4" xfId="5429" xr:uid="{00000000-0005-0000-0000-000036150000}"/>
    <cellStyle name="row 2 5 2 5" xfId="5430" xr:uid="{00000000-0005-0000-0000-000037150000}"/>
    <cellStyle name="row 2 5 2_Tertiary Salaries Survey" xfId="5431" xr:uid="{00000000-0005-0000-0000-000038150000}"/>
    <cellStyle name="row 2 5 3" xfId="5432" xr:uid="{00000000-0005-0000-0000-000039150000}"/>
    <cellStyle name="row 2 5 3 2" xfId="5433" xr:uid="{00000000-0005-0000-0000-00003A150000}"/>
    <cellStyle name="row 2 5 3 2 2" xfId="5434" xr:uid="{00000000-0005-0000-0000-00003B150000}"/>
    <cellStyle name="row 2 5 3 2_Tertiary Salaries Survey" xfId="5435" xr:uid="{00000000-0005-0000-0000-00003C150000}"/>
    <cellStyle name="row 2 5 3 3" xfId="5436" xr:uid="{00000000-0005-0000-0000-00003D150000}"/>
    <cellStyle name="row 2 5 3 3 2" xfId="5437" xr:uid="{00000000-0005-0000-0000-00003E150000}"/>
    <cellStyle name="row 2 5 3 3_Tertiary Salaries Survey" xfId="5438" xr:uid="{00000000-0005-0000-0000-00003F150000}"/>
    <cellStyle name="row 2 5 3 4" xfId="5439" xr:uid="{00000000-0005-0000-0000-000040150000}"/>
    <cellStyle name="row 2 5 3 5" xfId="5440" xr:uid="{00000000-0005-0000-0000-000041150000}"/>
    <cellStyle name="row 2 5 3 6" xfId="5441" xr:uid="{00000000-0005-0000-0000-000042150000}"/>
    <cellStyle name="row 2 5 3 7" xfId="5442" xr:uid="{00000000-0005-0000-0000-000043150000}"/>
    <cellStyle name="row 2 5 3_Tertiary Salaries Survey" xfId="5443" xr:uid="{00000000-0005-0000-0000-000044150000}"/>
    <cellStyle name="row 2 5 4" xfId="5444" xr:uid="{00000000-0005-0000-0000-000045150000}"/>
    <cellStyle name="row 2 5 4 2" xfId="5445" xr:uid="{00000000-0005-0000-0000-000046150000}"/>
    <cellStyle name="row 2 5 4 2 2" xfId="5446" xr:uid="{00000000-0005-0000-0000-000047150000}"/>
    <cellStyle name="row 2 5 4 2_Tertiary Salaries Survey" xfId="5447" xr:uid="{00000000-0005-0000-0000-000048150000}"/>
    <cellStyle name="row 2 5 4 3" xfId="5448" xr:uid="{00000000-0005-0000-0000-000049150000}"/>
    <cellStyle name="row 2 5 4 3 2" xfId="5449" xr:uid="{00000000-0005-0000-0000-00004A150000}"/>
    <cellStyle name="row 2 5 4 3_Tertiary Salaries Survey" xfId="5450" xr:uid="{00000000-0005-0000-0000-00004B150000}"/>
    <cellStyle name="row 2 5 4 4" xfId="5451" xr:uid="{00000000-0005-0000-0000-00004C150000}"/>
    <cellStyle name="row 2 5 4 5" xfId="5452" xr:uid="{00000000-0005-0000-0000-00004D150000}"/>
    <cellStyle name="row 2 5 4 6" xfId="5453" xr:uid="{00000000-0005-0000-0000-00004E150000}"/>
    <cellStyle name="row 2 5 4_Tertiary Salaries Survey" xfId="5454" xr:uid="{00000000-0005-0000-0000-00004F150000}"/>
    <cellStyle name="row 2 5 5" xfId="5455" xr:uid="{00000000-0005-0000-0000-000050150000}"/>
    <cellStyle name="row 2 5 5 2" xfId="5456" xr:uid="{00000000-0005-0000-0000-000051150000}"/>
    <cellStyle name="row 2 5 5 2 2" xfId="5457" xr:uid="{00000000-0005-0000-0000-000052150000}"/>
    <cellStyle name="row 2 5 5 2_Tertiary Salaries Survey" xfId="5458" xr:uid="{00000000-0005-0000-0000-000053150000}"/>
    <cellStyle name="row 2 5 5 3" xfId="5459" xr:uid="{00000000-0005-0000-0000-000054150000}"/>
    <cellStyle name="row 2 5 5 3 2" xfId="5460" xr:uid="{00000000-0005-0000-0000-000055150000}"/>
    <cellStyle name="row 2 5 5 3_Tertiary Salaries Survey" xfId="5461" xr:uid="{00000000-0005-0000-0000-000056150000}"/>
    <cellStyle name="row 2 5 5 4" xfId="5462" xr:uid="{00000000-0005-0000-0000-000057150000}"/>
    <cellStyle name="row 2 5 5 5" xfId="5463" xr:uid="{00000000-0005-0000-0000-000058150000}"/>
    <cellStyle name="row 2 5 5 6" xfId="5464" xr:uid="{00000000-0005-0000-0000-000059150000}"/>
    <cellStyle name="row 2 5 5_Tertiary Salaries Survey" xfId="5465" xr:uid="{00000000-0005-0000-0000-00005A150000}"/>
    <cellStyle name="row 2 5 6" xfId="5466" xr:uid="{00000000-0005-0000-0000-00005B150000}"/>
    <cellStyle name="row 2 5 6 2" xfId="5467" xr:uid="{00000000-0005-0000-0000-00005C150000}"/>
    <cellStyle name="row 2 5 6 2 2" xfId="5468" xr:uid="{00000000-0005-0000-0000-00005D150000}"/>
    <cellStyle name="row 2 5 6 2_Tertiary Salaries Survey" xfId="5469" xr:uid="{00000000-0005-0000-0000-00005E150000}"/>
    <cellStyle name="row 2 5 6 3" xfId="5470" xr:uid="{00000000-0005-0000-0000-00005F150000}"/>
    <cellStyle name="row 2 5 6 3 2" xfId="5471" xr:uid="{00000000-0005-0000-0000-000060150000}"/>
    <cellStyle name="row 2 5 6 3_Tertiary Salaries Survey" xfId="5472" xr:uid="{00000000-0005-0000-0000-000061150000}"/>
    <cellStyle name="row 2 5 6 4" xfId="5473" xr:uid="{00000000-0005-0000-0000-000062150000}"/>
    <cellStyle name="row 2 5 6 5" xfId="5474" xr:uid="{00000000-0005-0000-0000-000063150000}"/>
    <cellStyle name="row 2 5 6 6" xfId="5475" xr:uid="{00000000-0005-0000-0000-000064150000}"/>
    <cellStyle name="row 2 5 6_Tertiary Salaries Survey" xfId="5476" xr:uid="{00000000-0005-0000-0000-000065150000}"/>
    <cellStyle name="row 2 5 7" xfId="5477" xr:uid="{00000000-0005-0000-0000-000066150000}"/>
    <cellStyle name="row 2 5 7 2" xfId="5478" xr:uid="{00000000-0005-0000-0000-000067150000}"/>
    <cellStyle name="row 2 5 7_Tertiary Salaries Survey" xfId="5479" xr:uid="{00000000-0005-0000-0000-000068150000}"/>
    <cellStyle name="row 2 5 8" xfId="5480" xr:uid="{00000000-0005-0000-0000-000069150000}"/>
    <cellStyle name="row 2 5 8 2" xfId="5481" xr:uid="{00000000-0005-0000-0000-00006A150000}"/>
    <cellStyle name="row 2 5 8_Tertiary Salaries Survey" xfId="5482" xr:uid="{00000000-0005-0000-0000-00006B150000}"/>
    <cellStyle name="row 2 5 9" xfId="5483" xr:uid="{00000000-0005-0000-0000-00006C150000}"/>
    <cellStyle name="row 2 5_STUD aligned by INSTIT" xfId="5484" xr:uid="{00000000-0005-0000-0000-00006D150000}"/>
    <cellStyle name="row 2 6" xfId="5485" xr:uid="{00000000-0005-0000-0000-00006E150000}"/>
    <cellStyle name="row 2 6 10" xfId="5486" xr:uid="{00000000-0005-0000-0000-00006F150000}"/>
    <cellStyle name="row 2 6 2" xfId="5487" xr:uid="{00000000-0005-0000-0000-000070150000}"/>
    <cellStyle name="row 2 6 2 2" xfId="5488" xr:uid="{00000000-0005-0000-0000-000071150000}"/>
    <cellStyle name="row 2 6 2 2 2" xfId="5489" xr:uid="{00000000-0005-0000-0000-000072150000}"/>
    <cellStyle name="row 2 6 2 2_Tertiary Salaries Survey" xfId="5490" xr:uid="{00000000-0005-0000-0000-000073150000}"/>
    <cellStyle name="row 2 6 2 3" xfId="5491" xr:uid="{00000000-0005-0000-0000-000074150000}"/>
    <cellStyle name="row 2 6 2 3 2" xfId="5492" xr:uid="{00000000-0005-0000-0000-000075150000}"/>
    <cellStyle name="row 2 6 2 3_Tertiary Salaries Survey" xfId="5493" xr:uid="{00000000-0005-0000-0000-000076150000}"/>
    <cellStyle name="row 2 6 2 4" xfId="5494" xr:uid="{00000000-0005-0000-0000-000077150000}"/>
    <cellStyle name="row 2 6 2 5" xfId="5495" xr:uid="{00000000-0005-0000-0000-000078150000}"/>
    <cellStyle name="row 2 6 2_Tertiary Salaries Survey" xfId="5496" xr:uid="{00000000-0005-0000-0000-000079150000}"/>
    <cellStyle name="row 2 6 3" xfId="5497" xr:uid="{00000000-0005-0000-0000-00007A150000}"/>
    <cellStyle name="row 2 6 3 2" xfId="5498" xr:uid="{00000000-0005-0000-0000-00007B150000}"/>
    <cellStyle name="row 2 6 3 2 2" xfId="5499" xr:uid="{00000000-0005-0000-0000-00007C150000}"/>
    <cellStyle name="row 2 6 3 2_Tertiary Salaries Survey" xfId="5500" xr:uid="{00000000-0005-0000-0000-00007D150000}"/>
    <cellStyle name="row 2 6 3 3" xfId="5501" xr:uid="{00000000-0005-0000-0000-00007E150000}"/>
    <cellStyle name="row 2 6 3 3 2" xfId="5502" xr:uid="{00000000-0005-0000-0000-00007F150000}"/>
    <cellStyle name="row 2 6 3 3_Tertiary Salaries Survey" xfId="5503" xr:uid="{00000000-0005-0000-0000-000080150000}"/>
    <cellStyle name="row 2 6 3 4" xfId="5504" xr:uid="{00000000-0005-0000-0000-000081150000}"/>
    <cellStyle name="row 2 6 3 5" xfId="5505" xr:uid="{00000000-0005-0000-0000-000082150000}"/>
    <cellStyle name="row 2 6 3 6" xfId="5506" xr:uid="{00000000-0005-0000-0000-000083150000}"/>
    <cellStyle name="row 2 6 3 7" xfId="5507" xr:uid="{00000000-0005-0000-0000-000084150000}"/>
    <cellStyle name="row 2 6 3_Tertiary Salaries Survey" xfId="5508" xr:uid="{00000000-0005-0000-0000-000085150000}"/>
    <cellStyle name="row 2 6 4" xfId="5509" xr:uid="{00000000-0005-0000-0000-000086150000}"/>
    <cellStyle name="row 2 6 4 2" xfId="5510" xr:uid="{00000000-0005-0000-0000-000087150000}"/>
    <cellStyle name="row 2 6 4 2 2" xfId="5511" xr:uid="{00000000-0005-0000-0000-000088150000}"/>
    <cellStyle name="row 2 6 4 2_Tertiary Salaries Survey" xfId="5512" xr:uid="{00000000-0005-0000-0000-000089150000}"/>
    <cellStyle name="row 2 6 4 3" xfId="5513" xr:uid="{00000000-0005-0000-0000-00008A150000}"/>
    <cellStyle name="row 2 6 4 3 2" xfId="5514" xr:uid="{00000000-0005-0000-0000-00008B150000}"/>
    <cellStyle name="row 2 6 4 3_Tertiary Salaries Survey" xfId="5515" xr:uid="{00000000-0005-0000-0000-00008C150000}"/>
    <cellStyle name="row 2 6 4 4" xfId="5516" xr:uid="{00000000-0005-0000-0000-00008D150000}"/>
    <cellStyle name="row 2 6 4 5" xfId="5517" xr:uid="{00000000-0005-0000-0000-00008E150000}"/>
    <cellStyle name="row 2 6 4 6" xfId="5518" xr:uid="{00000000-0005-0000-0000-00008F150000}"/>
    <cellStyle name="row 2 6 4_Tertiary Salaries Survey" xfId="5519" xr:uid="{00000000-0005-0000-0000-000090150000}"/>
    <cellStyle name="row 2 6 5" xfId="5520" xr:uid="{00000000-0005-0000-0000-000091150000}"/>
    <cellStyle name="row 2 6 5 2" xfId="5521" xr:uid="{00000000-0005-0000-0000-000092150000}"/>
    <cellStyle name="row 2 6 5 2 2" xfId="5522" xr:uid="{00000000-0005-0000-0000-000093150000}"/>
    <cellStyle name="row 2 6 5 2_Tertiary Salaries Survey" xfId="5523" xr:uid="{00000000-0005-0000-0000-000094150000}"/>
    <cellStyle name="row 2 6 5 3" xfId="5524" xr:uid="{00000000-0005-0000-0000-000095150000}"/>
    <cellStyle name="row 2 6 5 3 2" xfId="5525" xr:uid="{00000000-0005-0000-0000-000096150000}"/>
    <cellStyle name="row 2 6 5 3_Tertiary Salaries Survey" xfId="5526" xr:uid="{00000000-0005-0000-0000-000097150000}"/>
    <cellStyle name="row 2 6 5 4" xfId="5527" xr:uid="{00000000-0005-0000-0000-000098150000}"/>
    <cellStyle name="row 2 6 5 5" xfId="5528" xr:uid="{00000000-0005-0000-0000-000099150000}"/>
    <cellStyle name="row 2 6 5 6" xfId="5529" xr:uid="{00000000-0005-0000-0000-00009A150000}"/>
    <cellStyle name="row 2 6 5_Tertiary Salaries Survey" xfId="5530" xr:uid="{00000000-0005-0000-0000-00009B150000}"/>
    <cellStyle name="row 2 6 6" xfId="5531" xr:uid="{00000000-0005-0000-0000-00009C150000}"/>
    <cellStyle name="row 2 6 6 2" xfId="5532" xr:uid="{00000000-0005-0000-0000-00009D150000}"/>
    <cellStyle name="row 2 6 6 2 2" xfId="5533" xr:uid="{00000000-0005-0000-0000-00009E150000}"/>
    <cellStyle name="row 2 6 6 2_Tertiary Salaries Survey" xfId="5534" xr:uid="{00000000-0005-0000-0000-00009F150000}"/>
    <cellStyle name="row 2 6 6 3" xfId="5535" xr:uid="{00000000-0005-0000-0000-0000A0150000}"/>
    <cellStyle name="row 2 6 6 3 2" xfId="5536" xr:uid="{00000000-0005-0000-0000-0000A1150000}"/>
    <cellStyle name="row 2 6 6 3_Tertiary Salaries Survey" xfId="5537" xr:uid="{00000000-0005-0000-0000-0000A2150000}"/>
    <cellStyle name="row 2 6 6 4" xfId="5538" xr:uid="{00000000-0005-0000-0000-0000A3150000}"/>
    <cellStyle name="row 2 6 6 5" xfId="5539" xr:uid="{00000000-0005-0000-0000-0000A4150000}"/>
    <cellStyle name="row 2 6 6 6" xfId="5540" xr:uid="{00000000-0005-0000-0000-0000A5150000}"/>
    <cellStyle name="row 2 6 6_Tertiary Salaries Survey" xfId="5541" xr:uid="{00000000-0005-0000-0000-0000A6150000}"/>
    <cellStyle name="row 2 6 7" xfId="5542" xr:uid="{00000000-0005-0000-0000-0000A7150000}"/>
    <cellStyle name="row 2 6 7 2" xfId="5543" xr:uid="{00000000-0005-0000-0000-0000A8150000}"/>
    <cellStyle name="row 2 6 7_Tertiary Salaries Survey" xfId="5544" xr:uid="{00000000-0005-0000-0000-0000A9150000}"/>
    <cellStyle name="row 2 6 8" xfId="5545" xr:uid="{00000000-0005-0000-0000-0000AA150000}"/>
    <cellStyle name="row 2 6 8 2" xfId="5546" xr:uid="{00000000-0005-0000-0000-0000AB150000}"/>
    <cellStyle name="row 2 6 8_Tertiary Salaries Survey" xfId="5547" xr:uid="{00000000-0005-0000-0000-0000AC150000}"/>
    <cellStyle name="row 2 6 9" xfId="5548" xr:uid="{00000000-0005-0000-0000-0000AD150000}"/>
    <cellStyle name="row 2 6_STUD aligned by INSTIT" xfId="5549" xr:uid="{00000000-0005-0000-0000-0000AE150000}"/>
    <cellStyle name="row 2 7" xfId="5550" xr:uid="{00000000-0005-0000-0000-0000AF150000}"/>
    <cellStyle name="row 2 7 2" xfId="5551" xr:uid="{00000000-0005-0000-0000-0000B0150000}"/>
    <cellStyle name="row 2 7 3" xfId="5552" xr:uid="{00000000-0005-0000-0000-0000B1150000}"/>
    <cellStyle name="row 2 7 4" xfId="5553" xr:uid="{00000000-0005-0000-0000-0000B2150000}"/>
    <cellStyle name="row 2 7 5" xfId="5554" xr:uid="{00000000-0005-0000-0000-0000B3150000}"/>
    <cellStyle name="row 2 7_Tertiary Salaries Survey" xfId="5555" xr:uid="{00000000-0005-0000-0000-0000B4150000}"/>
    <cellStyle name="row 2 8" xfId="5556" xr:uid="{00000000-0005-0000-0000-0000B5150000}"/>
    <cellStyle name="row 2 8 2" xfId="5557" xr:uid="{00000000-0005-0000-0000-0000B6150000}"/>
    <cellStyle name="row 2 8 2 2" xfId="5558" xr:uid="{00000000-0005-0000-0000-0000B7150000}"/>
    <cellStyle name="row 2 8 2_Tertiary Salaries Survey" xfId="5559" xr:uid="{00000000-0005-0000-0000-0000B8150000}"/>
    <cellStyle name="row 2 8 3" xfId="5560" xr:uid="{00000000-0005-0000-0000-0000B9150000}"/>
    <cellStyle name="row 2 8 3 2" xfId="5561" xr:uid="{00000000-0005-0000-0000-0000BA150000}"/>
    <cellStyle name="row 2 8 3_Tertiary Salaries Survey" xfId="5562" xr:uid="{00000000-0005-0000-0000-0000BB150000}"/>
    <cellStyle name="row 2 8 4" xfId="5563" xr:uid="{00000000-0005-0000-0000-0000BC150000}"/>
    <cellStyle name="row 2 8 5" xfId="5564" xr:uid="{00000000-0005-0000-0000-0000BD150000}"/>
    <cellStyle name="row 2 8 6" xfId="5565" xr:uid="{00000000-0005-0000-0000-0000BE150000}"/>
    <cellStyle name="row 2 8_Tertiary Salaries Survey" xfId="5566" xr:uid="{00000000-0005-0000-0000-0000BF150000}"/>
    <cellStyle name="row 2 9" xfId="5567" xr:uid="{00000000-0005-0000-0000-0000C0150000}"/>
    <cellStyle name="row 2 9 2" xfId="5568" xr:uid="{00000000-0005-0000-0000-0000C1150000}"/>
    <cellStyle name="row 2 9 2 2" xfId="5569" xr:uid="{00000000-0005-0000-0000-0000C2150000}"/>
    <cellStyle name="row 2 9 2_Tertiary Salaries Survey" xfId="5570" xr:uid="{00000000-0005-0000-0000-0000C3150000}"/>
    <cellStyle name="row 2 9 3" xfId="5571" xr:uid="{00000000-0005-0000-0000-0000C4150000}"/>
    <cellStyle name="row 2 9 3 2" xfId="5572" xr:uid="{00000000-0005-0000-0000-0000C5150000}"/>
    <cellStyle name="row 2 9 3_Tertiary Salaries Survey" xfId="5573" xr:uid="{00000000-0005-0000-0000-0000C6150000}"/>
    <cellStyle name="row 2 9 4" xfId="5574" xr:uid="{00000000-0005-0000-0000-0000C7150000}"/>
    <cellStyle name="row 2 9 5" xfId="5575" xr:uid="{00000000-0005-0000-0000-0000C8150000}"/>
    <cellStyle name="row 2 9 6" xfId="5576" xr:uid="{00000000-0005-0000-0000-0000C9150000}"/>
    <cellStyle name="row 2 9_Tertiary Salaries Survey" xfId="5577" xr:uid="{00000000-0005-0000-0000-0000CA150000}"/>
    <cellStyle name="row 2_STUD aligned by INSTIT" xfId="5578" xr:uid="{00000000-0005-0000-0000-0000CB150000}"/>
    <cellStyle name="row 3" xfId="5579" xr:uid="{00000000-0005-0000-0000-0000CC150000}"/>
    <cellStyle name="row 3 2" xfId="5580" xr:uid="{00000000-0005-0000-0000-0000CD150000}"/>
    <cellStyle name="row 3 2 2" xfId="5581" xr:uid="{00000000-0005-0000-0000-0000CE150000}"/>
    <cellStyle name="row 3 2 2 2" xfId="5582" xr:uid="{00000000-0005-0000-0000-0000CF150000}"/>
    <cellStyle name="row 3 2 2 3" xfId="5583" xr:uid="{00000000-0005-0000-0000-0000D0150000}"/>
    <cellStyle name="row 3 2 2 4" xfId="5584" xr:uid="{00000000-0005-0000-0000-0000D1150000}"/>
    <cellStyle name="row 3 2 2 5" xfId="5585" xr:uid="{00000000-0005-0000-0000-0000D2150000}"/>
    <cellStyle name="row 3 2 2_Tertiary Salaries Survey" xfId="5586" xr:uid="{00000000-0005-0000-0000-0000D3150000}"/>
    <cellStyle name="row 3 2 3" xfId="5587" xr:uid="{00000000-0005-0000-0000-0000D4150000}"/>
    <cellStyle name="row 3 2 4" xfId="5588" xr:uid="{00000000-0005-0000-0000-0000D5150000}"/>
    <cellStyle name="row 3 2 5" xfId="5589" xr:uid="{00000000-0005-0000-0000-0000D6150000}"/>
    <cellStyle name="row 3 2 6" xfId="5590" xr:uid="{00000000-0005-0000-0000-0000D7150000}"/>
    <cellStyle name="row 3 2_STUD aligned by INSTIT" xfId="5591" xr:uid="{00000000-0005-0000-0000-0000D8150000}"/>
    <cellStyle name="row 3 3" xfId="5592" xr:uid="{00000000-0005-0000-0000-0000D9150000}"/>
    <cellStyle name="row 3 3 2" xfId="5593" xr:uid="{00000000-0005-0000-0000-0000DA150000}"/>
    <cellStyle name="row 3 3 3" xfId="5594" xr:uid="{00000000-0005-0000-0000-0000DB150000}"/>
    <cellStyle name="row 3 3 4" xfId="5595" xr:uid="{00000000-0005-0000-0000-0000DC150000}"/>
    <cellStyle name="row 3 3 5" xfId="5596" xr:uid="{00000000-0005-0000-0000-0000DD150000}"/>
    <cellStyle name="row 3 3_Tertiary Salaries Survey" xfId="5597" xr:uid="{00000000-0005-0000-0000-0000DE150000}"/>
    <cellStyle name="row 3 4" xfId="5598" xr:uid="{00000000-0005-0000-0000-0000DF150000}"/>
    <cellStyle name="row 3 5" xfId="5599" xr:uid="{00000000-0005-0000-0000-0000E0150000}"/>
    <cellStyle name="row 3 6" xfId="5600" xr:uid="{00000000-0005-0000-0000-0000E1150000}"/>
    <cellStyle name="row 3 7" xfId="5601" xr:uid="{00000000-0005-0000-0000-0000E2150000}"/>
    <cellStyle name="row 3 8" xfId="5602" xr:uid="{00000000-0005-0000-0000-0000E3150000}"/>
    <cellStyle name="row 3_STUD aligned by INSTIT" xfId="5603" xr:uid="{00000000-0005-0000-0000-0000E4150000}"/>
    <cellStyle name="row 4" xfId="5604" xr:uid="{00000000-0005-0000-0000-0000E5150000}"/>
    <cellStyle name="row 4 2" xfId="5605" xr:uid="{00000000-0005-0000-0000-0000E6150000}"/>
    <cellStyle name="row 4 2 2" xfId="5606" xr:uid="{00000000-0005-0000-0000-0000E7150000}"/>
    <cellStyle name="row 4 2 2 2" xfId="5607" xr:uid="{00000000-0005-0000-0000-0000E8150000}"/>
    <cellStyle name="row 4 2 2 3" xfId="5608" xr:uid="{00000000-0005-0000-0000-0000E9150000}"/>
    <cellStyle name="row 4 2 2 4" xfId="5609" xr:uid="{00000000-0005-0000-0000-0000EA150000}"/>
    <cellStyle name="row 4 2 2 5" xfId="5610" xr:uid="{00000000-0005-0000-0000-0000EB150000}"/>
    <cellStyle name="row 4 2 2_Tertiary Salaries Survey" xfId="5611" xr:uid="{00000000-0005-0000-0000-0000EC150000}"/>
    <cellStyle name="row 4 2 3" xfId="5612" xr:uid="{00000000-0005-0000-0000-0000ED150000}"/>
    <cellStyle name="row 4 2 4" xfId="5613" xr:uid="{00000000-0005-0000-0000-0000EE150000}"/>
    <cellStyle name="row 4 2 5" xfId="5614" xr:uid="{00000000-0005-0000-0000-0000EF150000}"/>
    <cellStyle name="row 4 2 6" xfId="5615" xr:uid="{00000000-0005-0000-0000-0000F0150000}"/>
    <cellStyle name="row 4 2_STUD aligned by INSTIT" xfId="5616" xr:uid="{00000000-0005-0000-0000-0000F1150000}"/>
    <cellStyle name="row 4 3" xfId="5617" xr:uid="{00000000-0005-0000-0000-0000F2150000}"/>
    <cellStyle name="row 4 3 2" xfId="5618" xr:uid="{00000000-0005-0000-0000-0000F3150000}"/>
    <cellStyle name="row 4 3 3" xfId="5619" xr:uid="{00000000-0005-0000-0000-0000F4150000}"/>
    <cellStyle name="row 4 3 4" xfId="5620" xr:uid="{00000000-0005-0000-0000-0000F5150000}"/>
    <cellStyle name="row 4 3 5" xfId="5621" xr:uid="{00000000-0005-0000-0000-0000F6150000}"/>
    <cellStyle name="row 4 3_Tertiary Salaries Survey" xfId="5622" xr:uid="{00000000-0005-0000-0000-0000F7150000}"/>
    <cellStyle name="row 4 4" xfId="5623" xr:uid="{00000000-0005-0000-0000-0000F8150000}"/>
    <cellStyle name="row 4 5" xfId="5624" xr:uid="{00000000-0005-0000-0000-0000F9150000}"/>
    <cellStyle name="row 4 6" xfId="5625" xr:uid="{00000000-0005-0000-0000-0000FA150000}"/>
    <cellStyle name="row 4 7" xfId="5626" xr:uid="{00000000-0005-0000-0000-0000FB150000}"/>
    <cellStyle name="row 4 8" xfId="5627" xr:uid="{00000000-0005-0000-0000-0000FC150000}"/>
    <cellStyle name="row 4_STUD aligned by INSTIT" xfId="5628" xr:uid="{00000000-0005-0000-0000-0000FD150000}"/>
    <cellStyle name="row 5" xfId="5629" xr:uid="{00000000-0005-0000-0000-0000FE150000}"/>
    <cellStyle name="row 5 10" xfId="5630" xr:uid="{00000000-0005-0000-0000-0000FF150000}"/>
    <cellStyle name="row 5 2" xfId="5631" xr:uid="{00000000-0005-0000-0000-000000160000}"/>
    <cellStyle name="row 5 2 2" xfId="5632" xr:uid="{00000000-0005-0000-0000-000001160000}"/>
    <cellStyle name="row 5 2 3" xfId="5633" xr:uid="{00000000-0005-0000-0000-000002160000}"/>
    <cellStyle name="row 5 2 4" xfId="5634" xr:uid="{00000000-0005-0000-0000-000003160000}"/>
    <cellStyle name="row 5 2 5" xfId="5635" xr:uid="{00000000-0005-0000-0000-000004160000}"/>
    <cellStyle name="row 5 2_Tertiary Salaries Survey" xfId="5636" xr:uid="{00000000-0005-0000-0000-000005160000}"/>
    <cellStyle name="row 5 3" xfId="5637" xr:uid="{00000000-0005-0000-0000-000006160000}"/>
    <cellStyle name="row 5 3 2" xfId="5638" xr:uid="{00000000-0005-0000-0000-000007160000}"/>
    <cellStyle name="row 5 3 2 2" xfId="5639" xr:uid="{00000000-0005-0000-0000-000008160000}"/>
    <cellStyle name="row 5 3 2_Tertiary Salaries Survey" xfId="5640" xr:uid="{00000000-0005-0000-0000-000009160000}"/>
    <cellStyle name="row 5 3 3" xfId="5641" xr:uid="{00000000-0005-0000-0000-00000A160000}"/>
    <cellStyle name="row 5 3 3 2" xfId="5642" xr:uid="{00000000-0005-0000-0000-00000B160000}"/>
    <cellStyle name="row 5 3 3_Tertiary Salaries Survey" xfId="5643" xr:uid="{00000000-0005-0000-0000-00000C160000}"/>
    <cellStyle name="row 5 3 4" xfId="5644" xr:uid="{00000000-0005-0000-0000-00000D160000}"/>
    <cellStyle name="row 5 3 5" xfId="5645" xr:uid="{00000000-0005-0000-0000-00000E160000}"/>
    <cellStyle name="row 5 3 6" xfId="5646" xr:uid="{00000000-0005-0000-0000-00000F160000}"/>
    <cellStyle name="row 5 3_Tertiary Salaries Survey" xfId="5647" xr:uid="{00000000-0005-0000-0000-000010160000}"/>
    <cellStyle name="row 5 4" xfId="5648" xr:uid="{00000000-0005-0000-0000-000011160000}"/>
    <cellStyle name="row 5 4 2" xfId="5649" xr:uid="{00000000-0005-0000-0000-000012160000}"/>
    <cellStyle name="row 5 4 2 2" xfId="5650" xr:uid="{00000000-0005-0000-0000-000013160000}"/>
    <cellStyle name="row 5 4 2_Tertiary Salaries Survey" xfId="5651" xr:uid="{00000000-0005-0000-0000-000014160000}"/>
    <cellStyle name="row 5 4 3" xfId="5652" xr:uid="{00000000-0005-0000-0000-000015160000}"/>
    <cellStyle name="row 5 4 3 2" xfId="5653" xr:uid="{00000000-0005-0000-0000-000016160000}"/>
    <cellStyle name="row 5 4 3_Tertiary Salaries Survey" xfId="5654" xr:uid="{00000000-0005-0000-0000-000017160000}"/>
    <cellStyle name="row 5 4 4" xfId="5655" xr:uid="{00000000-0005-0000-0000-000018160000}"/>
    <cellStyle name="row 5 4 5" xfId="5656" xr:uid="{00000000-0005-0000-0000-000019160000}"/>
    <cellStyle name="row 5 4 6" xfId="5657" xr:uid="{00000000-0005-0000-0000-00001A160000}"/>
    <cellStyle name="row 5 4_Tertiary Salaries Survey" xfId="5658" xr:uid="{00000000-0005-0000-0000-00001B160000}"/>
    <cellStyle name="row 5 5" xfId="5659" xr:uid="{00000000-0005-0000-0000-00001C160000}"/>
    <cellStyle name="row 5 5 2" xfId="5660" xr:uid="{00000000-0005-0000-0000-00001D160000}"/>
    <cellStyle name="row 5 5 2 2" xfId="5661" xr:uid="{00000000-0005-0000-0000-00001E160000}"/>
    <cellStyle name="row 5 5 2_Tertiary Salaries Survey" xfId="5662" xr:uid="{00000000-0005-0000-0000-00001F160000}"/>
    <cellStyle name="row 5 5 3" xfId="5663" xr:uid="{00000000-0005-0000-0000-000020160000}"/>
    <cellStyle name="row 5 5 3 2" xfId="5664" xr:uid="{00000000-0005-0000-0000-000021160000}"/>
    <cellStyle name="row 5 5 3_Tertiary Salaries Survey" xfId="5665" xr:uid="{00000000-0005-0000-0000-000022160000}"/>
    <cellStyle name="row 5 5 4" xfId="5666" xr:uid="{00000000-0005-0000-0000-000023160000}"/>
    <cellStyle name="row 5 5 5" xfId="5667" xr:uid="{00000000-0005-0000-0000-000024160000}"/>
    <cellStyle name="row 5 5 6" xfId="5668" xr:uid="{00000000-0005-0000-0000-000025160000}"/>
    <cellStyle name="row 5 5_Tertiary Salaries Survey" xfId="5669" xr:uid="{00000000-0005-0000-0000-000026160000}"/>
    <cellStyle name="row 5 6" xfId="5670" xr:uid="{00000000-0005-0000-0000-000027160000}"/>
    <cellStyle name="row 5 6 2" xfId="5671" xr:uid="{00000000-0005-0000-0000-000028160000}"/>
    <cellStyle name="row 5 6 2 2" xfId="5672" xr:uid="{00000000-0005-0000-0000-000029160000}"/>
    <cellStyle name="row 5 6 2_Tertiary Salaries Survey" xfId="5673" xr:uid="{00000000-0005-0000-0000-00002A160000}"/>
    <cellStyle name="row 5 6 3" xfId="5674" xr:uid="{00000000-0005-0000-0000-00002B160000}"/>
    <cellStyle name="row 5 6 3 2" xfId="5675" xr:uid="{00000000-0005-0000-0000-00002C160000}"/>
    <cellStyle name="row 5 6 3_Tertiary Salaries Survey" xfId="5676" xr:uid="{00000000-0005-0000-0000-00002D160000}"/>
    <cellStyle name="row 5 6 4" xfId="5677" xr:uid="{00000000-0005-0000-0000-00002E160000}"/>
    <cellStyle name="row 5 6 5" xfId="5678" xr:uid="{00000000-0005-0000-0000-00002F160000}"/>
    <cellStyle name="row 5 6 6" xfId="5679" xr:uid="{00000000-0005-0000-0000-000030160000}"/>
    <cellStyle name="row 5 6_Tertiary Salaries Survey" xfId="5680" xr:uid="{00000000-0005-0000-0000-000031160000}"/>
    <cellStyle name="row 5 7" xfId="5681" xr:uid="{00000000-0005-0000-0000-000032160000}"/>
    <cellStyle name="row 5 8" xfId="5682" xr:uid="{00000000-0005-0000-0000-000033160000}"/>
    <cellStyle name="row 5 9" xfId="5683" xr:uid="{00000000-0005-0000-0000-000034160000}"/>
    <cellStyle name="row 5_STUD aligned by INSTIT" xfId="5684" xr:uid="{00000000-0005-0000-0000-000035160000}"/>
    <cellStyle name="row 6" xfId="5685" xr:uid="{00000000-0005-0000-0000-000036160000}"/>
    <cellStyle name="row 6 10" xfId="5686" xr:uid="{00000000-0005-0000-0000-000037160000}"/>
    <cellStyle name="row 6 2" xfId="5687" xr:uid="{00000000-0005-0000-0000-000038160000}"/>
    <cellStyle name="row 6 2 2" xfId="5688" xr:uid="{00000000-0005-0000-0000-000039160000}"/>
    <cellStyle name="row 6 2 2 2" xfId="5689" xr:uid="{00000000-0005-0000-0000-00003A160000}"/>
    <cellStyle name="row 6 2 2_Tertiary Salaries Survey" xfId="5690" xr:uid="{00000000-0005-0000-0000-00003B160000}"/>
    <cellStyle name="row 6 2 3" xfId="5691" xr:uid="{00000000-0005-0000-0000-00003C160000}"/>
    <cellStyle name="row 6 2 3 2" xfId="5692" xr:uid="{00000000-0005-0000-0000-00003D160000}"/>
    <cellStyle name="row 6 2 3_Tertiary Salaries Survey" xfId="5693" xr:uid="{00000000-0005-0000-0000-00003E160000}"/>
    <cellStyle name="row 6 2 4" xfId="5694" xr:uid="{00000000-0005-0000-0000-00003F160000}"/>
    <cellStyle name="row 6 2 5" xfId="5695" xr:uid="{00000000-0005-0000-0000-000040160000}"/>
    <cellStyle name="row 6 2_Tertiary Salaries Survey" xfId="5696" xr:uid="{00000000-0005-0000-0000-000041160000}"/>
    <cellStyle name="row 6 3" xfId="5697" xr:uid="{00000000-0005-0000-0000-000042160000}"/>
    <cellStyle name="row 6 3 2" xfId="5698" xr:uid="{00000000-0005-0000-0000-000043160000}"/>
    <cellStyle name="row 6 3 2 2" xfId="5699" xr:uid="{00000000-0005-0000-0000-000044160000}"/>
    <cellStyle name="row 6 3 2_Tertiary Salaries Survey" xfId="5700" xr:uid="{00000000-0005-0000-0000-000045160000}"/>
    <cellStyle name="row 6 3 3" xfId="5701" xr:uid="{00000000-0005-0000-0000-000046160000}"/>
    <cellStyle name="row 6 3 3 2" xfId="5702" xr:uid="{00000000-0005-0000-0000-000047160000}"/>
    <cellStyle name="row 6 3 3_Tertiary Salaries Survey" xfId="5703" xr:uid="{00000000-0005-0000-0000-000048160000}"/>
    <cellStyle name="row 6 3 4" xfId="5704" xr:uid="{00000000-0005-0000-0000-000049160000}"/>
    <cellStyle name="row 6 3 5" xfId="5705" xr:uid="{00000000-0005-0000-0000-00004A160000}"/>
    <cellStyle name="row 6 3 6" xfId="5706" xr:uid="{00000000-0005-0000-0000-00004B160000}"/>
    <cellStyle name="row 6 3 7" xfId="5707" xr:uid="{00000000-0005-0000-0000-00004C160000}"/>
    <cellStyle name="row 6 3_Tertiary Salaries Survey" xfId="5708" xr:uid="{00000000-0005-0000-0000-00004D160000}"/>
    <cellStyle name="row 6 4" xfId="5709" xr:uid="{00000000-0005-0000-0000-00004E160000}"/>
    <cellStyle name="row 6 4 2" xfId="5710" xr:uid="{00000000-0005-0000-0000-00004F160000}"/>
    <cellStyle name="row 6 4 2 2" xfId="5711" xr:uid="{00000000-0005-0000-0000-000050160000}"/>
    <cellStyle name="row 6 4 2_Tertiary Salaries Survey" xfId="5712" xr:uid="{00000000-0005-0000-0000-000051160000}"/>
    <cellStyle name="row 6 4 3" xfId="5713" xr:uid="{00000000-0005-0000-0000-000052160000}"/>
    <cellStyle name="row 6 4 3 2" xfId="5714" xr:uid="{00000000-0005-0000-0000-000053160000}"/>
    <cellStyle name="row 6 4 3_Tertiary Salaries Survey" xfId="5715" xr:uid="{00000000-0005-0000-0000-000054160000}"/>
    <cellStyle name="row 6 4 4" xfId="5716" xr:uid="{00000000-0005-0000-0000-000055160000}"/>
    <cellStyle name="row 6 4 5" xfId="5717" xr:uid="{00000000-0005-0000-0000-000056160000}"/>
    <cellStyle name="row 6 4 6" xfId="5718" xr:uid="{00000000-0005-0000-0000-000057160000}"/>
    <cellStyle name="row 6 4_Tertiary Salaries Survey" xfId="5719" xr:uid="{00000000-0005-0000-0000-000058160000}"/>
    <cellStyle name="row 6 5" xfId="5720" xr:uid="{00000000-0005-0000-0000-000059160000}"/>
    <cellStyle name="row 6 5 2" xfId="5721" xr:uid="{00000000-0005-0000-0000-00005A160000}"/>
    <cellStyle name="row 6 5 2 2" xfId="5722" xr:uid="{00000000-0005-0000-0000-00005B160000}"/>
    <cellStyle name="row 6 5 2_Tertiary Salaries Survey" xfId="5723" xr:uid="{00000000-0005-0000-0000-00005C160000}"/>
    <cellStyle name="row 6 5 3" xfId="5724" xr:uid="{00000000-0005-0000-0000-00005D160000}"/>
    <cellStyle name="row 6 5 3 2" xfId="5725" xr:uid="{00000000-0005-0000-0000-00005E160000}"/>
    <cellStyle name="row 6 5 3_Tertiary Salaries Survey" xfId="5726" xr:uid="{00000000-0005-0000-0000-00005F160000}"/>
    <cellStyle name="row 6 5 4" xfId="5727" xr:uid="{00000000-0005-0000-0000-000060160000}"/>
    <cellStyle name="row 6 5 5" xfId="5728" xr:uid="{00000000-0005-0000-0000-000061160000}"/>
    <cellStyle name="row 6 5 6" xfId="5729" xr:uid="{00000000-0005-0000-0000-000062160000}"/>
    <cellStyle name="row 6 5_Tertiary Salaries Survey" xfId="5730" xr:uid="{00000000-0005-0000-0000-000063160000}"/>
    <cellStyle name="row 6 6" xfId="5731" xr:uid="{00000000-0005-0000-0000-000064160000}"/>
    <cellStyle name="row 6 6 2" xfId="5732" xr:uid="{00000000-0005-0000-0000-000065160000}"/>
    <cellStyle name="row 6 6 2 2" xfId="5733" xr:uid="{00000000-0005-0000-0000-000066160000}"/>
    <cellStyle name="row 6 6 2_Tertiary Salaries Survey" xfId="5734" xr:uid="{00000000-0005-0000-0000-000067160000}"/>
    <cellStyle name="row 6 6 3" xfId="5735" xr:uid="{00000000-0005-0000-0000-000068160000}"/>
    <cellStyle name="row 6 6 3 2" xfId="5736" xr:uid="{00000000-0005-0000-0000-000069160000}"/>
    <cellStyle name="row 6 6 3_Tertiary Salaries Survey" xfId="5737" xr:uid="{00000000-0005-0000-0000-00006A160000}"/>
    <cellStyle name="row 6 6 4" xfId="5738" xr:uid="{00000000-0005-0000-0000-00006B160000}"/>
    <cellStyle name="row 6 6 5" xfId="5739" xr:uid="{00000000-0005-0000-0000-00006C160000}"/>
    <cellStyle name="row 6 6 6" xfId="5740" xr:uid="{00000000-0005-0000-0000-00006D160000}"/>
    <cellStyle name="row 6 6_Tertiary Salaries Survey" xfId="5741" xr:uid="{00000000-0005-0000-0000-00006E160000}"/>
    <cellStyle name="row 6 7" xfId="5742" xr:uid="{00000000-0005-0000-0000-00006F160000}"/>
    <cellStyle name="row 6 7 2" xfId="5743" xr:uid="{00000000-0005-0000-0000-000070160000}"/>
    <cellStyle name="row 6 7_Tertiary Salaries Survey" xfId="5744" xr:uid="{00000000-0005-0000-0000-000071160000}"/>
    <cellStyle name="row 6 8" xfId="5745" xr:uid="{00000000-0005-0000-0000-000072160000}"/>
    <cellStyle name="row 6 8 2" xfId="5746" xr:uid="{00000000-0005-0000-0000-000073160000}"/>
    <cellStyle name="row 6 8_Tertiary Salaries Survey" xfId="5747" xr:uid="{00000000-0005-0000-0000-000074160000}"/>
    <cellStyle name="row 6 9" xfId="5748" xr:uid="{00000000-0005-0000-0000-000075160000}"/>
    <cellStyle name="row 6_STUD aligned by INSTIT" xfId="5749" xr:uid="{00000000-0005-0000-0000-000076160000}"/>
    <cellStyle name="row 7" xfId="5750" xr:uid="{00000000-0005-0000-0000-000077160000}"/>
    <cellStyle name="row 7 2" xfId="5751" xr:uid="{00000000-0005-0000-0000-000078160000}"/>
    <cellStyle name="row 7 3" xfId="5752" xr:uid="{00000000-0005-0000-0000-000079160000}"/>
    <cellStyle name="row 7 4" xfId="5753" xr:uid="{00000000-0005-0000-0000-00007A160000}"/>
    <cellStyle name="row 7 5" xfId="5754" xr:uid="{00000000-0005-0000-0000-00007B160000}"/>
    <cellStyle name="row 7_Tertiary Salaries Survey" xfId="5755" xr:uid="{00000000-0005-0000-0000-00007C160000}"/>
    <cellStyle name="row 8" xfId="5756" xr:uid="{00000000-0005-0000-0000-00007D160000}"/>
    <cellStyle name="row 9" xfId="5757" xr:uid="{00000000-0005-0000-0000-00007E160000}"/>
    <cellStyle name="row_ENRLSUP5" xfId="5758" xr:uid="{00000000-0005-0000-0000-00007F160000}"/>
    <cellStyle name="RowCodes" xfId="5759" xr:uid="{00000000-0005-0000-0000-000080160000}"/>
    <cellStyle name="RowCodes 2" xfId="5760" xr:uid="{00000000-0005-0000-0000-000081160000}"/>
    <cellStyle name="Row-Col Headings" xfId="5761" xr:uid="{00000000-0005-0000-0000-000082160000}"/>
    <cellStyle name="Row-Col Headings 2" xfId="5762" xr:uid="{00000000-0005-0000-0000-000083160000}"/>
    <cellStyle name="RowTitles" xfId="5763" xr:uid="{00000000-0005-0000-0000-000084160000}"/>
    <cellStyle name="RowTitles 2" xfId="5764" xr:uid="{00000000-0005-0000-0000-000085160000}"/>
    <cellStyle name="RowTitles 2 2" xfId="5765" xr:uid="{00000000-0005-0000-0000-000086160000}"/>
    <cellStyle name="RowTitles 2 2 2" xfId="5766" xr:uid="{00000000-0005-0000-0000-000087160000}"/>
    <cellStyle name="RowTitles 2 2 2 2" xfId="5767" xr:uid="{00000000-0005-0000-0000-000088160000}"/>
    <cellStyle name="RowTitles 2 2 2 3" xfId="5768" xr:uid="{00000000-0005-0000-0000-000089160000}"/>
    <cellStyle name="RowTitles 2 2 2 4" xfId="5769" xr:uid="{00000000-0005-0000-0000-00008A160000}"/>
    <cellStyle name="RowTitles 2 2 2 5" xfId="5770" xr:uid="{00000000-0005-0000-0000-00008B160000}"/>
    <cellStyle name="RowTitles 2 2 2_Tertiary Salaries Survey" xfId="5771" xr:uid="{00000000-0005-0000-0000-00008C160000}"/>
    <cellStyle name="RowTitles 2 2 3" xfId="5772" xr:uid="{00000000-0005-0000-0000-00008D160000}"/>
    <cellStyle name="RowTitles 2 2 4" xfId="5773" xr:uid="{00000000-0005-0000-0000-00008E160000}"/>
    <cellStyle name="RowTitles 2 2 5" xfId="5774" xr:uid="{00000000-0005-0000-0000-00008F160000}"/>
    <cellStyle name="RowTitles 2 2 6" xfId="5775" xr:uid="{00000000-0005-0000-0000-000090160000}"/>
    <cellStyle name="RowTitles 2 2_STUD aligned by INSTIT" xfId="5776" xr:uid="{00000000-0005-0000-0000-000091160000}"/>
    <cellStyle name="RowTitles 2 3" xfId="5777" xr:uid="{00000000-0005-0000-0000-000092160000}"/>
    <cellStyle name="RowTitles 2 3 2" xfId="5778" xr:uid="{00000000-0005-0000-0000-000093160000}"/>
    <cellStyle name="RowTitles 2 3 3" xfId="5779" xr:uid="{00000000-0005-0000-0000-000094160000}"/>
    <cellStyle name="RowTitles 2 3 4" xfId="5780" xr:uid="{00000000-0005-0000-0000-000095160000}"/>
    <cellStyle name="RowTitles 2 3 5" xfId="5781" xr:uid="{00000000-0005-0000-0000-000096160000}"/>
    <cellStyle name="RowTitles 2 3_Tertiary Salaries Survey" xfId="5782" xr:uid="{00000000-0005-0000-0000-000097160000}"/>
    <cellStyle name="RowTitles 2 4" xfId="5783" xr:uid="{00000000-0005-0000-0000-000098160000}"/>
    <cellStyle name="RowTitles 2 5" xfId="5784" xr:uid="{00000000-0005-0000-0000-000099160000}"/>
    <cellStyle name="RowTitles 2 6" xfId="5785" xr:uid="{00000000-0005-0000-0000-00009A160000}"/>
    <cellStyle name="RowTitles 2 7" xfId="5786" xr:uid="{00000000-0005-0000-0000-00009B160000}"/>
    <cellStyle name="RowTitles 2_STUD aligned by INSTIT" xfId="5787" xr:uid="{00000000-0005-0000-0000-00009C160000}"/>
    <cellStyle name="RowTitles 3" xfId="5788" xr:uid="{00000000-0005-0000-0000-00009D160000}"/>
    <cellStyle name="RowTitles 3 2" xfId="5789" xr:uid="{00000000-0005-0000-0000-00009E160000}"/>
    <cellStyle name="RowTitles 3 2 2" xfId="5790" xr:uid="{00000000-0005-0000-0000-00009F160000}"/>
    <cellStyle name="RowTitles 3 2 3" xfId="5791" xr:uid="{00000000-0005-0000-0000-0000A0160000}"/>
    <cellStyle name="RowTitles 3 2 4" xfId="5792" xr:uid="{00000000-0005-0000-0000-0000A1160000}"/>
    <cellStyle name="RowTitles 3 2 5" xfId="5793" xr:uid="{00000000-0005-0000-0000-0000A2160000}"/>
    <cellStyle name="RowTitles 3 2_Tertiary Salaries Survey" xfId="5794" xr:uid="{00000000-0005-0000-0000-0000A3160000}"/>
    <cellStyle name="RowTitles 3 3" xfId="5795" xr:uid="{00000000-0005-0000-0000-0000A4160000}"/>
    <cellStyle name="RowTitles 3 4" xfId="5796" xr:uid="{00000000-0005-0000-0000-0000A5160000}"/>
    <cellStyle name="RowTitles 3 5" xfId="5797" xr:uid="{00000000-0005-0000-0000-0000A6160000}"/>
    <cellStyle name="RowTitles 3 6" xfId="5798" xr:uid="{00000000-0005-0000-0000-0000A7160000}"/>
    <cellStyle name="RowTitles 3_STUD aligned by INSTIT" xfId="5799" xr:uid="{00000000-0005-0000-0000-0000A8160000}"/>
    <cellStyle name="RowTitles 4" xfId="5800" xr:uid="{00000000-0005-0000-0000-0000A9160000}"/>
    <cellStyle name="RowTitles 4 2" xfId="5801" xr:uid="{00000000-0005-0000-0000-0000AA160000}"/>
    <cellStyle name="RowTitles 4 3" xfId="5802" xr:uid="{00000000-0005-0000-0000-0000AB160000}"/>
    <cellStyle name="RowTitles 4 4" xfId="5803" xr:uid="{00000000-0005-0000-0000-0000AC160000}"/>
    <cellStyle name="RowTitles 4 5" xfId="5804" xr:uid="{00000000-0005-0000-0000-0000AD160000}"/>
    <cellStyle name="RowTitles 4_Tertiary Salaries Survey" xfId="5805" xr:uid="{00000000-0005-0000-0000-0000AE160000}"/>
    <cellStyle name="RowTitles 5" xfId="5806" xr:uid="{00000000-0005-0000-0000-0000AF160000}"/>
    <cellStyle name="RowTitles 6" xfId="5807" xr:uid="{00000000-0005-0000-0000-0000B0160000}"/>
    <cellStyle name="RowTitles 7" xfId="5808" xr:uid="{00000000-0005-0000-0000-0000B1160000}"/>
    <cellStyle name="RowTitles 8" xfId="5809" xr:uid="{00000000-0005-0000-0000-0000B2160000}"/>
    <cellStyle name="RowTitles_CENTRAL_GOVT" xfId="5810" xr:uid="{00000000-0005-0000-0000-0000B3160000}"/>
    <cellStyle name="RowTitles1-Detail" xfId="5811" xr:uid="{00000000-0005-0000-0000-0000B4160000}"/>
    <cellStyle name="RowTitles1-Detail 10" xfId="5812" xr:uid="{00000000-0005-0000-0000-0000B5160000}"/>
    <cellStyle name="RowTitles1-Detail 10 2" xfId="5813" xr:uid="{00000000-0005-0000-0000-0000B6160000}"/>
    <cellStyle name="RowTitles1-Detail 10 2 2" xfId="5814" xr:uid="{00000000-0005-0000-0000-0000B7160000}"/>
    <cellStyle name="RowTitles1-Detail 10 2 2 2" xfId="5815" xr:uid="{00000000-0005-0000-0000-0000B8160000}"/>
    <cellStyle name="RowTitles1-Detail 10 2 2_Tertiary Salaries Survey" xfId="5816" xr:uid="{00000000-0005-0000-0000-0000B9160000}"/>
    <cellStyle name="RowTitles1-Detail 10 2 3" xfId="5817" xr:uid="{00000000-0005-0000-0000-0000BA160000}"/>
    <cellStyle name="RowTitles1-Detail 10 2_Tertiary Salaries Survey" xfId="5818" xr:uid="{00000000-0005-0000-0000-0000BB160000}"/>
    <cellStyle name="RowTitles1-Detail 10 3" xfId="5819" xr:uid="{00000000-0005-0000-0000-0000BC160000}"/>
    <cellStyle name="RowTitles1-Detail 10 3 2" xfId="5820" xr:uid="{00000000-0005-0000-0000-0000BD160000}"/>
    <cellStyle name="RowTitles1-Detail 10 3 2 2" xfId="5821" xr:uid="{00000000-0005-0000-0000-0000BE160000}"/>
    <cellStyle name="RowTitles1-Detail 10 3 2_Tertiary Salaries Survey" xfId="5822" xr:uid="{00000000-0005-0000-0000-0000BF160000}"/>
    <cellStyle name="RowTitles1-Detail 10 3 3" xfId="5823" xr:uid="{00000000-0005-0000-0000-0000C0160000}"/>
    <cellStyle name="RowTitles1-Detail 10 3_Tertiary Salaries Survey" xfId="5824" xr:uid="{00000000-0005-0000-0000-0000C1160000}"/>
    <cellStyle name="RowTitles1-Detail 10 4" xfId="5825" xr:uid="{00000000-0005-0000-0000-0000C2160000}"/>
    <cellStyle name="RowTitles1-Detail 10 4 2" xfId="5826" xr:uid="{00000000-0005-0000-0000-0000C3160000}"/>
    <cellStyle name="RowTitles1-Detail 10 4_Tertiary Salaries Survey" xfId="5827" xr:uid="{00000000-0005-0000-0000-0000C4160000}"/>
    <cellStyle name="RowTitles1-Detail 10 5" xfId="5828" xr:uid="{00000000-0005-0000-0000-0000C5160000}"/>
    <cellStyle name="RowTitles1-Detail 10_Tertiary Salaries Survey" xfId="5829" xr:uid="{00000000-0005-0000-0000-0000C6160000}"/>
    <cellStyle name="RowTitles1-Detail 11" xfId="5830" xr:uid="{00000000-0005-0000-0000-0000C7160000}"/>
    <cellStyle name="RowTitles1-Detail 11 2" xfId="5831" xr:uid="{00000000-0005-0000-0000-0000C8160000}"/>
    <cellStyle name="RowTitles1-Detail 11 2 2" xfId="5832" xr:uid="{00000000-0005-0000-0000-0000C9160000}"/>
    <cellStyle name="RowTitles1-Detail 11 2 2 2" xfId="5833" xr:uid="{00000000-0005-0000-0000-0000CA160000}"/>
    <cellStyle name="RowTitles1-Detail 11 2 2_Tertiary Salaries Survey" xfId="5834" xr:uid="{00000000-0005-0000-0000-0000CB160000}"/>
    <cellStyle name="RowTitles1-Detail 11 2 3" xfId="5835" xr:uid="{00000000-0005-0000-0000-0000CC160000}"/>
    <cellStyle name="RowTitles1-Detail 11 2_Tertiary Salaries Survey" xfId="5836" xr:uid="{00000000-0005-0000-0000-0000CD160000}"/>
    <cellStyle name="RowTitles1-Detail 11 3" xfId="5837" xr:uid="{00000000-0005-0000-0000-0000CE160000}"/>
    <cellStyle name="RowTitles1-Detail 11 3 2" xfId="5838" xr:uid="{00000000-0005-0000-0000-0000CF160000}"/>
    <cellStyle name="RowTitles1-Detail 11 3 2 2" xfId="5839" xr:uid="{00000000-0005-0000-0000-0000D0160000}"/>
    <cellStyle name="RowTitles1-Detail 11 3 2_Tertiary Salaries Survey" xfId="5840" xr:uid="{00000000-0005-0000-0000-0000D1160000}"/>
    <cellStyle name="RowTitles1-Detail 11 3 3" xfId="5841" xr:uid="{00000000-0005-0000-0000-0000D2160000}"/>
    <cellStyle name="RowTitles1-Detail 11 3_Tertiary Salaries Survey" xfId="5842" xr:uid="{00000000-0005-0000-0000-0000D3160000}"/>
    <cellStyle name="RowTitles1-Detail 11 4" xfId="5843" xr:uid="{00000000-0005-0000-0000-0000D4160000}"/>
    <cellStyle name="RowTitles1-Detail 11 4 2" xfId="5844" xr:uid="{00000000-0005-0000-0000-0000D5160000}"/>
    <cellStyle name="RowTitles1-Detail 11 4_Tertiary Salaries Survey" xfId="5845" xr:uid="{00000000-0005-0000-0000-0000D6160000}"/>
    <cellStyle name="RowTitles1-Detail 11 5" xfId="5846" xr:uid="{00000000-0005-0000-0000-0000D7160000}"/>
    <cellStyle name="RowTitles1-Detail 11_Tertiary Salaries Survey" xfId="5847" xr:uid="{00000000-0005-0000-0000-0000D8160000}"/>
    <cellStyle name="RowTitles1-Detail 12" xfId="5848" xr:uid="{00000000-0005-0000-0000-0000D9160000}"/>
    <cellStyle name="RowTitles1-Detail 12 2" xfId="5849" xr:uid="{00000000-0005-0000-0000-0000DA160000}"/>
    <cellStyle name="RowTitles1-Detail 12 2 2" xfId="5850" xr:uid="{00000000-0005-0000-0000-0000DB160000}"/>
    <cellStyle name="RowTitles1-Detail 12 2 2 2" xfId="5851" xr:uid="{00000000-0005-0000-0000-0000DC160000}"/>
    <cellStyle name="RowTitles1-Detail 12 2 2_Tertiary Salaries Survey" xfId="5852" xr:uid="{00000000-0005-0000-0000-0000DD160000}"/>
    <cellStyle name="RowTitles1-Detail 12 2 3" xfId="5853" xr:uid="{00000000-0005-0000-0000-0000DE160000}"/>
    <cellStyle name="RowTitles1-Detail 12 2_Tertiary Salaries Survey" xfId="5854" xr:uid="{00000000-0005-0000-0000-0000DF160000}"/>
    <cellStyle name="RowTitles1-Detail 12 3" xfId="5855" xr:uid="{00000000-0005-0000-0000-0000E0160000}"/>
    <cellStyle name="RowTitles1-Detail 12 3 2" xfId="5856" xr:uid="{00000000-0005-0000-0000-0000E1160000}"/>
    <cellStyle name="RowTitles1-Detail 12 3 2 2" xfId="5857" xr:uid="{00000000-0005-0000-0000-0000E2160000}"/>
    <cellStyle name="RowTitles1-Detail 12 3 2_Tertiary Salaries Survey" xfId="5858" xr:uid="{00000000-0005-0000-0000-0000E3160000}"/>
    <cellStyle name="RowTitles1-Detail 12 3 3" xfId="5859" xr:uid="{00000000-0005-0000-0000-0000E4160000}"/>
    <cellStyle name="RowTitles1-Detail 12 3_Tertiary Salaries Survey" xfId="5860" xr:uid="{00000000-0005-0000-0000-0000E5160000}"/>
    <cellStyle name="RowTitles1-Detail 12 4" xfId="5861" xr:uid="{00000000-0005-0000-0000-0000E6160000}"/>
    <cellStyle name="RowTitles1-Detail 12 4 2" xfId="5862" xr:uid="{00000000-0005-0000-0000-0000E7160000}"/>
    <cellStyle name="RowTitles1-Detail 12 4_Tertiary Salaries Survey" xfId="5863" xr:uid="{00000000-0005-0000-0000-0000E8160000}"/>
    <cellStyle name="RowTitles1-Detail 12 5" xfId="5864" xr:uid="{00000000-0005-0000-0000-0000E9160000}"/>
    <cellStyle name="RowTitles1-Detail 12_Tertiary Salaries Survey" xfId="5865" xr:uid="{00000000-0005-0000-0000-0000EA160000}"/>
    <cellStyle name="RowTitles1-Detail 13" xfId="5866" xr:uid="{00000000-0005-0000-0000-0000EB160000}"/>
    <cellStyle name="RowTitles1-Detail 13 2" xfId="5867" xr:uid="{00000000-0005-0000-0000-0000EC160000}"/>
    <cellStyle name="RowTitles1-Detail 13 2 2" xfId="5868" xr:uid="{00000000-0005-0000-0000-0000ED160000}"/>
    <cellStyle name="RowTitles1-Detail 13 2_Tertiary Salaries Survey" xfId="5869" xr:uid="{00000000-0005-0000-0000-0000EE160000}"/>
    <cellStyle name="RowTitles1-Detail 13 3" xfId="5870" xr:uid="{00000000-0005-0000-0000-0000EF160000}"/>
    <cellStyle name="RowTitles1-Detail 13_Tertiary Salaries Survey" xfId="5871" xr:uid="{00000000-0005-0000-0000-0000F0160000}"/>
    <cellStyle name="RowTitles1-Detail 14" xfId="5872" xr:uid="{00000000-0005-0000-0000-0000F1160000}"/>
    <cellStyle name="RowTitles1-Detail 15" xfId="5873" xr:uid="{00000000-0005-0000-0000-0000F2160000}"/>
    <cellStyle name="RowTitles1-Detail 2" xfId="5874" xr:uid="{00000000-0005-0000-0000-0000F3160000}"/>
    <cellStyle name="RowTitles1-Detail 2 10" xfId="5875" xr:uid="{00000000-0005-0000-0000-0000F4160000}"/>
    <cellStyle name="RowTitles1-Detail 2 10 2" xfId="5876" xr:uid="{00000000-0005-0000-0000-0000F5160000}"/>
    <cellStyle name="RowTitles1-Detail 2 10 2 2" xfId="5877" xr:uid="{00000000-0005-0000-0000-0000F6160000}"/>
    <cellStyle name="RowTitles1-Detail 2 10 2 2 2" xfId="5878" xr:uid="{00000000-0005-0000-0000-0000F7160000}"/>
    <cellStyle name="RowTitles1-Detail 2 10 2 2_Tertiary Salaries Survey" xfId="5879" xr:uid="{00000000-0005-0000-0000-0000F8160000}"/>
    <cellStyle name="RowTitles1-Detail 2 10 2 3" xfId="5880" xr:uid="{00000000-0005-0000-0000-0000F9160000}"/>
    <cellStyle name="RowTitles1-Detail 2 10 2_Tertiary Salaries Survey" xfId="5881" xr:uid="{00000000-0005-0000-0000-0000FA160000}"/>
    <cellStyle name="RowTitles1-Detail 2 10 3" xfId="5882" xr:uid="{00000000-0005-0000-0000-0000FB160000}"/>
    <cellStyle name="RowTitles1-Detail 2 10 3 2" xfId="5883" xr:uid="{00000000-0005-0000-0000-0000FC160000}"/>
    <cellStyle name="RowTitles1-Detail 2 10 3 2 2" xfId="5884" xr:uid="{00000000-0005-0000-0000-0000FD160000}"/>
    <cellStyle name="RowTitles1-Detail 2 10 3 2_Tertiary Salaries Survey" xfId="5885" xr:uid="{00000000-0005-0000-0000-0000FE160000}"/>
    <cellStyle name="RowTitles1-Detail 2 10 3 3" xfId="5886" xr:uid="{00000000-0005-0000-0000-0000FF160000}"/>
    <cellStyle name="RowTitles1-Detail 2 10 3_Tertiary Salaries Survey" xfId="5887" xr:uid="{00000000-0005-0000-0000-000000170000}"/>
    <cellStyle name="RowTitles1-Detail 2 10 4" xfId="5888" xr:uid="{00000000-0005-0000-0000-000001170000}"/>
    <cellStyle name="RowTitles1-Detail 2 10 5" xfId="5889" xr:uid="{00000000-0005-0000-0000-000002170000}"/>
    <cellStyle name="RowTitles1-Detail 2 10 5 2" xfId="5890" xr:uid="{00000000-0005-0000-0000-000003170000}"/>
    <cellStyle name="RowTitles1-Detail 2 10 5_Tertiary Salaries Survey" xfId="5891" xr:uid="{00000000-0005-0000-0000-000004170000}"/>
    <cellStyle name="RowTitles1-Detail 2 10 6" xfId="5892" xr:uid="{00000000-0005-0000-0000-000005170000}"/>
    <cellStyle name="RowTitles1-Detail 2 10_Tertiary Salaries Survey" xfId="5893" xr:uid="{00000000-0005-0000-0000-000006170000}"/>
    <cellStyle name="RowTitles1-Detail 2 11" xfId="5894" xr:uid="{00000000-0005-0000-0000-000007170000}"/>
    <cellStyle name="RowTitles1-Detail 2 11 2" xfId="5895" xr:uid="{00000000-0005-0000-0000-000008170000}"/>
    <cellStyle name="RowTitles1-Detail 2 11 2 2" xfId="5896" xr:uid="{00000000-0005-0000-0000-000009170000}"/>
    <cellStyle name="RowTitles1-Detail 2 11 2 2 2" xfId="5897" xr:uid="{00000000-0005-0000-0000-00000A170000}"/>
    <cellStyle name="RowTitles1-Detail 2 11 2 2_Tertiary Salaries Survey" xfId="5898" xr:uid="{00000000-0005-0000-0000-00000B170000}"/>
    <cellStyle name="RowTitles1-Detail 2 11 2 3" xfId="5899" xr:uid="{00000000-0005-0000-0000-00000C170000}"/>
    <cellStyle name="RowTitles1-Detail 2 11 2_Tertiary Salaries Survey" xfId="5900" xr:uid="{00000000-0005-0000-0000-00000D170000}"/>
    <cellStyle name="RowTitles1-Detail 2 11 3" xfId="5901" xr:uid="{00000000-0005-0000-0000-00000E170000}"/>
    <cellStyle name="RowTitles1-Detail 2 11 3 2" xfId="5902" xr:uid="{00000000-0005-0000-0000-00000F170000}"/>
    <cellStyle name="RowTitles1-Detail 2 11 3 2 2" xfId="5903" xr:uid="{00000000-0005-0000-0000-000010170000}"/>
    <cellStyle name="RowTitles1-Detail 2 11 3 2_Tertiary Salaries Survey" xfId="5904" xr:uid="{00000000-0005-0000-0000-000011170000}"/>
    <cellStyle name="RowTitles1-Detail 2 11 3 3" xfId="5905" xr:uid="{00000000-0005-0000-0000-000012170000}"/>
    <cellStyle name="RowTitles1-Detail 2 11 3_Tertiary Salaries Survey" xfId="5906" xr:uid="{00000000-0005-0000-0000-000013170000}"/>
    <cellStyle name="RowTitles1-Detail 2 11 4" xfId="5907" xr:uid="{00000000-0005-0000-0000-000014170000}"/>
    <cellStyle name="RowTitles1-Detail 2 11 4 2" xfId="5908" xr:uid="{00000000-0005-0000-0000-000015170000}"/>
    <cellStyle name="RowTitles1-Detail 2 11 4_Tertiary Salaries Survey" xfId="5909" xr:uid="{00000000-0005-0000-0000-000016170000}"/>
    <cellStyle name="RowTitles1-Detail 2 11 5" xfId="5910" xr:uid="{00000000-0005-0000-0000-000017170000}"/>
    <cellStyle name="RowTitles1-Detail 2 11_Tertiary Salaries Survey" xfId="5911" xr:uid="{00000000-0005-0000-0000-000018170000}"/>
    <cellStyle name="RowTitles1-Detail 2 12" xfId="5912" xr:uid="{00000000-0005-0000-0000-000019170000}"/>
    <cellStyle name="RowTitles1-Detail 2 12 2" xfId="5913" xr:uid="{00000000-0005-0000-0000-00001A170000}"/>
    <cellStyle name="RowTitles1-Detail 2 12 2 2" xfId="5914" xr:uid="{00000000-0005-0000-0000-00001B170000}"/>
    <cellStyle name="RowTitles1-Detail 2 12 2 2 2" xfId="5915" xr:uid="{00000000-0005-0000-0000-00001C170000}"/>
    <cellStyle name="RowTitles1-Detail 2 12 2 2_Tertiary Salaries Survey" xfId="5916" xr:uid="{00000000-0005-0000-0000-00001D170000}"/>
    <cellStyle name="RowTitles1-Detail 2 12 2 3" xfId="5917" xr:uid="{00000000-0005-0000-0000-00001E170000}"/>
    <cellStyle name="RowTitles1-Detail 2 12 2_Tertiary Salaries Survey" xfId="5918" xr:uid="{00000000-0005-0000-0000-00001F170000}"/>
    <cellStyle name="RowTitles1-Detail 2 12 3" xfId="5919" xr:uid="{00000000-0005-0000-0000-000020170000}"/>
    <cellStyle name="RowTitles1-Detail 2 12 3 2" xfId="5920" xr:uid="{00000000-0005-0000-0000-000021170000}"/>
    <cellStyle name="RowTitles1-Detail 2 12 3 2 2" xfId="5921" xr:uid="{00000000-0005-0000-0000-000022170000}"/>
    <cellStyle name="RowTitles1-Detail 2 12 3 2_Tertiary Salaries Survey" xfId="5922" xr:uid="{00000000-0005-0000-0000-000023170000}"/>
    <cellStyle name="RowTitles1-Detail 2 12 3 3" xfId="5923" xr:uid="{00000000-0005-0000-0000-000024170000}"/>
    <cellStyle name="RowTitles1-Detail 2 12 3_Tertiary Salaries Survey" xfId="5924" xr:uid="{00000000-0005-0000-0000-000025170000}"/>
    <cellStyle name="RowTitles1-Detail 2 12 4" xfId="5925" xr:uid="{00000000-0005-0000-0000-000026170000}"/>
    <cellStyle name="RowTitles1-Detail 2 12 4 2" xfId="5926" xr:uid="{00000000-0005-0000-0000-000027170000}"/>
    <cellStyle name="RowTitles1-Detail 2 12 4_Tertiary Salaries Survey" xfId="5927" xr:uid="{00000000-0005-0000-0000-000028170000}"/>
    <cellStyle name="RowTitles1-Detail 2 12 5" xfId="5928" xr:uid="{00000000-0005-0000-0000-000029170000}"/>
    <cellStyle name="RowTitles1-Detail 2 12_Tertiary Salaries Survey" xfId="5929" xr:uid="{00000000-0005-0000-0000-00002A170000}"/>
    <cellStyle name="RowTitles1-Detail 2 13" xfId="5930" xr:uid="{00000000-0005-0000-0000-00002B170000}"/>
    <cellStyle name="RowTitles1-Detail 2 13 2" xfId="5931" xr:uid="{00000000-0005-0000-0000-00002C170000}"/>
    <cellStyle name="RowTitles1-Detail 2 13 2 2" xfId="5932" xr:uid="{00000000-0005-0000-0000-00002D170000}"/>
    <cellStyle name="RowTitles1-Detail 2 13 2_Tertiary Salaries Survey" xfId="5933" xr:uid="{00000000-0005-0000-0000-00002E170000}"/>
    <cellStyle name="RowTitles1-Detail 2 13 3" xfId="5934" xr:uid="{00000000-0005-0000-0000-00002F170000}"/>
    <cellStyle name="RowTitles1-Detail 2 13_Tertiary Salaries Survey" xfId="5935" xr:uid="{00000000-0005-0000-0000-000030170000}"/>
    <cellStyle name="RowTitles1-Detail 2 14" xfId="5936" xr:uid="{00000000-0005-0000-0000-000031170000}"/>
    <cellStyle name="RowTitles1-Detail 2 15" xfId="5937" xr:uid="{00000000-0005-0000-0000-000032170000}"/>
    <cellStyle name="RowTitles1-Detail 2 16" xfId="5938" xr:uid="{00000000-0005-0000-0000-000033170000}"/>
    <cellStyle name="RowTitles1-Detail 2 2" xfId="5939" xr:uid="{00000000-0005-0000-0000-000034170000}"/>
    <cellStyle name="RowTitles1-Detail 2 2 10" xfId="5940" xr:uid="{00000000-0005-0000-0000-000035170000}"/>
    <cellStyle name="RowTitles1-Detail 2 2 10 2" xfId="5941" xr:uid="{00000000-0005-0000-0000-000036170000}"/>
    <cellStyle name="RowTitles1-Detail 2 2 10 2 2" xfId="5942" xr:uid="{00000000-0005-0000-0000-000037170000}"/>
    <cellStyle name="RowTitles1-Detail 2 2 10 2 2 2" xfId="5943" xr:uid="{00000000-0005-0000-0000-000038170000}"/>
    <cellStyle name="RowTitles1-Detail 2 2 10 2 2_Tertiary Salaries Survey" xfId="5944" xr:uid="{00000000-0005-0000-0000-000039170000}"/>
    <cellStyle name="RowTitles1-Detail 2 2 10 2 3" xfId="5945" xr:uid="{00000000-0005-0000-0000-00003A170000}"/>
    <cellStyle name="RowTitles1-Detail 2 2 10 2_Tertiary Salaries Survey" xfId="5946" xr:uid="{00000000-0005-0000-0000-00003B170000}"/>
    <cellStyle name="RowTitles1-Detail 2 2 10 3" xfId="5947" xr:uid="{00000000-0005-0000-0000-00003C170000}"/>
    <cellStyle name="RowTitles1-Detail 2 2 10 3 2" xfId="5948" xr:uid="{00000000-0005-0000-0000-00003D170000}"/>
    <cellStyle name="RowTitles1-Detail 2 2 10 3 2 2" xfId="5949" xr:uid="{00000000-0005-0000-0000-00003E170000}"/>
    <cellStyle name="RowTitles1-Detail 2 2 10 3 2_Tertiary Salaries Survey" xfId="5950" xr:uid="{00000000-0005-0000-0000-00003F170000}"/>
    <cellStyle name="RowTitles1-Detail 2 2 10 3 3" xfId="5951" xr:uid="{00000000-0005-0000-0000-000040170000}"/>
    <cellStyle name="RowTitles1-Detail 2 2 10 3_Tertiary Salaries Survey" xfId="5952" xr:uid="{00000000-0005-0000-0000-000041170000}"/>
    <cellStyle name="RowTitles1-Detail 2 2 10 4" xfId="5953" xr:uid="{00000000-0005-0000-0000-000042170000}"/>
    <cellStyle name="RowTitles1-Detail 2 2 10 4 2" xfId="5954" xr:uid="{00000000-0005-0000-0000-000043170000}"/>
    <cellStyle name="RowTitles1-Detail 2 2 10 4_Tertiary Salaries Survey" xfId="5955" xr:uid="{00000000-0005-0000-0000-000044170000}"/>
    <cellStyle name="RowTitles1-Detail 2 2 10 5" xfId="5956" xr:uid="{00000000-0005-0000-0000-000045170000}"/>
    <cellStyle name="RowTitles1-Detail 2 2 10_Tertiary Salaries Survey" xfId="5957" xr:uid="{00000000-0005-0000-0000-000046170000}"/>
    <cellStyle name="RowTitles1-Detail 2 2 11" xfId="5958" xr:uid="{00000000-0005-0000-0000-000047170000}"/>
    <cellStyle name="RowTitles1-Detail 2 2 11 2" xfId="5959" xr:uid="{00000000-0005-0000-0000-000048170000}"/>
    <cellStyle name="RowTitles1-Detail 2 2 11 2 2" xfId="5960" xr:uid="{00000000-0005-0000-0000-000049170000}"/>
    <cellStyle name="RowTitles1-Detail 2 2 11 2 2 2" xfId="5961" xr:uid="{00000000-0005-0000-0000-00004A170000}"/>
    <cellStyle name="RowTitles1-Detail 2 2 11 2 2_Tertiary Salaries Survey" xfId="5962" xr:uid="{00000000-0005-0000-0000-00004B170000}"/>
    <cellStyle name="RowTitles1-Detail 2 2 11 2 3" xfId="5963" xr:uid="{00000000-0005-0000-0000-00004C170000}"/>
    <cellStyle name="RowTitles1-Detail 2 2 11 2_Tertiary Salaries Survey" xfId="5964" xr:uid="{00000000-0005-0000-0000-00004D170000}"/>
    <cellStyle name="RowTitles1-Detail 2 2 11 3" xfId="5965" xr:uid="{00000000-0005-0000-0000-00004E170000}"/>
    <cellStyle name="RowTitles1-Detail 2 2 11 3 2" xfId="5966" xr:uid="{00000000-0005-0000-0000-00004F170000}"/>
    <cellStyle name="RowTitles1-Detail 2 2 11 3 2 2" xfId="5967" xr:uid="{00000000-0005-0000-0000-000050170000}"/>
    <cellStyle name="RowTitles1-Detail 2 2 11 3 2_Tertiary Salaries Survey" xfId="5968" xr:uid="{00000000-0005-0000-0000-000051170000}"/>
    <cellStyle name="RowTitles1-Detail 2 2 11 3 3" xfId="5969" xr:uid="{00000000-0005-0000-0000-000052170000}"/>
    <cellStyle name="RowTitles1-Detail 2 2 11 3_Tertiary Salaries Survey" xfId="5970" xr:uid="{00000000-0005-0000-0000-000053170000}"/>
    <cellStyle name="RowTitles1-Detail 2 2 11 4" xfId="5971" xr:uid="{00000000-0005-0000-0000-000054170000}"/>
    <cellStyle name="RowTitles1-Detail 2 2 11 4 2" xfId="5972" xr:uid="{00000000-0005-0000-0000-000055170000}"/>
    <cellStyle name="RowTitles1-Detail 2 2 11 4_Tertiary Salaries Survey" xfId="5973" xr:uid="{00000000-0005-0000-0000-000056170000}"/>
    <cellStyle name="RowTitles1-Detail 2 2 11 5" xfId="5974" xr:uid="{00000000-0005-0000-0000-000057170000}"/>
    <cellStyle name="RowTitles1-Detail 2 2 11_Tertiary Salaries Survey" xfId="5975" xr:uid="{00000000-0005-0000-0000-000058170000}"/>
    <cellStyle name="RowTitles1-Detail 2 2 12" xfId="5976" xr:uid="{00000000-0005-0000-0000-000059170000}"/>
    <cellStyle name="RowTitles1-Detail 2 2 12 2" xfId="5977" xr:uid="{00000000-0005-0000-0000-00005A170000}"/>
    <cellStyle name="RowTitles1-Detail 2 2 12 2 2" xfId="5978" xr:uid="{00000000-0005-0000-0000-00005B170000}"/>
    <cellStyle name="RowTitles1-Detail 2 2 12 2_Tertiary Salaries Survey" xfId="5979" xr:uid="{00000000-0005-0000-0000-00005C170000}"/>
    <cellStyle name="RowTitles1-Detail 2 2 12 3" xfId="5980" xr:uid="{00000000-0005-0000-0000-00005D170000}"/>
    <cellStyle name="RowTitles1-Detail 2 2 12_Tertiary Salaries Survey" xfId="5981" xr:uid="{00000000-0005-0000-0000-00005E170000}"/>
    <cellStyle name="RowTitles1-Detail 2 2 13" xfId="5982" xr:uid="{00000000-0005-0000-0000-00005F170000}"/>
    <cellStyle name="RowTitles1-Detail 2 2 14" xfId="5983" xr:uid="{00000000-0005-0000-0000-000060170000}"/>
    <cellStyle name="RowTitles1-Detail 2 2 15" xfId="5984" xr:uid="{00000000-0005-0000-0000-000061170000}"/>
    <cellStyle name="RowTitles1-Detail 2 2 2" xfId="5985" xr:uid="{00000000-0005-0000-0000-000062170000}"/>
    <cellStyle name="RowTitles1-Detail 2 2 2 10" xfId="5986" xr:uid="{00000000-0005-0000-0000-000063170000}"/>
    <cellStyle name="RowTitles1-Detail 2 2 2 10 2" xfId="5987" xr:uid="{00000000-0005-0000-0000-000064170000}"/>
    <cellStyle name="RowTitles1-Detail 2 2 2 10 2 2" xfId="5988" xr:uid="{00000000-0005-0000-0000-000065170000}"/>
    <cellStyle name="RowTitles1-Detail 2 2 2 10 2 2 2" xfId="5989" xr:uid="{00000000-0005-0000-0000-000066170000}"/>
    <cellStyle name="RowTitles1-Detail 2 2 2 10 2 2_Tertiary Salaries Survey" xfId="5990" xr:uid="{00000000-0005-0000-0000-000067170000}"/>
    <cellStyle name="RowTitles1-Detail 2 2 2 10 2 3" xfId="5991" xr:uid="{00000000-0005-0000-0000-000068170000}"/>
    <cellStyle name="RowTitles1-Detail 2 2 2 10 2_Tertiary Salaries Survey" xfId="5992" xr:uid="{00000000-0005-0000-0000-000069170000}"/>
    <cellStyle name="RowTitles1-Detail 2 2 2 10 3" xfId="5993" xr:uid="{00000000-0005-0000-0000-00006A170000}"/>
    <cellStyle name="RowTitles1-Detail 2 2 2 10 3 2" xfId="5994" xr:uid="{00000000-0005-0000-0000-00006B170000}"/>
    <cellStyle name="RowTitles1-Detail 2 2 2 10 3 2 2" xfId="5995" xr:uid="{00000000-0005-0000-0000-00006C170000}"/>
    <cellStyle name="RowTitles1-Detail 2 2 2 10 3 2_Tertiary Salaries Survey" xfId="5996" xr:uid="{00000000-0005-0000-0000-00006D170000}"/>
    <cellStyle name="RowTitles1-Detail 2 2 2 10 3 3" xfId="5997" xr:uid="{00000000-0005-0000-0000-00006E170000}"/>
    <cellStyle name="RowTitles1-Detail 2 2 2 10 3_Tertiary Salaries Survey" xfId="5998" xr:uid="{00000000-0005-0000-0000-00006F170000}"/>
    <cellStyle name="RowTitles1-Detail 2 2 2 10 4" xfId="5999" xr:uid="{00000000-0005-0000-0000-000070170000}"/>
    <cellStyle name="RowTitles1-Detail 2 2 2 10 4 2" xfId="6000" xr:uid="{00000000-0005-0000-0000-000071170000}"/>
    <cellStyle name="RowTitles1-Detail 2 2 2 10 4_Tertiary Salaries Survey" xfId="6001" xr:uid="{00000000-0005-0000-0000-000072170000}"/>
    <cellStyle name="RowTitles1-Detail 2 2 2 10 5" xfId="6002" xr:uid="{00000000-0005-0000-0000-000073170000}"/>
    <cellStyle name="RowTitles1-Detail 2 2 2 10_Tertiary Salaries Survey" xfId="6003" xr:uid="{00000000-0005-0000-0000-000074170000}"/>
    <cellStyle name="RowTitles1-Detail 2 2 2 11" xfId="6004" xr:uid="{00000000-0005-0000-0000-000075170000}"/>
    <cellStyle name="RowTitles1-Detail 2 2 2 11 2" xfId="6005" xr:uid="{00000000-0005-0000-0000-000076170000}"/>
    <cellStyle name="RowTitles1-Detail 2 2 2 11 2 2" xfId="6006" xr:uid="{00000000-0005-0000-0000-000077170000}"/>
    <cellStyle name="RowTitles1-Detail 2 2 2 11 2_Tertiary Salaries Survey" xfId="6007" xr:uid="{00000000-0005-0000-0000-000078170000}"/>
    <cellStyle name="RowTitles1-Detail 2 2 2 11 3" xfId="6008" xr:uid="{00000000-0005-0000-0000-000079170000}"/>
    <cellStyle name="RowTitles1-Detail 2 2 2 11_Tertiary Salaries Survey" xfId="6009" xr:uid="{00000000-0005-0000-0000-00007A170000}"/>
    <cellStyle name="RowTitles1-Detail 2 2 2 12" xfId="6010" xr:uid="{00000000-0005-0000-0000-00007B170000}"/>
    <cellStyle name="RowTitles1-Detail 2 2 2 13" xfId="6011" xr:uid="{00000000-0005-0000-0000-00007C170000}"/>
    <cellStyle name="RowTitles1-Detail 2 2 2 2" xfId="6012" xr:uid="{00000000-0005-0000-0000-00007D170000}"/>
    <cellStyle name="RowTitles1-Detail 2 2 2 2 10" xfId="6013" xr:uid="{00000000-0005-0000-0000-00007E170000}"/>
    <cellStyle name="RowTitles1-Detail 2 2 2 2 10 2" xfId="6014" xr:uid="{00000000-0005-0000-0000-00007F170000}"/>
    <cellStyle name="RowTitles1-Detail 2 2 2 2 10 2 2" xfId="6015" xr:uid="{00000000-0005-0000-0000-000080170000}"/>
    <cellStyle name="RowTitles1-Detail 2 2 2 2 10 2_Tertiary Salaries Survey" xfId="6016" xr:uid="{00000000-0005-0000-0000-000081170000}"/>
    <cellStyle name="RowTitles1-Detail 2 2 2 2 10 3" xfId="6017" xr:uid="{00000000-0005-0000-0000-000082170000}"/>
    <cellStyle name="RowTitles1-Detail 2 2 2 2 10_Tertiary Salaries Survey" xfId="6018" xr:uid="{00000000-0005-0000-0000-000083170000}"/>
    <cellStyle name="RowTitles1-Detail 2 2 2 2 11" xfId="6019" xr:uid="{00000000-0005-0000-0000-000084170000}"/>
    <cellStyle name="RowTitles1-Detail 2 2 2 2 12" xfId="6020" xr:uid="{00000000-0005-0000-0000-000085170000}"/>
    <cellStyle name="RowTitles1-Detail 2 2 2 2 2" xfId="6021" xr:uid="{00000000-0005-0000-0000-000086170000}"/>
    <cellStyle name="RowTitles1-Detail 2 2 2 2 2 2" xfId="6022" xr:uid="{00000000-0005-0000-0000-000087170000}"/>
    <cellStyle name="RowTitles1-Detail 2 2 2 2 2 2 2" xfId="6023" xr:uid="{00000000-0005-0000-0000-000088170000}"/>
    <cellStyle name="RowTitles1-Detail 2 2 2 2 2 2 2 2" xfId="6024" xr:uid="{00000000-0005-0000-0000-000089170000}"/>
    <cellStyle name="RowTitles1-Detail 2 2 2 2 2 2 2 2 2" xfId="6025" xr:uid="{00000000-0005-0000-0000-00008A170000}"/>
    <cellStyle name="RowTitles1-Detail 2 2 2 2 2 2 2 2_Tertiary Salaries Survey" xfId="6026" xr:uid="{00000000-0005-0000-0000-00008B170000}"/>
    <cellStyle name="RowTitles1-Detail 2 2 2 2 2 2 2 3" xfId="6027" xr:uid="{00000000-0005-0000-0000-00008C170000}"/>
    <cellStyle name="RowTitles1-Detail 2 2 2 2 2 2 2_Tertiary Salaries Survey" xfId="6028" xr:uid="{00000000-0005-0000-0000-00008D170000}"/>
    <cellStyle name="RowTitles1-Detail 2 2 2 2 2 2 3" xfId="6029" xr:uid="{00000000-0005-0000-0000-00008E170000}"/>
    <cellStyle name="RowTitles1-Detail 2 2 2 2 2 2 3 2" xfId="6030" xr:uid="{00000000-0005-0000-0000-00008F170000}"/>
    <cellStyle name="RowTitles1-Detail 2 2 2 2 2 2 3 2 2" xfId="6031" xr:uid="{00000000-0005-0000-0000-000090170000}"/>
    <cellStyle name="RowTitles1-Detail 2 2 2 2 2 2 3 2_Tertiary Salaries Survey" xfId="6032" xr:uid="{00000000-0005-0000-0000-000091170000}"/>
    <cellStyle name="RowTitles1-Detail 2 2 2 2 2 2 3 3" xfId="6033" xr:uid="{00000000-0005-0000-0000-000092170000}"/>
    <cellStyle name="RowTitles1-Detail 2 2 2 2 2 2 3_Tertiary Salaries Survey" xfId="6034" xr:uid="{00000000-0005-0000-0000-000093170000}"/>
    <cellStyle name="RowTitles1-Detail 2 2 2 2 2 2 4" xfId="6035" xr:uid="{00000000-0005-0000-0000-000094170000}"/>
    <cellStyle name="RowTitles1-Detail 2 2 2 2 2 2 5" xfId="6036" xr:uid="{00000000-0005-0000-0000-000095170000}"/>
    <cellStyle name="RowTitles1-Detail 2 2 2 2 2 2_Tertiary Salaries Survey" xfId="6037" xr:uid="{00000000-0005-0000-0000-000096170000}"/>
    <cellStyle name="RowTitles1-Detail 2 2 2 2 2 3" xfId="6038" xr:uid="{00000000-0005-0000-0000-000097170000}"/>
    <cellStyle name="RowTitles1-Detail 2 2 2 2 2 3 2" xfId="6039" xr:uid="{00000000-0005-0000-0000-000098170000}"/>
    <cellStyle name="RowTitles1-Detail 2 2 2 2 2 3 2 2" xfId="6040" xr:uid="{00000000-0005-0000-0000-000099170000}"/>
    <cellStyle name="RowTitles1-Detail 2 2 2 2 2 3 2 2 2" xfId="6041" xr:uid="{00000000-0005-0000-0000-00009A170000}"/>
    <cellStyle name="RowTitles1-Detail 2 2 2 2 2 3 2 2_Tertiary Salaries Survey" xfId="6042" xr:uid="{00000000-0005-0000-0000-00009B170000}"/>
    <cellStyle name="RowTitles1-Detail 2 2 2 2 2 3 2 3" xfId="6043" xr:uid="{00000000-0005-0000-0000-00009C170000}"/>
    <cellStyle name="RowTitles1-Detail 2 2 2 2 2 3 2_Tertiary Salaries Survey" xfId="6044" xr:uid="{00000000-0005-0000-0000-00009D170000}"/>
    <cellStyle name="RowTitles1-Detail 2 2 2 2 2 3 3" xfId="6045" xr:uid="{00000000-0005-0000-0000-00009E170000}"/>
    <cellStyle name="RowTitles1-Detail 2 2 2 2 2 3 3 2" xfId="6046" xr:uid="{00000000-0005-0000-0000-00009F170000}"/>
    <cellStyle name="RowTitles1-Detail 2 2 2 2 2 3 3 2 2" xfId="6047" xr:uid="{00000000-0005-0000-0000-0000A0170000}"/>
    <cellStyle name="RowTitles1-Detail 2 2 2 2 2 3 3 2_Tertiary Salaries Survey" xfId="6048" xr:uid="{00000000-0005-0000-0000-0000A1170000}"/>
    <cellStyle name="RowTitles1-Detail 2 2 2 2 2 3 3 3" xfId="6049" xr:uid="{00000000-0005-0000-0000-0000A2170000}"/>
    <cellStyle name="RowTitles1-Detail 2 2 2 2 2 3 3_Tertiary Salaries Survey" xfId="6050" xr:uid="{00000000-0005-0000-0000-0000A3170000}"/>
    <cellStyle name="RowTitles1-Detail 2 2 2 2 2 3 4" xfId="6051" xr:uid="{00000000-0005-0000-0000-0000A4170000}"/>
    <cellStyle name="RowTitles1-Detail 2 2 2 2 2 3 5" xfId="6052" xr:uid="{00000000-0005-0000-0000-0000A5170000}"/>
    <cellStyle name="RowTitles1-Detail 2 2 2 2 2 3 5 2" xfId="6053" xr:uid="{00000000-0005-0000-0000-0000A6170000}"/>
    <cellStyle name="RowTitles1-Detail 2 2 2 2 2 3 5_Tertiary Salaries Survey" xfId="6054" xr:uid="{00000000-0005-0000-0000-0000A7170000}"/>
    <cellStyle name="RowTitles1-Detail 2 2 2 2 2 3 6" xfId="6055" xr:uid="{00000000-0005-0000-0000-0000A8170000}"/>
    <cellStyle name="RowTitles1-Detail 2 2 2 2 2 3_Tertiary Salaries Survey" xfId="6056" xr:uid="{00000000-0005-0000-0000-0000A9170000}"/>
    <cellStyle name="RowTitles1-Detail 2 2 2 2 2 4" xfId="6057" xr:uid="{00000000-0005-0000-0000-0000AA170000}"/>
    <cellStyle name="RowTitles1-Detail 2 2 2 2 2 4 2" xfId="6058" xr:uid="{00000000-0005-0000-0000-0000AB170000}"/>
    <cellStyle name="RowTitles1-Detail 2 2 2 2 2 4 2 2" xfId="6059" xr:uid="{00000000-0005-0000-0000-0000AC170000}"/>
    <cellStyle name="RowTitles1-Detail 2 2 2 2 2 4 2 2 2" xfId="6060" xr:uid="{00000000-0005-0000-0000-0000AD170000}"/>
    <cellStyle name="RowTitles1-Detail 2 2 2 2 2 4 2 2_Tertiary Salaries Survey" xfId="6061" xr:uid="{00000000-0005-0000-0000-0000AE170000}"/>
    <cellStyle name="RowTitles1-Detail 2 2 2 2 2 4 2 3" xfId="6062" xr:uid="{00000000-0005-0000-0000-0000AF170000}"/>
    <cellStyle name="RowTitles1-Detail 2 2 2 2 2 4 2_Tertiary Salaries Survey" xfId="6063" xr:uid="{00000000-0005-0000-0000-0000B0170000}"/>
    <cellStyle name="RowTitles1-Detail 2 2 2 2 2 4 3" xfId="6064" xr:uid="{00000000-0005-0000-0000-0000B1170000}"/>
    <cellStyle name="RowTitles1-Detail 2 2 2 2 2 4 3 2" xfId="6065" xr:uid="{00000000-0005-0000-0000-0000B2170000}"/>
    <cellStyle name="RowTitles1-Detail 2 2 2 2 2 4 3 2 2" xfId="6066" xr:uid="{00000000-0005-0000-0000-0000B3170000}"/>
    <cellStyle name="RowTitles1-Detail 2 2 2 2 2 4 3 2_Tertiary Salaries Survey" xfId="6067" xr:uid="{00000000-0005-0000-0000-0000B4170000}"/>
    <cellStyle name="RowTitles1-Detail 2 2 2 2 2 4 3 3" xfId="6068" xr:uid="{00000000-0005-0000-0000-0000B5170000}"/>
    <cellStyle name="RowTitles1-Detail 2 2 2 2 2 4 3_Tertiary Salaries Survey" xfId="6069" xr:uid="{00000000-0005-0000-0000-0000B6170000}"/>
    <cellStyle name="RowTitles1-Detail 2 2 2 2 2 4 4" xfId="6070" xr:uid="{00000000-0005-0000-0000-0000B7170000}"/>
    <cellStyle name="RowTitles1-Detail 2 2 2 2 2 4 4 2" xfId="6071" xr:uid="{00000000-0005-0000-0000-0000B8170000}"/>
    <cellStyle name="RowTitles1-Detail 2 2 2 2 2 4 4_Tertiary Salaries Survey" xfId="6072" xr:uid="{00000000-0005-0000-0000-0000B9170000}"/>
    <cellStyle name="RowTitles1-Detail 2 2 2 2 2 4 5" xfId="6073" xr:uid="{00000000-0005-0000-0000-0000BA170000}"/>
    <cellStyle name="RowTitles1-Detail 2 2 2 2 2 4_Tertiary Salaries Survey" xfId="6074" xr:uid="{00000000-0005-0000-0000-0000BB170000}"/>
    <cellStyle name="RowTitles1-Detail 2 2 2 2 2 5" xfId="6075" xr:uid="{00000000-0005-0000-0000-0000BC170000}"/>
    <cellStyle name="RowTitles1-Detail 2 2 2 2 2 5 2" xfId="6076" xr:uid="{00000000-0005-0000-0000-0000BD170000}"/>
    <cellStyle name="RowTitles1-Detail 2 2 2 2 2 5 2 2" xfId="6077" xr:uid="{00000000-0005-0000-0000-0000BE170000}"/>
    <cellStyle name="RowTitles1-Detail 2 2 2 2 2 5 2 2 2" xfId="6078" xr:uid="{00000000-0005-0000-0000-0000BF170000}"/>
    <cellStyle name="RowTitles1-Detail 2 2 2 2 2 5 2 2_Tertiary Salaries Survey" xfId="6079" xr:uid="{00000000-0005-0000-0000-0000C0170000}"/>
    <cellStyle name="RowTitles1-Detail 2 2 2 2 2 5 2 3" xfId="6080" xr:uid="{00000000-0005-0000-0000-0000C1170000}"/>
    <cellStyle name="RowTitles1-Detail 2 2 2 2 2 5 2_Tertiary Salaries Survey" xfId="6081" xr:uid="{00000000-0005-0000-0000-0000C2170000}"/>
    <cellStyle name="RowTitles1-Detail 2 2 2 2 2 5 3" xfId="6082" xr:uid="{00000000-0005-0000-0000-0000C3170000}"/>
    <cellStyle name="RowTitles1-Detail 2 2 2 2 2 5 3 2" xfId="6083" xr:uid="{00000000-0005-0000-0000-0000C4170000}"/>
    <cellStyle name="RowTitles1-Detail 2 2 2 2 2 5 3 2 2" xfId="6084" xr:uid="{00000000-0005-0000-0000-0000C5170000}"/>
    <cellStyle name="RowTitles1-Detail 2 2 2 2 2 5 3 2_Tertiary Salaries Survey" xfId="6085" xr:uid="{00000000-0005-0000-0000-0000C6170000}"/>
    <cellStyle name="RowTitles1-Detail 2 2 2 2 2 5 3 3" xfId="6086" xr:uid="{00000000-0005-0000-0000-0000C7170000}"/>
    <cellStyle name="RowTitles1-Detail 2 2 2 2 2 5 3_Tertiary Salaries Survey" xfId="6087" xr:uid="{00000000-0005-0000-0000-0000C8170000}"/>
    <cellStyle name="RowTitles1-Detail 2 2 2 2 2 5 4" xfId="6088" xr:uid="{00000000-0005-0000-0000-0000C9170000}"/>
    <cellStyle name="RowTitles1-Detail 2 2 2 2 2 5 4 2" xfId="6089" xr:uid="{00000000-0005-0000-0000-0000CA170000}"/>
    <cellStyle name="RowTitles1-Detail 2 2 2 2 2 5 4_Tertiary Salaries Survey" xfId="6090" xr:uid="{00000000-0005-0000-0000-0000CB170000}"/>
    <cellStyle name="RowTitles1-Detail 2 2 2 2 2 5 5" xfId="6091" xr:uid="{00000000-0005-0000-0000-0000CC170000}"/>
    <cellStyle name="RowTitles1-Detail 2 2 2 2 2 5_Tertiary Salaries Survey" xfId="6092" xr:uid="{00000000-0005-0000-0000-0000CD170000}"/>
    <cellStyle name="RowTitles1-Detail 2 2 2 2 2 6" xfId="6093" xr:uid="{00000000-0005-0000-0000-0000CE170000}"/>
    <cellStyle name="RowTitles1-Detail 2 2 2 2 2 6 2" xfId="6094" xr:uid="{00000000-0005-0000-0000-0000CF170000}"/>
    <cellStyle name="RowTitles1-Detail 2 2 2 2 2 6 2 2" xfId="6095" xr:uid="{00000000-0005-0000-0000-0000D0170000}"/>
    <cellStyle name="RowTitles1-Detail 2 2 2 2 2 6 2 2 2" xfId="6096" xr:uid="{00000000-0005-0000-0000-0000D1170000}"/>
    <cellStyle name="RowTitles1-Detail 2 2 2 2 2 6 2 2_Tertiary Salaries Survey" xfId="6097" xr:uid="{00000000-0005-0000-0000-0000D2170000}"/>
    <cellStyle name="RowTitles1-Detail 2 2 2 2 2 6 2 3" xfId="6098" xr:uid="{00000000-0005-0000-0000-0000D3170000}"/>
    <cellStyle name="RowTitles1-Detail 2 2 2 2 2 6 2_Tertiary Salaries Survey" xfId="6099" xr:uid="{00000000-0005-0000-0000-0000D4170000}"/>
    <cellStyle name="RowTitles1-Detail 2 2 2 2 2 6 3" xfId="6100" xr:uid="{00000000-0005-0000-0000-0000D5170000}"/>
    <cellStyle name="RowTitles1-Detail 2 2 2 2 2 6 3 2" xfId="6101" xr:uid="{00000000-0005-0000-0000-0000D6170000}"/>
    <cellStyle name="RowTitles1-Detail 2 2 2 2 2 6 3 2 2" xfId="6102" xr:uid="{00000000-0005-0000-0000-0000D7170000}"/>
    <cellStyle name="RowTitles1-Detail 2 2 2 2 2 6 3 2_Tertiary Salaries Survey" xfId="6103" xr:uid="{00000000-0005-0000-0000-0000D8170000}"/>
    <cellStyle name="RowTitles1-Detail 2 2 2 2 2 6 3 3" xfId="6104" xr:uid="{00000000-0005-0000-0000-0000D9170000}"/>
    <cellStyle name="RowTitles1-Detail 2 2 2 2 2 6 3_Tertiary Salaries Survey" xfId="6105" xr:uid="{00000000-0005-0000-0000-0000DA170000}"/>
    <cellStyle name="RowTitles1-Detail 2 2 2 2 2 6 4" xfId="6106" xr:uid="{00000000-0005-0000-0000-0000DB170000}"/>
    <cellStyle name="RowTitles1-Detail 2 2 2 2 2 6 4 2" xfId="6107" xr:uid="{00000000-0005-0000-0000-0000DC170000}"/>
    <cellStyle name="RowTitles1-Detail 2 2 2 2 2 6 4_Tertiary Salaries Survey" xfId="6108" xr:uid="{00000000-0005-0000-0000-0000DD170000}"/>
    <cellStyle name="RowTitles1-Detail 2 2 2 2 2 6 5" xfId="6109" xr:uid="{00000000-0005-0000-0000-0000DE170000}"/>
    <cellStyle name="RowTitles1-Detail 2 2 2 2 2 6_Tertiary Salaries Survey" xfId="6110" xr:uid="{00000000-0005-0000-0000-0000DF170000}"/>
    <cellStyle name="RowTitles1-Detail 2 2 2 2 2 7" xfId="6111" xr:uid="{00000000-0005-0000-0000-0000E0170000}"/>
    <cellStyle name="RowTitles1-Detail 2 2 2 2 2 7 2" xfId="6112" xr:uid="{00000000-0005-0000-0000-0000E1170000}"/>
    <cellStyle name="RowTitles1-Detail 2 2 2 2 2 7 2 2" xfId="6113" xr:uid="{00000000-0005-0000-0000-0000E2170000}"/>
    <cellStyle name="RowTitles1-Detail 2 2 2 2 2 7 2_Tertiary Salaries Survey" xfId="6114" xr:uid="{00000000-0005-0000-0000-0000E3170000}"/>
    <cellStyle name="RowTitles1-Detail 2 2 2 2 2 7 3" xfId="6115" xr:uid="{00000000-0005-0000-0000-0000E4170000}"/>
    <cellStyle name="RowTitles1-Detail 2 2 2 2 2 7_Tertiary Salaries Survey" xfId="6116" xr:uid="{00000000-0005-0000-0000-0000E5170000}"/>
    <cellStyle name="RowTitles1-Detail 2 2 2 2 2 8" xfId="6117" xr:uid="{00000000-0005-0000-0000-0000E6170000}"/>
    <cellStyle name="RowTitles1-Detail 2 2 2 2 2 9" xfId="6118" xr:uid="{00000000-0005-0000-0000-0000E7170000}"/>
    <cellStyle name="RowTitles1-Detail 2 2 2 2 2_STUD aligned by INSTIT" xfId="6119" xr:uid="{00000000-0005-0000-0000-0000E8170000}"/>
    <cellStyle name="RowTitles1-Detail 2 2 2 2 3" xfId="6120" xr:uid="{00000000-0005-0000-0000-0000E9170000}"/>
    <cellStyle name="RowTitles1-Detail 2 2 2 2 3 2" xfId="6121" xr:uid="{00000000-0005-0000-0000-0000EA170000}"/>
    <cellStyle name="RowTitles1-Detail 2 2 2 2 3 2 2" xfId="6122" xr:uid="{00000000-0005-0000-0000-0000EB170000}"/>
    <cellStyle name="RowTitles1-Detail 2 2 2 2 3 2 2 2" xfId="6123" xr:uid="{00000000-0005-0000-0000-0000EC170000}"/>
    <cellStyle name="RowTitles1-Detail 2 2 2 2 3 2 2 2 2" xfId="6124" xr:uid="{00000000-0005-0000-0000-0000ED170000}"/>
    <cellStyle name="RowTitles1-Detail 2 2 2 2 3 2 2 2_Tertiary Salaries Survey" xfId="6125" xr:uid="{00000000-0005-0000-0000-0000EE170000}"/>
    <cellStyle name="RowTitles1-Detail 2 2 2 2 3 2 2 3" xfId="6126" xr:uid="{00000000-0005-0000-0000-0000EF170000}"/>
    <cellStyle name="RowTitles1-Detail 2 2 2 2 3 2 2_Tertiary Salaries Survey" xfId="6127" xr:uid="{00000000-0005-0000-0000-0000F0170000}"/>
    <cellStyle name="RowTitles1-Detail 2 2 2 2 3 2 3" xfId="6128" xr:uid="{00000000-0005-0000-0000-0000F1170000}"/>
    <cellStyle name="RowTitles1-Detail 2 2 2 2 3 2 3 2" xfId="6129" xr:uid="{00000000-0005-0000-0000-0000F2170000}"/>
    <cellStyle name="RowTitles1-Detail 2 2 2 2 3 2 3 2 2" xfId="6130" xr:uid="{00000000-0005-0000-0000-0000F3170000}"/>
    <cellStyle name="RowTitles1-Detail 2 2 2 2 3 2 3 2_Tertiary Salaries Survey" xfId="6131" xr:uid="{00000000-0005-0000-0000-0000F4170000}"/>
    <cellStyle name="RowTitles1-Detail 2 2 2 2 3 2 3 3" xfId="6132" xr:uid="{00000000-0005-0000-0000-0000F5170000}"/>
    <cellStyle name="RowTitles1-Detail 2 2 2 2 3 2 3_Tertiary Salaries Survey" xfId="6133" xr:uid="{00000000-0005-0000-0000-0000F6170000}"/>
    <cellStyle name="RowTitles1-Detail 2 2 2 2 3 2 4" xfId="6134" xr:uid="{00000000-0005-0000-0000-0000F7170000}"/>
    <cellStyle name="RowTitles1-Detail 2 2 2 2 3 2 5" xfId="6135" xr:uid="{00000000-0005-0000-0000-0000F8170000}"/>
    <cellStyle name="RowTitles1-Detail 2 2 2 2 3 2 5 2" xfId="6136" xr:uid="{00000000-0005-0000-0000-0000F9170000}"/>
    <cellStyle name="RowTitles1-Detail 2 2 2 2 3 2 5_Tertiary Salaries Survey" xfId="6137" xr:uid="{00000000-0005-0000-0000-0000FA170000}"/>
    <cellStyle name="RowTitles1-Detail 2 2 2 2 3 2 6" xfId="6138" xr:uid="{00000000-0005-0000-0000-0000FB170000}"/>
    <cellStyle name="RowTitles1-Detail 2 2 2 2 3 2_Tertiary Salaries Survey" xfId="6139" xr:uid="{00000000-0005-0000-0000-0000FC170000}"/>
    <cellStyle name="RowTitles1-Detail 2 2 2 2 3 3" xfId="6140" xr:uid="{00000000-0005-0000-0000-0000FD170000}"/>
    <cellStyle name="RowTitles1-Detail 2 2 2 2 3 3 2" xfId="6141" xr:uid="{00000000-0005-0000-0000-0000FE170000}"/>
    <cellStyle name="RowTitles1-Detail 2 2 2 2 3 3 2 2" xfId="6142" xr:uid="{00000000-0005-0000-0000-0000FF170000}"/>
    <cellStyle name="RowTitles1-Detail 2 2 2 2 3 3 2 2 2" xfId="6143" xr:uid="{00000000-0005-0000-0000-000000180000}"/>
    <cellStyle name="RowTitles1-Detail 2 2 2 2 3 3 2 2_Tertiary Salaries Survey" xfId="6144" xr:uid="{00000000-0005-0000-0000-000001180000}"/>
    <cellStyle name="RowTitles1-Detail 2 2 2 2 3 3 2 3" xfId="6145" xr:uid="{00000000-0005-0000-0000-000002180000}"/>
    <cellStyle name="RowTitles1-Detail 2 2 2 2 3 3 2_Tertiary Salaries Survey" xfId="6146" xr:uid="{00000000-0005-0000-0000-000003180000}"/>
    <cellStyle name="RowTitles1-Detail 2 2 2 2 3 3 3" xfId="6147" xr:uid="{00000000-0005-0000-0000-000004180000}"/>
    <cellStyle name="RowTitles1-Detail 2 2 2 2 3 3 3 2" xfId="6148" xr:uid="{00000000-0005-0000-0000-000005180000}"/>
    <cellStyle name="RowTitles1-Detail 2 2 2 2 3 3 3 2 2" xfId="6149" xr:uid="{00000000-0005-0000-0000-000006180000}"/>
    <cellStyle name="RowTitles1-Detail 2 2 2 2 3 3 3 2_Tertiary Salaries Survey" xfId="6150" xr:uid="{00000000-0005-0000-0000-000007180000}"/>
    <cellStyle name="RowTitles1-Detail 2 2 2 2 3 3 3 3" xfId="6151" xr:uid="{00000000-0005-0000-0000-000008180000}"/>
    <cellStyle name="RowTitles1-Detail 2 2 2 2 3 3 3_Tertiary Salaries Survey" xfId="6152" xr:uid="{00000000-0005-0000-0000-000009180000}"/>
    <cellStyle name="RowTitles1-Detail 2 2 2 2 3 3 4" xfId="6153" xr:uid="{00000000-0005-0000-0000-00000A180000}"/>
    <cellStyle name="RowTitles1-Detail 2 2 2 2 3 3 5" xfId="6154" xr:uid="{00000000-0005-0000-0000-00000B180000}"/>
    <cellStyle name="RowTitles1-Detail 2 2 2 2 3 3_Tertiary Salaries Survey" xfId="6155" xr:uid="{00000000-0005-0000-0000-00000C180000}"/>
    <cellStyle name="RowTitles1-Detail 2 2 2 2 3 4" xfId="6156" xr:uid="{00000000-0005-0000-0000-00000D180000}"/>
    <cellStyle name="RowTitles1-Detail 2 2 2 2 3 4 2" xfId="6157" xr:uid="{00000000-0005-0000-0000-00000E180000}"/>
    <cellStyle name="RowTitles1-Detail 2 2 2 2 3 4 2 2" xfId="6158" xr:uid="{00000000-0005-0000-0000-00000F180000}"/>
    <cellStyle name="RowTitles1-Detail 2 2 2 2 3 4 2 2 2" xfId="6159" xr:uid="{00000000-0005-0000-0000-000010180000}"/>
    <cellStyle name="RowTitles1-Detail 2 2 2 2 3 4 2 2_Tertiary Salaries Survey" xfId="6160" xr:uid="{00000000-0005-0000-0000-000011180000}"/>
    <cellStyle name="RowTitles1-Detail 2 2 2 2 3 4 2 3" xfId="6161" xr:uid="{00000000-0005-0000-0000-000012180000}"/>
    <cellStyle name="RowTitles1-Detail 2 2 2 2 3 4 2_Tertiary Salaries Survey" xfId="6162" xr:uid="{00000000-0005-0000-0000-000013180000}"/>
    <cellStyle name="RowTitles1-Detail 2 2 2 2 3 4 3" xfId="6163" xr:uid="{00000000-0005-0000-0000-000014180000}"/>
    <cellStyle name="RowTitles1-Detail 2 2 2 2 3 4 3 2" xfId="6164" xr:uid="{00000000-0005-0000-0000-000015180000}"/>
    <cellStyle name="RowTitles1-Detail 2 2 2 2 3 4 3 2 2" xfId="6165" xr:uid="{00000000-0005-0000-0000-000016180000}"/>
    <cellStyle name="RowTitles1-Detail 2 2 2 2 3 4 3 2_Tertiary Salaries Survey" xfId="6166" xr:uid="{00000000-0005-0000-0000-000017180000}"/>
    <cellStyle name="RowTitles1-Detail 2 2 2 2 3 4 3 3" xfId="6167" xr:uid="{00000000-0005-0000-0000-000018180000}"/>
    <cellStyle name="RowTitles1-Detail 2 2 2 2 3 4 3_Tertiary Salaries Survey" xfId="6168" xr:uid="{00000000-0005-0000-0000-000019180000}"/>
    <cellStyle name="RowTitles1-Detail 2 2 2 2 3 4 4" xfId="6169" xr:uid="{00000000-0005-0000-0000-00001A180000}"/>
    <cellStyle name="RowTitles1-Detail 2 2 2 2 3 4 4 2" xfId="6170" xr:uid="{00000000-0005-0000-0000-00001B180000}"/>
    <cellStyle name="RowTitles1-Detail 2 2 2 2 3 4 4_Tertiary Salaries Survey" xfId="6171" xr:uid="{00000000-0005-0000-0000-00001C180000}"/>
    <cellStyle name="RowTitles1-Detail 2 2 2 2 3 4 5" xfId="6172" xr:uid="{00000000-0005-0000-0000-00001D180000}"/>
    <cellStyle name="RowTitles1-Detail 2 2 2 2 3 4_Tertiary Salaries Survey" xfId="6173" xr:uid="{00000000-0005-0000-0000-00001E180000}"/>
    <cellStyle name="RowTitles1-Detail 2 2 2 2 3 5" xfId="6174" xr:uid="{00000000-0005-0000-0000-00001F180000}"/>
    <cellStyle name="RowTitles1-Detail 2 2 2 2 3 5 2" xfId="6175" xr:uid="{00000000-0005-0000-0000-000020180000}"/>
    <cellStyle name="RowTitles1-Detail 2 2 2 2 3 5 2 2" xfId="6176" xr:uid="{00000000-0005-0000-0000-000021180000}"/>
    <cellStyle name="RowTitles1-Detail 2 2 2 2 3 5 2 2 2" xfId="6177" xr:uid="{00000000-0005-0000-0000-000022180000}"/>
    <cellStyle name="RowTitles1-Detail 2 2 2 2 3 5 2 2_Tertiary Salaries Survey" xfId="6178" xr:uid="{00000000-0005-0000-0000-000023180000}"/>
    <cellStyle name="RowTitles1-Detail 2 2 2 2 3 5 2 3" xfId="6179" xr:uid="{00000000-0005-0000-0000-000024180000}"/>
    <cellStyle name="RowTitles1-Detail 2 2 2 2 3 5 2_Tertiary Salaries Survey" xfId="6180" xr:uid="{00000000-0005-0000-0000-000025180000}"/>
    <cellStyle name="RowTitles1-Detail 2 2 2 2 3 5 3" xfId="6181" xr:uid="{00000000-0005-0000-0000-000026180000}"/>
    <cellStyle name="RowTitles1-Detail 2 2 2 2 3 5 3 2" xfId="6182" xr:uid="{00000000-0005-0000-0000-000027180000}"/>
    <cellStyle name="RowTitles1-Detail 2 2 2 2 3 5 3 2 2" xfId="6183" xr:uid="{00000000-0005-0000-0000-000028180000}"/>
    <cellStyle name="RowTitles1-Detail 2 2 2 2 3 5 3 2_Tertiary Salaries Survey" xfId="6184" xr:uid="{00000000-0005-0000-0000-000029180000}"/>
    <cellStyle name="RowTitles1-Detail 2 2 2 2 3 5 3 3" xfId="6185" xr:uid="{00000000-0005-0000-0000-00002A180000}"/>
    <cellStyle name="RowTitles1-Detail 2 2 2 2 3 5 3_Tertiary Salaries Survey" xfId="6186" xr:uid="{00000000-0005-0000-0000-00002B180000}"/>
    <cellStyle name="RowTitles1-Detail 2 2 2 2 3 5 4" xfId="6187" xr:uid="{00000000-0005-0000-0000-00002C180000}"/>
    <cellStyle name="RowTitles1-Detail 2 2 2 2 3 5 4 2" xfId="6188" xr:uid="{00000000-0005-0000-0000-00002D180000}"/>
    <cellStyle name="RowTitles1-Detail 2 2 2 2 3 5 4_Tertiary Salaries Survey" xfId="6189" xr:uid="{00000000-0005-0000-0000-00002E180000}"/>
    <cellStyle name="RowTitles1-Detail 2 2 2 2 3 5 5" xfId="6190" xr:uid="{00000000-0005-0000-0000-00002F180000}"/>
    <cellStyle name="RowTitles1-Detail 2 2 2 2 3 5_Tertiary Salaries Survey" xfId="6191" xr:uid="{00000000-0005-0000-0000-000030180000}"/>
    <cellStyle name="RowTitles1-Detail 2 2 2 2 3 6" xfId="6192" xr:uid="{00000000-0005-0000-0000-000031180000}"/>
    <cellStyle name="RowTitles1-Detail 2 2 2 2 3 6 2" xfId="6193" xr:uid="{00000000-0005-0000-0000-000032180000}"/>
    <cellStyle name="RowTitles1-Detail 2 2 2 2 3 6 2 2" xfId="6194" xr:uid="{00000000-0005-0000-0000-000033180000}"/>
    <cellStyle name="RowTitles1-Detail 2 2 2 2 3 6 2 2 2" xfId="6195" xr:uid="{00000000-0005-0000-0000-000034180000}"/>
    <cellStyle name="RowTitles1-Detail 2 2 2 2 3 6 2 2_Tertiary Salaries Survey" xfId="6196" xr:uid="{00000000-0005-0000-0000-000035180000}"/>
    <cellStyle name="RowTitles1-Detail 2 2 2 2 3 6 2 3" xfId="6197" xr:uid="{00000000-0005-0000-0000-000036180000}"/>
    <cellStyle name="RowTitles1-Detail 2 2 2 2 3 6 2_Tertiary Salaries Survey" xfId="6198" xr:uid="{00000000-0005-0000-0000-000037180000}"/>
    <cellStyle name="RowTitles1-Detail 2 2 2 2 3 6 3" xfId="6199" xr:uid="{00000000-0005-0000-0000-000038180000}"/>
    <cellStyle name="RowTitles1-Detail 2 2 2 2 3 6 3 2" xfId="6200" xr:uid="{00000000-0005-0000-0000-000039180000}"/>
    <cellStyle name="RowTitles1-Detail 2 2 2 2 3 6 3 2 2" xfId="6201" xr:uid="{00000000-0005-0000-0000-00003A180000}"/>
    <cellStyle name="RowTitles1-Detail 2 2 2 2 3 6 3 2_Tertiary Salaries Survey" xfId="6202" xr:uid="{00000000-0005-0000-0000-00003B180000}"/>
    <cellStyle name="RowTitles1-Detail 2 2 2 2 3 6 3 3" xfId="6203" xr:uid="{00000000-0005-0000-0000-00003C180000}"/>
    <cellStyle name="RowTitles1-Detail 2 2 2 2 3 6 3_Tertiary Salaries Survey" xfId="6204" xr:uid="{00000000-0005-0000-0000-00003D180000}"/>
    <cellStyle name="RowTitles1-Detail 2 2 2 2 3 6 4" xfId="6205" xr:uid="{00000000-0005-0000-0000-00003E180000}"/>
    <cellStyle name="RowTitles1-Detail 2 2 2 2 3 6 4 2" xfId="6206" xr:uid="{00000000-0005-0000-0000-00003F180000}"/>
    <cellStyle name="RowTitles1-Detail 2 2 2 2 3 6 4_Tertiary Salaries Survey" xfId="6207" xr:uid="{00000000-0005-0000-0000-000040180000}"/>
    <cellStyle name="RowTitles1-Detail 2 2 2 2 3 6 5" xfId="6208" xr:uid="{00000000-0005-0000-0000-000041180000}"/>
    <cellStyle name="RowTitles1-Detail 2 2 2 2 3 6_Tertiary Salaries Survey" xfId="6209" xr:uid="{00000000-0005-0000-0000-000042180000}"/>
    <cellStyle name="RowTitles1-Detail 2 2 2 2 3 7" xfId="6210" xr:uid="{00000000-0005-0000-0000-000043180000}"/>
    <cellStyle name="RowTitles1-Detail 2 2 2 2 3 7 2" xfId="6211" xr:uid="{00000000-0005-0000-0000-000044180000}"/>
    <cellStyle name="RowTitles1-Detail 2 2 2 2 3 7 2 2" xfId="6212" xr:uid="{00000000-0005-0000-0000-000045180000}"/>
    <cellStyle name="RowTitles1-Detail 2 2 2 2 3 7 2_Tertiary Salaries Survey" xfId="6213" xr:uid="{00000000-0005-0000-0000-000046180000}"/>
    <cellStyle name="RowTitles1-Detail 2 2 2 2 3 7 3" xfId="6214" xr:uid="{00000000-0005-0000-0000-000047180000}"/>
    <cellStyle name="RowTitles1-Detail 2 2 2 2 3 7_Tertiary Salaries Survey" xfId="6215" xr:uid="{00000000-0005-0000-0000-000048180000}"/>
    <cellStyle name="RowTitles1-Detail 2 2 2 2 3 8" xfId="6216" xr:uid="{00000000-0005-0000-0000-000049180000}"/>
    <cellStyle name="RowTitles1-Detail 2 2 2 2 3 8 2" xfId="6217" xr:uid="{00000000-0005-0000-0000-00004A180000}"/>
    <cellStyle name="RowTitles1-Detail 2 2 2 2 3 8 2 2" xfId="6218" xr:uid="{00000000-0005-0000-0000-00004B180000}"/>
    <cellStyle name="RowTitles1-Detail 2 2 2 2 3 8 2_Tertiary Salaries Survey" xfId="6219" xr:uid="{00000000-0005-0000-0000-00004C180000}"/>
    <cellStyle name="RowTitles1-Detail 2 2 2 2 3 8 3" xfId="6220" xr:uid="{00000000-0005-0000-0000-00004D180000}"/>
    <cellStyle name="RowTitles1-Detail 2 2 2 2 3 8_Tertiary Salaries Survey" xfId="6221" xr:uid="{00000000-0005-0000-0000-00004E180000}"/>
    <cellStyle name="RowTitles1-Detail 2 2 2 2 3 9" xfId="6222" xr:uid="{00000000-0005-0000-0000-00004F180000}"/>
    <cellStyle name="RowTitles1-Detail 2 2 2 2 3_STUD aligned by INSTIT" xfId="6223" xr:uid="{00000000-0005-0000-0000-000050180000}"/>
    <cellStyle name="RowTitles1-Detail 2 2 2 2 4" xfId="6224" xr:uid="{00000000-0005-0000-0000-000051180000}"/>
    <cellStyle name="RowTitles1-Detail 2 2 2 2 4 2" xfId="6225" xr:uid="{00000000-0005-0000-0000-000052180000}"/>
    <cellStyle name="RowTitles1-Detail 2 2 2 2 4 2 2" xfId="6226" xr:uid="{00000000-0005-0000-0000-000053180000}"/>
    <cellStyle name="RowTitles1-Detail 2 2 2 2 4 2 2 2" xfId="6227" xr:uid="{00000000-0005-0000-0000-000054180000}"/>
    <cellStyle name="RowTitles1-Detail 2 2 2 2 4 2 2 2 2" xfId="6228" xr:uid="{00000000-0005-0000-0000-000055180000}"/>
    <cellStyle name="RowTitles1-Detail 2 2 2 2 4 2 2 2_Tertiary Salaries Survey" xfId="6229" xr:uid="{00000000-0005-0000-0000-000056180000}"/>
    <cellStyle name="RowTitles1-Detail 2 2 2 2 4 2 2 3" xfId="6230" xr:uid="{00000000-0005-0000-0000-000057180000}"/>
    <cellStyle name="RowTitles1-Detail 2 2 2 2 4 2 2_Tertiary Salaries Survey" xfId="6231" xr:uid="{00000000-0005-0000-0000-000058180000}"/>
    <cellStyle name="RowTitles1-Detail 2 2 2 2 4 2 3" xfId="6232" xr:uid="{00000000-0005-0000-0000-000059180000}"/>
    <cellStyle name="RowTitles1-Detail 2 2 2 2 4 2 3 2" xfId="6233" xr:uid="{00000000-0005-0000-0000-00005A180000}"/>
    <cellStyle name="RowTitles1-Detail 2 2 2 2 4 2 3 2 2" xfId="6234" xr:uid="{00000000-0005-0000-0000-00005B180000}"/>
    <cellStyle name="RowTitles1-Detail 2 2 2 2 4 2 3 2_Tertiary Salaries Survey" xfId="6235" xr:uid="{00000000-0005-0000-0000-00005C180000}"/>
    <cellStyle name="RowTitles1-Detail 2 2 2 2 4 2 3 3" xfId="6236" xr:uid="{00000000-0005-0000-0000-00005D180000}"/>
    <cellStyle name="RowTitles1-Detail 2 2 2 2 4 2 3_Tertiary Salaries Survey" xfId="6237" xr:uid="{00000000-0005-0000-0000-00005E180000}"/>
    <cellStyle name="RowTitles1-Detail 2 2 2 2 4 2 4" xfId="6238" xr:uid="{00000000-0005-0000-0000-00005F180000}"/>
    <cellStyle name="RowTitles1-Detail 2 2 2 2 4 2 5" xfId="6239" xr:uid="{00000000-0005-0000-0000-000060180000}"/>
    <cellStyle name="RowTitles1-Detail 2 2 2 2 4 2 5 2" xfId="6240" xr:uid="{00000000-0005-0000-0000-000061180000}"/>
    <cellStyle name="RowTitles1-Detail 2 2 2 2 4 2 5_Tertiary Salaries Survey" xfId="6241" xr:uid="{00000000-0005-0000-0000-000062180000}"/>
    <cellStyle name="RowTitles1-Detail 2 2 2 2 4 2 6" xfId="6242" xr:uid="{00000000-0005-0000-0000-000063180000}"/>
    <cellStyle name="RowTitles1-Detail 2 2 2 2 4 2_Tertiary Salaries Survey" xfId="6243" xr:uid="{00000000-0005-0000-0000-000064180000}"/>
    <cellStyle name="RowTitles1-Detail 2 2 2 2 4 3" xfId="6244" xr:uid="{00000000-0005-0000-0000-000065180000}"/>
    <cellStyle name="RowTitles1-Detail 2 2 2 2 4 3 2" xfId="6245" xr:uid="{00000000-0005-0000-0000-000066180000}"/>
    <cellStyle name="RowTitles1-Detail 2 2 2 2 4 3 2 2" xfId="6246" xr:uid="{00000000-0005-0000-0000-000067180000}"/>
    <cellStyle name="RowTitles1-Detail 2 2 2 2 4 3 2 2 2" xfId="6247" xr:uid="{00000000-0005-0000-0000-000068180000}"/>
    <cellStyle name="RowTitles1-Detail 2 2 2 2 4 3 2 2_Tertiary Salaries Survey" xfId="6248" xr:uid="{00000000-0005-0000-0000-000069180000}"/>
    <cellStyle name="RowTitles1-Detail 2 2 2 2 4 3 2 3" xfId="6249" xr:uid="{00000000-0005-0000-0000-00006A180000}"/>
    <cellStyle name="RowTitles1-Detail 2 2 2 2 4 3 2_Tertiary Salaries Survey" xfId="6250" xr:uid="{00000000-0005-0000-0000-00006B180000}"/>
    <cellStyle name="RowTitles1-Detail 2 2 2 2 4 3 3" xfId="6251" xr:uid="{00000000-0005-0000-0000-00006C180000}"/>
    <cellStyle name="RowTitles1-Detail 2 2 2 2 4 3 3 2" xfId="6252" xr:uid="{00000000-0005-0000-0000-00006D180000}"/>
    <cellStyle name="RowTitles1-Detail 2 2 2 2 4 3 3 2 2" xfId="6253" xr:uid="{00000000-0005-0000-0000-00006E180000}"/>
    <cellStyle name="RowTitles1-Detail 2 2 2 2 4 3 3 2_Tertiary Salaries Survey" xfId="6254" xr:uid="{00000000-0005-0000-0000-00006F180000}"/>
    <cellStyle name="RowTitles1-Detail 2 2 2 2 4 3 3 3" xfId="6255" xr:uid="{00000000-0005-0000-0000-000070180000}"/>
    <cellStyle name="RowTitles1-Detail 2 2 2 2 4 3 3_Tertiary Salaries Survey" xfId="6256" xr:uid="{00000000-0005-0000-0000-000071180000}"/>
    <cellStyle name="RowTitles1-Detail 2 2 2 2 4 3 4" xfId="6257" xr:uid="{00000000-0005-0000-0000-000072180000}"/>
    <cellStyle name="RowTitles1-Detail 2 2 2 2 4 3 5" xfId="6258" xr:uid="{00000000-0005-0000-0000-000073180000}"/>
    <cellStyle name="RowTitles1-Detail 2 2 2 2 4 3_Tertiary Salaries Survey" xfId="6259" xr:uid="{00000000-0005-0000-0000-000074180000}"/>
    <cellStyle name="RowTitles1-Detail 2 2 2 2 4 4" xfId="6260" xr:uid="{00000000-0005-0000-0000-000075180000}"/>
    <cellStyle name="RowTitles1-Detail 2 2 2 2 4 4 2" xfId="6261" xr:uid="{00000000-0005-0000-0000-000076180000}"/>
    <cellStyle name="RowTitles1-Detail 2 2 2 2 4 4 2 2" xfId="6262" xr:uid="{00000000-0005-0000-0000-000077180000}"/>
    <cellStyle name="RowTitles1-Detail 2 2 2 2 4 4 2 2 2" xfId="6263" xr:uid="{00000000-0005-0000-0000-000078180000}"/>
    <cellStyle name="RowTitles1-Detail 2 2 2 2 4 4 2 2_Tertiary Salaries Survey" xfId="6264" xr:uid="{00000000-0005-0000-0000-000079180000}"/>
    <cellStyle name="RowTitles1-Detail 2 2 2 2 4 4 2 3" xfId="6265" xr:uid="{00000000-0005-0000-0000-00007A180000}"/>
    <cellStyle name="RowTitles1-Detail 2 2 2 2 4 4 2_Tertiary Salaries Survey" xfId="6266" xr:uid="{00000000-0005-0000-0000-00007B180000}"/>
    <cellStyle name="RowTitles1-Detail 2 2 2 2 4 4 3" xfId="6267" xr:uid="{00000000-0005-0000-0000-00007C180000}"/>
    <cellStyle name="RowTitles1-Detail 2 2 2 2 4 4 3 2" xfId="6268" xr:uid="{00000000-0005-0000-0000-00007D180000}"/>
    <cellStyle name="RowTitles1-Detail 2 2 2 2 4 4 3 2 2" xfId="6269" xr:uid="{00000000-0005-0000-0000-00007E180000}"/>
    <cellStyle name="RowTitles1-Detail 2 2 2 2 4 4 3 2_Tertiary Salaries Survey" xfId="6270" xr:uid="{00000000-0005-0000-0000-00007F180000}"/>
    <cellStyle name="RowTitles1-Detail 2 2 2 2 4 4 3 3" xfId="6271" xr:uid="{00000000-0005-0000-0000-000080180000}"/>
    <cellStyle name="RowTitles1-Detail 2 2 2 2 4 4 3_Tertiary Salaries Survey" xfId="6272" xr:uid="{00000000-0005-0000-0000-000081180000}"/>
    <cellStyle name="RowTitles1-Detail 2 2 2 2 4 4 4" xfId="6273" xr:uid="{00000000-0005-0000-0000-000082180000}"/>
    <cellStyle name="RowTitles1-Detail 2 2 2 2 4 4 5" xfId="6274" xr:uid="{00000000-0005-0000-0000-000083180000}"/>
    <cellStyle name="RowTitles1-Detail 2 2 2 2 4 4 5 2" xfId="6275" xr:uid="{00000000-0005-0000-0000-000084180000}"/>
    <cellStyle name="RowTitles1-Detail 2 2 2 2 4 4 5_Tertiary Salaries Survey" xfId="6276" xr:uid="{00000000-0005-0000-0000-000085180000}"/>
    <cellStyle name="RowTitles1-Detail 2 2 2 2 4 4 6" xfId="6277" xr:uid="{00000000-0005-0000-0000-000086180000}"/>
    <cellStyle name="RowTitles1-Detail 2 2 2 2 4 4_Tertiary Salaries Survey" xfId="6278" xr:uid="{00000000-0005-0000-0000-000087180000}"/>
    <cellStyle name="RowTitles1-Detail 2 2 2 2 4 5" xfId="6279" xr:uid="{00000000-0005-0000-0000-000088180000}"/>
    <cellStyle name="RowTitles1-Detail 2 2 2 2 4 5 2" xfId="6280" xr:uid="{00000000-0005-0000-0000-000089180000}"/>
    <cellStyle name="RowTitles1-Detail 2 2 2 2 4 5 2 2" xfId="6281" xr:uid="{00000000-0005-0000-0000-00008A180000}"/>
    <cellStyle name="RowTitles1-Detail 2 2 2 2 4 5 2 2 2" xfId="6282" xr:uid="{00000000-0005-0000-0000-00008B180000}"/>
    <cellStyle name="RowTitles1-Detail 2 2 2 2 4 5 2 2_Tertiary Salaries Survey" xfId="6283" xr:uid="{00000000-0005-0000-0000-00008C180000}"/>
    <cellStyle name="RowTitles1-Detail 2 2 2 2 4 5 2 3" xfId="6284" xr:uid="{00000000-0005-0000-0000-00008D180000}"/>
    <cellStyle name="RowTitles1-Detail 2 2 2 2 4 5 2_Tertiary Salaries Survey" xfId="6285" xr:uid="{00000000-0005-0000-0000-00008E180000}"/>
    <cellStyle name="RowTitles1-Detail 2 2 2 2 4 5 3" xfId="6286" xr:uid="{00000000-0005-0000-0000-00008F180000}"/>
    <cellStyle name="RowTitles1-Detail 2 2 2 2 4 5 3 2" xfId="6287" xr:uid="{00000000-0005-0000-0000-000090180000}"/>
    <cellStyle name="RowTitles1-Detail 2 2 2 2 4 5 3 2 2" xfId="6288" xr:uid="{00000000-0005-0000-0000-000091180000}"/>
    <cellStyle name="RowTitles1-Detail 2 2 2 2 4 5 3 2_Tertiary Salaries Survey" xfId="6289" xr:uid="{00000000-0005-0000-0000-000092180000}"/>
    <cellStyle name="RowTitles1-Detail 2 2 2 2 4 5 3 3" xfId="6290" xr:uid="{00000000-0005-0000-0000-000093180000}"/>
    <cellStyle name="RowTitles1-Detail 2 2 2 2 4 5 3_Tertiary Salaries Survey" xfId="6291" xr:uid="{00000000-0005-0000-0000-000094180000}"/>
    <cellStyle name="RowTitles1-Detail 2 2 2 2 4 5 4" xfId="6292" xr:uid="{00000000-0005-0000-0000-000095180000}"/>
    <cellStyle name="RowTitles1-Detail 2 2 2 2 4 5 4 2" xfId="6293" xr:uid="{00000000-0005-0000-0000-000096180000}"/>
    <cellStyle name="RowTitles1-Detail 2 2 2 2 4 5 4_Tertiary Salaries Survey" xfId="6294" xr:uid="{00000000-0005-0000-0000-000097180000}"/>
    <cellStyle name="RowTitles1-Detail 2 2 2 2 4 5 5" xfId="6295" xr:uid="{00000000-0005-0000-0000-000098180000}"/>
    <cellStyle name="RowTitles1-Detail 2 2 2 2 4 5_Tertiary Salaries Survey" xfId="6296" xr:uid="{00000000-0005-0000-0000-000099180000}"/>
    <cellStyle name="RowTitles1-Detail 2 2 2 2 4 6" xfId="6297" xr:uid="{00000000-0005-0000-0000-00009A180000}"/>
    <cellStyle name="RowTitles1-Detail 2 2 2 2 4 6 2" xfId="6298" xr:uid="{00000000-0005-0000-0000-00009B180000}"/>
    <cellStyle name="RowTitles1-Detail 2 2 2 2 4 6 2 2" xfId="6299" xr:uid="{00000000-0005-0000-0000-00009C180000}"/>
    <cellStyle name="RowTitles1-Detail 2 2 2 2 4 6 2 2 2" xfId="6300" xr:uid="{00000000-0005-0000-0000-00009D180000}"/>
    <cellStyle name="RowTitles1-Detail 2 2 2 2 4 6 2 2_Tertiary Salaries Survey" xfId="6301" xr:uid="{00000000-0005-0000-0000-00009E180000}"/>
    <cellStyle name="RowTitles1-Detail 2 2 2 2 4 6 2 3" xfId="6302" xr:uid="{00000000-0005-0000-0000-00009F180000}"/>
    <cellStyle name="RowTitles1-Detail 2 2 2 2 4 6 2_Tertiary Salaries Survey" xfId="6303" xr:uid="{00000000-0005-0000-0000-0000A0180000}"/>
    <cellStyle name="RowTitles1-Detail 2 2 2 2 4 6 3" xfId="6304" xr:uid="{00000000-0005-0000-0000-0000A1180000}"/>
    <cellStyle name="RowTitles1-Detail 2 2 2 2 4 6 3 2" xfId="6305" xr:uid="{00000000-0005-0000-0000-0000A2180000}"/>
    <cellStyle name="RowTitles1-Detail 2 2 2 2 4 6 3 2 2" xfId="6306" xr:uid="{00000000-0005-0000-0000-0000A3180000}"/>
    <cellStyle name="RowTitles1-Detail 2 2 2 2 4 6 3 2_Tertiary Salaries Survey" xfId="6307" xr:uid="{00000000-0005-0000-0000-0000A4180000}"/>
    <cellStyle name="RowTitles1-Detail 2 2 2 2 4 6 3 3" xfId="6308" xr:uid="{00000000-0005-0000-0000-0000A5180000}"/>
    <cellStyle name="RowTitles1-Detail 2 2 2 2 4 6 3_Tertiary Salaries Survey" xfId="6309" xr:uid="{00000000-0005-0000-0000-0000A6180000}"/>
    <cellStyle name="RowTitles1-Detail 2 2 2 2 4 6 4" xfId="6310" xr:uid="{00000000-0005-0000-0000-0000A7180000}"/>
    <cellStyle name="RowTitles1-Detail 2 2 2 2 4 6 4 2" xfId="6311" xr:uid="{00000000-0005-0000-0000-0000A8180000}"/>
    <cellStyle name="RowTitles1-Detail 2 2 2 2 4 6 4_Tertiary Salaries Survey" xfId="6312" xr:uid="{00000000-0005-0000-0000-0000A9180000}"/>
    <cellStyle name="RowTitles1-Detail 2 2 2 2 4 6 5" xfId="6313" xr:uid="{00000000-0005-0000-0000-0000AA180000}"/>
    <cellStyle name="RowTitles1-Detail 2 2 2 2 4 6_Tertiary Salaries Survey" xfId="6314" xr:uid="{00000000-0005-0000-0000-0000AB180000}"/>
    <cellStyle name="RowTitles1-Detail 2 2 2 2 4 7" xfId="6315" xr:uid="{00000000-0005-0000-0000-0000AC180000}"/>
    <cellStyle name="RowTitles1-Detail 2 2 2 2 4 7 2" xfId="6316" xr:uid="{00000000-0005-0000-0000-0000AD180000}"/>
    <cellStyle name="RowTitles1-Detail 2 2 2 2 4 7 2 2" xfId="6317" xr:uid="{00000000-0005-0000-0000-0000AE180000}"/>
    <cellStyle name="RowTitles1-Detail 2 2 2 2 4 7 2_Tertiary Salaries Survey" xfId="6318" xr:uid="{00000000-0005-0000-0000-0000AF180000}"/>
    <cellStyle name="RowTitles1-Detail 2 2 2 2 4 7 3" xfId="6319" xr:uid="{00000000-0005-0000-0000-0000B0180000}"/>
    <cellStyle name="RowTitles1-Detail 2 2 2 2 4 7_Tertiary Salaries Survey" xfId="6320" xr:uid="{00000000-0005-0000-0000-0000B1180000}"/>
    <cellStyle name="RowTitles1-Detail 2 2 2 2 4 8" xfId="6321" xr:uid="{00000000-0005-0000-0000-0000B2180000}"/>
    <cellStyle name="RowTitles1-Detail 2 2 2 2 4 9" xfId="6322" xr:uid="{00000000-0005-0000-0000-0000B3180000}"/>
    <cellStyle name="RowTitles1-Detail 2 2 2 2 4_STUD aligned by INSTIT" xfId="6323" xr:uid="{00000000-0005-0000-0000-0000B4180000}"/>
    <cellStyle name="RowTitles1-Detail 2 2 2 2 5" xfId="6324" xr:uid="{00000000-0005-0000-0000-0000B5180000}"/>
    <cellStyle name="RowTitles1-Detail 2 2 2 2 5 2" xfId="6325" xr:uid="{00000000-0005-0000-0000-0000B6180000}"/>
    <cellStyle name="RowTitles1-Detail 2 2 2 2 5 2 2" xfId="6326" xr:uid="{00000000-0005-0000-0000-0000B7180000}"/>
    <cellStyle name="RowTitles1-Detail 2 2 2 2 5 2 2 2" xfId="6327" xr:uid="{00000000-0005-0000-0000-0000B8180000}"/>
    <cellStyle name="RowTitles1-Detail 2 2 2 2 5 2 2_Tertiary Salaries Survey" xfId="6328" xr:uid="{00000000-0005-0000-0000-0000B9180000}"/>
    <cellStyle name="RowTitles1-Detail 2 2 2 2 5 2 3" xfId="6329" xr:uid="{00000000-0005-0000-0000-0000BA180000}"/>
    <cellStyle name="RowTitles1-Detail 2 2 2 2 5 2_Tertiary Salaries Survey" xfId="6330" xr:uid="{00000000-0005-0000-0000-0000BB180000}"/>
    <cellStyle name="RowTitles1-Detail 2 2 2 2 5 3" xfId="6331" xr:uid="{00000000-0005-0000-0000-0000BC180000}"/>
    <cellStyle name="RowTitles1-Detail 2 2 2 2 5 3 2" xfId="6332" xr:uid="{00000000-0005-0000-0000-0000BD180000}"/>
    <cellStyle name="RowTitles1-Detail 2 2 2 2 5 3 2 2" xfId="6333" xr:uid="{00000000-0005-0000-0000-0000BE180000}"/>
    <cellStyle name="RowTitles1-Detail 2 2 2 2 5 3 2_Tertiary Salaries Survey" xfId="6334" xr:uid="{00000000-0005-0000-0000-0000BF180000}"/>
    <cellStyle name="RowTitles1-Detail 2 2 2 2 5 3 3" xfId="6335" xr:uid="{00000000-0005-0000-0000-0000C0180000}"/>
    <cellStyle name="RowTitles1-Detail 2 2 2 2 5 3_Tertiary Salaries Survey" xfId="6336" xr:uid="{00000000-0005-0000-0000-0000C1180000}"/>
    <cellStyle name="RowTitles1-Detail 2 2 2 2 5 4" xfId="6337" xr:uid="{00000000-0005-0000-0000-0000C2180000}"/>
    <cellStyle name="RowTitles1-Detail 2 2 2 2 5 5" xfId="6338" xr:uid="{00000000-0005-0000-0000-0000C3180000}"/>
    <cellStyle name="RowTitles1-Detail 2 2 2 2 5 5 2" xfId="6339" xr:uid="{00000000-0005-0000-0000-0000C4180000}"/>
    <cellStyle name="RowTitles1-Detail 2 2 2 2 5 5_Tertiary Salaries Survey" xfId="6340" xr:uid="{00000000-0005-0000-0000-0000C5180000}"/>
    <cellStyle name="RowTitles1-Detail 2 2 2 2 5 6" xfId="6341" xr:uid="{00000000-0005-0000-0000-0000C6180000}"/>
    <cellStyle name="RowTitles1-Detail 2 2 2 2 5_Tertiary Salaries Survey" xfId="6342" xr:uid="{00000000-0005-0000-0000-0000C7180000}"/>
    <cellStyle name="RowTitles1-Detail 2 2 2 2 6" xfId="6343" xr:uid="{00000000-0005-0000-0000-0000C8180000}"/>
    <cellStyle name="RowTitles1-Detail 2 2 2 2 6 2" xfId="6344" xr:uid="{00000000-0005-0000-0000-0000C9180000}"/>
    <cellStyle name="RowTitles1-Detail 2 2 2 2 6 2 2" xfId="6345" xr:uid="{00000000-0005-0000-0000-0000CA180000}"/>
    <cellStyle name="RowTitles1-Detail 2 2 2 2 6 2 2 2" xfId="6346" xr:uid="{00000000-0005-0000-0000-0000CB180000}"/>
    <cellStyle name="RowTitles1-Detail 2 2 2 2 6 2 2_Tertiary Salaries Survey" xfId="6347" xr:uid="{00000000-0005-0000-0000-0000CC180000}"/>
    <cellStyle name="RowTitles1-Detail 2 2 2 2 6 2 3" xfId="6348" xr:uid="{00000000-0005-0000-0000-0000CD180000}"/>
    <cellStyle name="RowTitles1-Detail 2 2 2 2 6 2_Tertiary Salaries Survey" xfId="6349" xr:uid="{00000000-0005-0000-0000-0000CE180000}"/>
    <cellStyle name="RowTitles1-Detail 2 2 2 2 6 3" xfId="6350" xr:uid="{00000000-0005-0000-0000-0000CF180000}"/>
    <cellStyle name="RowTitles1-Detail 2 2 2 2 6 3 2" xfId="6351" xr:uid="{00000000-0005-0000-0000-0000D0180000}"/>
    <cellStyle name="RowTitles1-Detail 2 2 2 2 6 3 2 2" xfId="6352" xr:uid="{00000000-0005-0000-0000-0000D1180000}"/>
    <cellStyle name="RowTitles1-Detail 2 2 2 2 6 3 2_Tertiary Salaries Survey" xfId="6353" xr:uid="{00000000-0005-0000-0000-0000D2180000}"/>
    <cellStyle name="RowTitles1-Detail 2 2 2 2 6 3 3" xfId="6354" xr:uid="{00000000-0005-0000-0000-0000D3180000}"/>
    <cellStyle name="RowTitles1-Detail 2 2 2 2 6 3_Tertiary Salaries Survey" xfId="6355" xr:uid="{00000000-0005-0000-0000-0000D4180000}"/>
    <cellStyle name="RowTitles1-Detail 2 2 2 2 6 4" xfId="6356" xr:uid="{00000000-0005-0000-0000-0000D5180000}"/>
    <cellStyle name="RowTitles1-Detail 2 2 2 2 6 5" xfId="6357" xr:uid="{00000000-0005-0000-0000-0000D6180000}"/>
    <cellStyle name="RowTitles1-Detail 2 2 2 2 6_Tertiary Salaries Survey" xfId="6358" xr:uid="{00000000-0005-0000-0000-0000D7180000}"/>
    <cellStyle name="RowTitles1-Detail 2 2 2 2 7" xfId="6359" xr:uid="{00000000-0005-0000-0000-0000D8180000}"/>
    <cellStyle name="RowTitles1-Detail 2 2 2 2 7 2" xfId="6360" xr:uid="{00000000-0005-0000-0000-0000D9180000}"/>
    <cellStyle name="RowTitles1-Detail 2 2 2 2 7 2 2" xfId="6361" xr:uid="{00000000-0005-0000-0000-0000DA180000}"/>
    <cellStyle name="RowTitles1-Detail 2 2 2 2 7 2 2 2" xfId="6362" xr:uid="{00000000-0005-0000-0000-0000DB180000}"/>
    <cellStyle name="RowTitles1-Detail 2 2 2 2 7 2 2_Tertiary Salaries Survey" xfId="6363" xr:uid="{00000000-0005-0000-0000-0000DC180000}"/>
    <cellStyle name="RowTitles1-Detail 2 2 2 2 7 2 3" xfId="6364" xr:uid="{00000000-0005-0000-0000-0000DD180000}"/>
    <cellStyle name="RowTitles1-Detail 2 2 2 2 7 2_Tertiary Salaries Survey" xfId="6365" xr:uid="{00000000-0005-0000-0000-0000DE180000}"/>
    <cellStyle name="RowTitles1-Detail 2 2 2 2 7 3" xfId="6366" xr:uid="{00000000-0005-0000-0000-0000DF180000}"/>
    <cellStyle name="RowTitles1-Detail 2 2 2 2 7 3 2" xfId="6367" xr:uid="{00000000-0005-0000-0000-0000E0180000}"/>
    <cellStyle name="RowTitles1-Detail 2 2 2 2 7 3 2 2" xfId="6368" xr:uid="{00000000-0005-0000-0000-0000E1180000}"/>
    <cellStyle name="RowTitles1-Detail 2 2 2 2 7 3 2_Tertiary Salaries Survey" xfId="6369" xr:uid="{00000000-0005-0000-0000-0000E2180000}"/>
    <cellStyle name="RowTitles1-Detail 2 2 2 2 7 3 3" xfId="6370" xr:uid="{00000000-0005-0000-0000-0000E3180000}"/>
    <cellStyle name="RowTitles1-Detail 2 2 2 2 7 3_Tertiary Salaries Survey" xfId="6371" xr:uid="{00000000-0005-0000-0000-0000E4180000}"/>
    <cellStyle name="RowTitles1-Detail 2 2 2 2 7 4" xfId="6372" xr:uid="{00000000-0005-0000-0000-0000E5180000}"/>
    <cellStyle name="RowTitles1-Detail 2 2 2 2 7 5" xfId="6373" xr:uid="{00000000-0005-0000-0000-0000E6180000}"/>
    <cellStyle name="RowTitles1-Detail 2 2 2 2 7 5 2" xfId="6374" xr:uid="{00000000-0005-0000-0000-0000E7180000}"/>
    <cellStyle name="RowTitles1-Detail 2 2 2 2 7 5_Tertiary Salaries Survey" xfId="6375" xr:uid="{00000000-0005-0000-0000-0000E8180000}"/>
    <cellStyle name="RowTitles1-Detail 2 2 2 2 7 6" xfId="6376" xr:uid="{00000000-0005-0000-0000-0000E9180000}"/>
    <cellStyle name="RowTitles1-Detail 2 2 2 2 7_Tertiary Salaries Survey" xfId="6377" xr:uid="{00000000-0005-0000-0000-0000EA180000}"/>
    <cellStyle name="RowTitles1-Detail 2 2 2 2 8" xfId="6378" xr:uid="{00000000-0005-0000-0000-0000EB180000}"/>
    <cellStyle name="RowTitles1-Detail 2 2 2 2 8 2" xfId="6379" xr:uid="{00000000-0005-0000-0000-0000EC180000}"/>
    <cellStyle name="RowTitles1-Detail 2 2 2 2 8 2 2" xfId="6380" xr:uid="{00000000-0005-0000-0000-0000ED180000}"/>
    <cellStyle name="RowTitles1-Detail 2 2 2 2 8 2 2 2" xfId="6381" xr:uid="{00000000-0005-0000-0000-0000EE180000}"/>
    <cellStyle name="RowTitles1-Detail 2 2 2 2 8 2 2_Tertiary Salaries Survey" xfId="6382" xr:uid="{00000000-0005-0000-0000-0000EF180000}"/>
    <cellStyle name="RowTitles1-Detail 2 2 2 2 8 2 3" xfId="6383" xr:uid="{00000000-0005-0000-0000-0000F0180000}"/>
    <cellStyle name="RowTitles1-Detail 2 2 2 2 8 2_Tertiary Salaries Survey" xfId="6384" xr:uid="{00000000-0005-0000-0000-0000F1180000}"/>
    <cellStyle name="RowTitles1-Detail 2 2 2 2 8 3" xfId="6385" xr:uid="{00000000-0005-0000-0000-0000F2180000}"/>
    <cellStyle name="RowTitles1-Detail 2 2 2 2 8 3 2" xfId="6386" xr:uid="{00000000-0005-0000-0000-0000F3180000}"/>
    <cellStyle name="RowTitles1-Detail 2 2 2 2 8 3 2 2" xfId="6387" xr:uid="{00000000-0005-0000-0000-0000F4180000}"/>
    <cellStyle name="RowTitles1-Detail 2 2 2 2 8 3 2_Tertiary Salaries Survey" xfId="6388" xr:uid="{00000000-0005-0000-0000-0000F5180000}"/>
    <cellStyle name="RowTitles1-Detail 2 2 2 2 8 3 3" xfId="6389" xr:uid="{00000000-0005-0000-0000-0000F6180000}"/>
    <cellStyle name="RowTitles1-Detail 2 2 2 2 8 3_Tertiary Salaries Survey" xfId="6390" xr:uid="{00000000-0005-0000-0000-0000F7180000}"/>
    <cellStyle name="RowTitles1-Detail 2 2 2 2 8 4" xfId="6391" xr:uid="{00000000-0005-0000-0000-0000F8180000}"/>
    <cellStyle name="RowTitles1-Detail 2 2 2 2 8 4 2" xfId="6392" xr:uid="{00000000-0005-0000-0000-0000F9180000}"/>
    <cellStyle name="RowTitles1-Detail 2 2 2 2 8 4_Tertiary Salaries Survey" xfId="6393" xr:uid="{00000000-0005-0000-0000-0000FA180000}"/>
    <cellStyle name="RowTitles1-Detail 2 2 2 2 8 5" xfId="6394" xr:uid="{00000000-0005-0000-0000-0000FB180000}"/>
    <cellStyle name="RowTitles1-Detail 2 2 2 2 8_Tertiary Salaries Survey" xfId="6395" xr:uid="{00000000-0005-0000-0000-0000FC180000}"/>
    <cellStyle name="RowTitles1-Detail 2 2 2 2 9" xfId="6396" xr:uid="{00000000-0005-0000-0000-0000FD180000}"/>
    <cellStyle name="RowTitles1-Detail 2 2 2 2 9 2" xfId="6397" xr:uid="{00000000-0005-0000-0000-0000FE180000}"/>
    <cellStyle name="RowTitles1-Detail 2 2 2 2 9 2 2" xfId="6398" xr:uid="{00000000-0005-0000-0000-0000FF180000}"/>
    <cellStyle name="RowTitles1-Detail 2 2 2 2 9 2 2 2" xfId="6399" xr:uid="{00000000-0005-0000-0000-000000190000}"/>
    <cellStyle name="RowTitles1-Detail 2 2 2 2 9 2 2_Tertiary Salaries Survey" xfId="6400" xr:uid="{00000000-0005-0000-0000-000001190000}"/>
    <cellStyle name="RowTitles1-Detail 2 2 2 2 9 2 3" xfId="6401" xr:uid="{00000000-0005-0000-0000-000002190000}"/>
    <cellStyle name="RowTitles1-Detail 2 2 2 2 9 2_Tertiary Salaries Survey" xfId="6402" xr:uid="{00000000-0005-0000-0000-000003190000}"/>
    <cellStyle name="RowTitles1-Detail 2 2 2 2 9 3" xfId="6403" xr:uid="{00000000-0005-0000-0000-000004190000}"/>
    <cellStyle name="RowTitles1-Detail 2 2 2 2 9 3 2" xfId="6404" xr:uid="{00000000-0005-0000-0000-000005190000}"/>
    <cellStyle name="RowTitles1-Detail 2 2 2 2 9 3 2 2" xfId="6405" xr:uid="{00000000-0005-0000-0000-000006190000}"/>
    <cellStyle name="RowTitles1-Detail 2 2 2 2 9 3 2_Tertiary Salaries Survey" xfId="6406" xr:uid="{00000000-0005-0000-0000-000007190000}"/>
    <cellStyle name="RowTitles1-Detail 2 2 2 2 9 3 3" xfId="6407" xr:uid="{00000000-0005-0000-0000-000008190000}"/>
    <cellStyle name="RowTitles1-Detail 2 2 2 2 9 3_Tertiary Salaries Survey" xfId="6408" xr:uid="{00000000-0005-0000-0000-000009190000}"/>
    <cellStyle name="RowTitles1-Detail 2 2 2 2 9 4" xfId="6409" xr:uid="{00000000-0005-0000-0000-00000A190000}"/>
    <cellStyle name="RowTitles1-Detail 2 2 2 2 9 4 2" xfId="6410" xr:uid="{00000000-0005-0000-0000-00000B190000}"/>
    <cellStyle name="RowTitles1-Detail 2 2 2 2 9 4_Tertiary Salaries Survey" xfId="6411" xr:uid="{00000000-0005-0000-0000-00000C190000}"/>
    <cellStyle name="RowTitles1-Detail 2 2 2 2 9 5" xfId="6412" xr:uid="{00000000-0005-0000-0000-00000D190000}"/>
    <cellStyle name="RowTitles1-Detail 2 2 2 2 9_Tertiary Salaries Survey" xfId="6413" xr:uid="{00000000-0005-0000-0000-00000E190000}"/>
    <cellStyle name="RowTitles1-Detail 2 2 2 2_STUD aligned by INSTIT" xfId="6414" xr:uid="{00000000-0005-0000-0000-00000F190000}"/>
    <cellStyle name="RowTitles1-Detail 2 2 2 3" xfId="6415" xr:uid="{00000000-0005-0000-0000-000010190000}"/>
    <cellStyle name="RowTitles1-Detail 2 2 2 3 2" xfId="6416" xr:uid="{00000000-0005-0000-0000-000011190000}"/>
    <cellStyle name="RowTitles1-Detail 2 2 2 3 2 2" xfId="6417" xr:uid="{00000000-0005-0000-0000-000012190000}"/>
    <cellStyle name="RowTitles1-Detail 2 2 2 3 2 2 2" xfId="6418" xr:uid="{00000000-0005-0000-0000-000013190000}"/>
    <cellStyle name="RowTitles1-Detail 2 2 2 3 2 2 2 2" xfId="6419" xr:uid="{00000000-0005-0000-0000-000014190000}"/>
    <cellStyle name="RowTitles1-Detail 2 2 2 3 2 2 2_Tertiary Salaries Survey" xfId="6420" xr:uid="{00000000-0005-0000-0000-000015190000}"/>
    <cellStyle name="RowTitles1-Detail 2 2 2 3 2 2 3" xfId="6421" xr:uid="{00000000-0005-0000-0000-000016190000}"/>
    <cellStyle name="RowTitles1-Detail 2 2 2 3 2 2_Tertiary Salaries Survey" xfId="6422" xr:uid="{00000000-0005-0000-0000-000017190000}"/>
    <cellStyle name="RowTitles1-Detail 2 2 2 3 2 3" xfId="6423" xr:uid="{00000000-0005-0000-0000-000018190000}"/>
    <cellStyle name="RowTitles1-Detail 2 2 2 3 2 3 2" xfId="6424" xr:uid="{00000000-0005-0000-0000-000019190000}"/>
    <cellStyle name="RowTitles1-Detail 2 2 2 3 2 3 2 2" xfId="6425" xr:uid="{00000000-0005-0000-0000-00001A190000}"/>
    <cellStyle name="RowTitles1-Detail 2 2 2 3 2 3 2_Tertiary Salaries Survey" xfId="6426" xr:uid="{00000000-0005-0000-0000-00001B190000}"/>
    <cellStyle name="RowTitles1-Detail 2 2 2 3 2 3 3" xfId="6427" xr:uid="{00000000-0005-0000-0000-00001C190000}"/>
    <cellStyle name="RowTitles1-Detail 2 2 2 3 2 3_Tertiary Salaries Survey" xfId="6428" xr:uid="{00000000-0005-0000-0000-00001D190000}"/>
    <cellStyle name="RowTitles1-Detail 2 2 2 3 2 4" xfId="6429" xr:uid="{00000000-0005-0000-0000-00001E190000}"/>
    <cellStyle name="RowTitles1-Detail 2 2 2 3 2 5" xfId="6430" xr:uid="{00000000-0005-0000-0000-00001F190000}"/>
    <cellStyle name="RowTitles1-Detail 2 2 2 3 2_Tertiary Salaries Survey" xfId="6431" xr:uid="{00000000-0005-0000-0000-000020190000}"/>
    <cellStyle name="RowTitles1-Detail 2 2 2 3 3" xfId="6432" xr:uid="{00000000-0005-0000-0000-000021190000}"/>
    <cellStyle name="RowTitles1-Detail 2 2 2 3 3 2" xfId="6433" xr:uid="{00000000-0005-0000-0000-000022190000}"/>
    <cellStyle name="RowTitles1-Detail 2 2 2 3 3 2 2" xfId="6434" xr:uid="{00000000-0005-0000-0000-000023190000}"/>
    <cellStyle name="RowTitles1-Detail 2 2 2 3 3 2 2 2" xfId="6435" xr:uid="{00000000-0005-0000-0000-000024190000}"/>
    <cellStyle name="RowTitles1-Detail 2 2 2 3 3 2 2_Tertiary Salaries Survey" xfId="6436" xr:uid="{00000000-0005-0000-0000-000025190000}"/>
    <cellStyle name="RowTitles1-Detail 2 2 2 3 3 2 3" xfId="6437" xr:uid="{00000000-0005-0000-0000-000026190000}"/>
    <cellStyle name="RowTitles1-Detail 2 2 2 3 3 2_Tertiary Salaries Survey" xfId="6438" xr:uid="{00000000-0005-0000-0000-000027190000}"/>
    <cellStyle name="RowTitles1-Detail 2 2 2 3 3 3" xfId="6439" xr:uid="{00000000-0005-0000-0000-000028190000}"/>
    <cellStyle name="RowTitles1-Detail 2 2 2 3 3 3 2" xfId="6440" xr:uid="{00000000-0005-0000-0000-000029190000}"/>
    <cellStyle name="RowTitles1-Detail 2 2 2 3 3 3 2 2" xfId="6441" xr:uid="{00000000-0005-0000-0000-00002A190000}"/>
    <cellStyle name="RowTitles1-Detail 2 2 2 3 3 3 2_Tertiary Salaries Survey" xfId="6442" xr:uid="{00000000-0005-0000-0000-00002B190000}"/>
    <cellStyle name="RowTitles1-Detail 2 2 2 3 3 3 3" xfId="6443" xr:uid="{00000000-0005-0000-0000-00002C190000}"/>
    <cellStyle name="RowTitles1-Detail 2 2 2 3 3 3_Tertiary Salaries Survey" xfId="6444" xr:uid="{00000000-0005-0000-0000-00002D190000}"/>
    <cellStyle name="RowTitles1-Detail 2 2 2 3 3 4" xfId="6445" xr:uid="{00000000-0005-0000-0000-00002E190000}"/>
    <cellStyle name="RowTitles1-Detail 2 2 2 3 3 5" xfId="6446" xr:uid="{00000000-0005-0000-0000-00002F190000}"/>
    <cellStyle name="RowTitles1-Detail 2 2 2 3 3 5 2" xfId="6447" xr:uid="{00000000-0005-0000-0000-000030190000}"/>
    <cellStyle name="RowTitles1-Detail 2 2 2 3 3 5_Tertiary Salaries Survey" xfId="6448" xr:uid="{00000000-0005-0000-0000-000031190000}"/>
    <cellStyle name="RowTitles1-Detail 2 2 2 3 3 6" xfId="6449" xr:uid="{00000000-0005-0000-0000-000032190000}"/>
    <cellStyle name="RowTitles1-Detail 2 2 2 3 3_Tertiary Salaries Survey" xfId="6450" xr:uid="{00000000-0005-0000-0000-000033190000}"/>
    <cellStyle name="RowTitles1-Detail 2 2 2 3 4" xfId="6451" xr:uid="{00000000-0005-0000-0000-000034190000}"/>
    <cellStyle name="RowTitles1-Detail 2 2 2 3 4 2" xfId="6452" xr:uid="{00000000-0005-0000-0000-000035190000}"/>
    <cellStyle name="RowTitles1-Detail 2 2 2 3 4 2 2" xfId="6453" xr:uid="{00000000-0005-0000-0000-000036190000}"/>
    <cellStyle name="RowTitles1-Detail 2 2 2 3 4 2 2 2" xfId="6454" xr:uid="{00000000-0005-0000-0000-000037190000}"/>
    <cellStyle name="RowTitles1-Detail 2 2 2 3 4 2 2_Tertiary Salaries Survey" xfId="6455" xr:uid="{00000000-0005-0000-0000-000038190000}"/>
    <cellStyle name="RowTitles1-Detail 2 2 2 3 4 2 3" xfId="6456" xr:uid="{00000000-0005-0000-0000-000039190000}"/>
    <cellStyle name="RowTitles1-Detail 2 2 2 3 4 2_Tertiary Salaries Survey" xfId="6457" xr:uid="{00000000-0005-0000-0000-00003A190000}"/>
    <cellStyle name="RowTitles1-Detail 2 2 2 3 4 3" xfId="6458" xr:uid="{00000000-0005-0000-0000-00003B190000}"/>
    <cellStyle name="RowTitles1-Detail 2 2 2 3 4 3 2" xfId="6459" xr:uid="{00000000-0005-0000-0000-00003C190000}"/>
    <cellStyle name="RowTitles1-Detail 2 2 2 3 4 3 2 2" xfId="6460" xr:uid="{00000000-0005-0000-0000-00003D190000}"/>
    <cellStyle name="RowTitles1-Detail 2 2 2 3 4 3 2_Tertiary Salaries Survey" xfId="6461" xr:uid="{00000000-0005-0000-0000-00003E190000}"/>
    <cellStyle name="RowTitles1-Detail 2 2 2 3 4 3 3" xfId="6462" xr:uid="{00000000-0005-0000-0000-00003F190000}"/>
    <cellStyle name="RowTitles1-Detail 2 2 2 3 4 3_Tertiary Salaries Survey" xfId="6463" xr:uid="{00000000-0005-0000-0000-000040190000}"/>
    <cellStyle name="RowTitles1-Detail 2 2 2 3 4 4" xfId="6464" xr:uid="{00000000-0005-0000-0000-000041190000}"/>
    <cellStyle name="RowTitles1-Detail 2 2 2 3 4 4 2" xfId="6465" xr:uid="{00000000-0005-0000-0000-000042190000}"/>
    <cellStyle name="RowTitles1-Detail 2 2 2 3 4 4_Tertiary Salaries Survey" xfId="6466" xr:uid="{00000000-0005-0000-0000-000043190000}"/>
    <cellStyle name="RowTitles1-Detail 2 2 2 3 4 5" xfId="6467" xr:uid="{00000000-0005-0000-0000-000044190000}"/>
    <cellStyle name="RowTitles1-Detail 2 2 2 3 4_Tertiary Salaries Survey" xfId="6468" xr:uid="{00000000-0005-0000-0000-000045190000}"/>
    <cellStyle name="RowTitles1-Detail 2 2 2 3 5" xfId="6469" xr:uid="{00000000-0005-0000-0000-000046190000}"/>
    <cellStyle name="RowTitles1-Detail 2 2 2 3 5 2" xfId="6470" xr:uid="{00000000-0005-0000-0000-000047190000}"/>
    <cellStyle name="RowTitles1-Detail 2 2 2 3 5 2 2" xfId="6471" xr:uid="{00000000-0005-0000-0000-000048190000}"/>
    <cellStyle name="RowTitles1-Detail 2 2 2 3 5 2 2 2" xfId="6472" xr:uid="{00000000-0005-0000-0000-000049190000}"/>
    <cellStyle name="RowTitles1-Detail 2 2 2 3 5 2 2_Tertiary Salaries Survey" xfId="6473" xr:uid="{00000000-0005-0000-0000-00004A190000}"/>
    <cellStyle name="RowTitles1-Detail 2 2 2 3 5 2 3" xfId="6474" xr:uid="{00000000-0005-0000-0000-00004B190000}"/>
    <cellStyle name="RowTitles1-Detail 2 2 2 3 5 2_Tertiary Salaries Survey" xfId="6475" xr:uid="{00000000-0005-0000-0000-00004C190000}"/>
    <cellStyle name="RowTitles1-Detail 2 2 2 3 5 3" xfId="6476" xr:uid="{00000000-0005-0000-0000-00004D190000}"/>
    <cellStyle name="RowTitles1-Detail 2 2 2 3 5 3 2" xfId="6477" xr:uid="{00000000-0005-0000-0000-00004E190000}"/>
    <cellStyle name="RowTitles1-Detail 2 2 2 3 5 3 2 2" xfId="6478" xr:uid="{00000000-0005-0000-0000-00004F190000}"/>
    <cellStyle name="RowTitles1-Detail 2 2 2 3 5 3 2_Tertiary Salaries Survey" xfId="6479" xr:uid="{00000000-0005-0000-0000-000050190000}"/>
    <cellStyle name="RowTitles1-Detail 2 2 2 3 5 3 3" xfId="6480" xr:uid="{00000000-0005-0000-0000-000051190000}"/>
    <cellStyle name="RowTitles1-Detail 2 2 2 3 5 3_Tertiary Salaries Survey" xfId="6481" xr:uid="{00000000-0005-0000-0000-000052190000}"/>
    <cellStyle name="RowTitles1-Detail 2 2 2 3 5 4" xfId="6482" xr:uid="{00000000-0005-0000-0000-000053190000}"/>
    <cellStyle name="RowTitles1-Detail 2 2 2 3 5 4 2" xfId="6483" xr:uid="{00000000-0005-0000-0000-000054190000}"/>
    <cellStyle name="RowTitles1-Detail 2 2 2 3 5 4_Tertiary Salaries Survey" xfId="6484" xr:uid="{00000000-0005-0000-0000-000055190000}"/>
    <cellStyle name="RowTitles1-Detail 2 2 2 3 5 5" xfId="6485" xr:uid="{00000000-0005-0000-0000-000056190000}"/>
    <cellStyle name="RowTitles1-Detail 2 2 2 3 5_Tertiary Salaries Survey" xfId="6486" xr:uid="{00000000-0005-0000-0000-000057190000}"/>
    <cellStyle name="RowTitles1-Detail 2 2 2 3 6" xfId="6487" xr:uid="{00000000-0005-0000-0000-000058190000}"/>
    <cellStyle name="RowTitles1-Detail 2 2 2 3 6 2" xfId="6488" xr:uid="{00000000-0005-0000-0000-000059190000}"/>
    <cellStyle name="RowTitles1-Detail 2 2 2 3 6 2 2" xfId="6489" xr:uid="{00000000-0005-0000-0000-00005A190000}"/>
    <cellStyle name="RowTitles1-Detail 2 2 2 3 6 2 2 2" xfId="6490" xr:uid="{00000000-0005-0000-0000-00005B190000}"/>
    <cellStyle name="RowTitles1-Detail 2 2 2 3 6 2 2_Tertiary Salaries Survey" xfId="6491" xr:uid="{00000000-0005-0000-0000-00005C190000}"/>
    <cellStyle name="RowTitles1-Detail 2 2 2 3 6 2 3" xfId="6492" xr:uid="{00000000-0005-0000-0000-00005D190000}"/>
    <cellStyle name="RowTitles1-Detail 2 2 2 3 6 2_Tertiary Salaries Survey" xfId="6493" xr:uid="{00000000-0005-0000-0000-00005E190000}"/>
    <cellStyle name="RowTitles1-Detail 2 2 2 3 6 3" xfId="6494" xr:uid="{00000000-0005-0000-0000-00005F190000}"/>
    <cellStyle name="RowTitles1-Detail 2 2 2 3 6 3 2" xfId="6495" xr:uid="{00000000-0005-0000-0000-000060190000}"/>
    <cellStyle name="RowTitles1-Detail 2 2 2 3 6 3 2 2" xfId="6496" xr:uid="{00000000-0005-0000-0000-000061190000}"/>
    <cellStyle name="RowTitles1-Detail 2 2 2 3 6 3 2_Tertiary Salaries Survey" xfId="6497" xr:uid="{00000000-0005-0000-0000-000062190000}"/>
    <cellStyle name="RowTitles1-Detail 2 2 2 3 6 3 3" xfId="6498" xr:uid="{00000000-0005-0000-0000-000063190000}"/>
    <cellStyle name="RowTitles1-Detail 2 2 2 3 6 3_Tertiary Salaries Survey" xfId="6499" xr:uid="{00000000-0005-0000-0000-000064190000}"/>
    <cellStyle name="RowTitles1-Detail 2 2 2 3 6 4" xfId="6500" xr:uid="{00000000-0005-0000-0000-000065190000}"/>
    <cellStyle name="RowTitles1-Detail 2 2 2 3 6 4 2" xfId="6501" xr:uid="{00000000-0005-0000-0000-000066190000}"/>
    <cellStyle name="RowTitles1-Detail 2 2 2 3 6 4_Tertiary Salaries Survey" xfId="6502" xr:uid="{00000000-0005-0000-0000-000067190000}"/>
    <cellStyle name="RowTitles1-Detail 2 2 2 3 6 5" xfId="6503" xr:uid="{00000000-0005-0000-0000-000068190000}"/>
    <cellStyle name="RowTitles1-Detail 2 2 2 3 6_Tertiary Salaries Survey" xfId="6504" xr:uid="{00000000-0005-0000-0000-000069190000}"/>
    <cellStyle name="RowTitles1-Detail 2 2 2 3 7" xfId="6505" xr:uid="{00000000-0005-0000-0000-00006A190000}"/>
    <cellStyle name="RowTitles1-Detail 2 2 2 3 7 2" xfId="6506" xr:uid="{00000000-0005-0000-0000-00006B190000}"/>
    <cellStyle name="RowTitles1-Detail 2 2 2 3 7 2 2" xfId="6507" xr:uid="{00000000-0005-0000-0000-00006C190000}"/>
    <cellStyle name="RowTitles1-Detail 2 2 2 3 7 2_Tertiary Salaries Survey" xfId="6508" xr:uid="{00000000-0005-0000-0000-00006D190000}"/>
    <cellStyle name="RowTitles1-Detail 2 2 2 3 7 3" xfId="6509" xr:uid="{00000000-0005-0000-0000-00006E190000}"/>
    <cellStyle name="RowTitles1-Detail 2 2 2 3 7_Tertiary Salaries Survey" xfId="6510" xr:uid="{00000000-0005-0000-0000-00006F190000}"/>
    <cellStyle name="RowTitles1-Detail 2 2 2 3 8" xfId="6511" xr:uid="{00000000-0005-0000-0000-000070190000}"/>
    <cellStyle name="RowTitles1-Detail 2 2 2 3 9" xfId="6512" xr:uid="{00000000-0005-0000-0000-000071190000}"/>
    <cellStyle name="RowTitles1-Detail 2 2 2 3_STUD aligned by INSTIT" xfId="6513" xr:uid="{00000000-0005-0000-0000-000072190000}"/>
    <cellStyle name="RowTitles1-Detail 2 2 2 4" xfId="6514" xr:uid="{00000000-0005-0000-0000-000073190000}"/>
    <cellStyle name="RowTitles1-Detail 2 2 2 4 2" xfId="6515" xr:uid="{00000000-0005-0000-0000-000074190000}"/>
    <cellStyle name="RowTitles1-Detail 2 2 2 4 2 2" xfId="6516" xr:uid="{00000000-0005-0000-0000-000075190000}"/>
    <cellStyle name="RowTitles1-Detail 2 2 2 4 2 2 2" xfId="6517" xr:uid="{00000000-0005-0000-0000-000076190000}"/>
    <cellStyle name="RowTitles1-Detail 2 2 2 4 2 2 2 2" xfId="6518" xr:uid="{00000000-0005-0000-0000-000077190000}"/>
    <cellStyle name="RowTitles1-Detail 2 2 2 4 2 2 2_Tertiary Salaries Survey" xfId="6519" xr:uid="{00000000-0005-0000-0000-000078190000}"/>
    <cellStyle name="RowTitles1-Detail 2 2 2 4 2 2 3" xfId="6520" xr:uid="{00000000-0005-0000-0000-000079190000}"/>
    <cellStyle name="RowTitles1-Detail 2 2 2 4 2 2_Tertiary Salaries Survey" xfId="6521" xr:uid="{00000000-0005-0000-0000-00007A190000}"/>
    <cellStyle name="RowTitles1-Detail 2 2 2 4 2 3" xfId="6522" xr:uid="{00000000-0005-0000-0000-00007B190000}"/>
    <cellStyle name="RowTitles1-Detail 2 2 2 4 2 3 2" xfId="6523" xr:uid="{00000000-0005-0000-0000-00007C190000}"/>
    <cellStyle name="RowTitles1-Detail 2 2 2 4 2 3 2 2" xfId="6524" xr:uid="{00000000-0005-0000-0000-00007D190000}"/>
    <cellStyle name="RowTitles1-Detail 2 2 2 4 2 3 2_Tertiary Salaries Survey" xfId="6525" xr:uid="{00000000-0005-0000-0000-00007E190000}"/>
    <cellStyle name="RowTitles1-Detail 2 2 2 4 2 3 3" xfId="6526" xr:uid="{00000000-0005-0000-0000-00007F190000}"/>
    <cellStyle name="RowTitles1-Detail 2 2 2 4 2 3_Tertiary Salaries Survey" xfId="6527" xr:uid="{00000000-0005-0000-0000-000080190000}"/>
    <cellStyle name="RowTitles1-Detail 2 2 2 4 2 4" xfId="6528" xr:uid="{00000000-0005-0000-0000-000081190000}"/>
    <cellStyle name="RowTitles1-Detail 2 2 2 4 2 5" xfId="6529" xr:uid="{00000000-0005-0000-0000-000082190000}"/>
    <cellStyle name="RowTitles1-Detail 2 2 2 4 2 5 2" xfId="6530" xr:uid="{00000000-0005-0000-0000-000083190000}"/>
    <cellStyle name="RowTitles1-Detail 2 2 2 4 2 5_Tertiary Salaries Survey" xfId="6531" xr:uid="{00000000-0005-0000-0000-000084190000}"/>
    <cellStyle name="RowTitles1-Detail 2 2 2 4 2 6" xfId="6532" xr:uid="{00000000-0005-0000-0000-000085190000}"/>
    <cellStyle name="RowTitles1-Detail 2 2 2 4 2_Tertiary Salaries Survey" xfId="6533" xr:uid="{00000000-0005-0000-0000-000086190000}"/>
    <cellStyle name="RowTitles1-Detail 2 2 2 4 3" xfId="6534" xr:uid="{00000000-0005-0000-0000-000087190000}"/>
    <cellStyle name="RowTitles1-Detail 2 2 2 4 3 2" xfId="6535" xr:uid="{00000000-0005-0000-0000-000088190000}"/>
    <cellStyle name="RowTitles1-Detail 2 2 2 4 3 2 2" xfId="6536" xr:uid="{00000000-0005-0000-0000-000089190000}"/>
    <cellStyle name="RowTitles1-Detail 2 2 2 4 3 2 2 2" xfId="6537" xr:uid="{00000000-0005-0000-0000-00008A190000}"/>
    <cellStyle name="RowTitles1-Detail 2 2 2 4 3 2 2_Tertiary Salaries Survey" xfId="6538" xr:uid="{00000000-0005-0000-0000-00008B190000}"/>
    <cellStyle name="RowTitles1-Detail 2 2 2 4 3 2 3" xfId="6539" xr:uid="{00000000-0005-0000-0000-00008C190000}"/>
    <cellStyle name="RowTitles1-Detail 2 2 2 4 3 2_Tertiary Salaries Survey" xfId="6540" xr:uid="{00000000-0005-0000-0000-00008D190000}"/>
    <cellStyle name="RowTitles1-Detail 2 2 2 4 3 3" xfId="6541" xr:uid="{00000000-0005-0000-0000-00008E190000}"/>
    <cellStyle name="RowTitles1-Detail 2 2 2 4 3 3 2" xfId="6542" xr:uid="{00000000-0005-0000-0000-00008F190000}"/>
    <cellStyle name="RowTitles1-Detail 2 2 2 4 3 3 2 2" xfId="6543" xr:uid="{00000000-0005-0000-0000-000090190000}"/>
    <cellStyle name="RowTitles1-Detail 2 2 2 4 3 3 2_Tertiary Salaries Survey" xfId="6544" xr:uid="{00000000-0005-0000-0000-000091190000}"/>
    <cellStyle name="RowTitles1-Detail 2 2 2 4 3 3 3" xfId="6545" xr:uid="{00000000-0005-0000-0000-000092190000}"/>
    <cellStyle name="RowTitles1-Detail 2 2 2 4 3 3_Tertiary Salaries Survey" xfId="6546" xr:uid="{00000000-0005-0000-0000-000093190000}"/>
    <cellStyle name="RowTitles1-Detail 2 2 2 4 3 4" xfId="6547" xr:uid="{00000000-0005-0000-0000-000094190000}"/>
    <cellStyle name="RowTitles1-Detail 2 2 2 4 3 5" xfId="6548" xr:uid="{00000000-0005-0000-0000-000095190000}"/>
    <cellStyle name="RowTitles1-Detail 2 2 2 4 3_Tertiary Salaries Survey" xfId="6549" xr:uid="{00000000-0005-0000-0000-000096190000}"/>
    <cellStyle name="RowTitles1-Detail 2 2 2 4 4" xfId="6550" xr:uid="{00000000-0005-0000-0000-000097190000}"/>
    <cellStyle name="RowTitles1-Detail 2 2 2 4 4 2" xfId="6551" xr:uid="{00000000-0005-0000-0000-000098190000}"/>
    <cellStyle name="RowTitles1-Detail 2 2 2 4 4 2 2" xfId="6552" xr:uid="{00000000-0005-0000-0000-000099190000}"/>
    <cellStyle name="RowTitles1-Detail 2 2 2 4 4 2 2 2" xfId="6553" xr:uid="{00000000-0005-0000-0000-00009A190000}"/>
    <cellStyle name="RowTitles1-Detail 2 2 2 4 4 2 2_Tertiary Salaries Survey" xfId="6554" xr:uid="{00000000-0005-0000-0000-00009B190000}"/>
    <cellStyle name="RowTitles1-Detail 2 2 2 4 4 2 3" xfId="6555" xr:uid="{00000000-0005-0000-0000-00009C190000}"/>
    <cellStyle name="RowTitles1-Detail 2 2 2 4 4 2_Tertiary Salaries Survey" xfId="6556" xr:uid="{00000000-0005-0000-0000-00009D190000}"/>
    <cellStyle name="RowTitles1-Detail 2 2 2 4 4 3" xfId="6557" xr:uid="{00000000-0005-0000-0000-00009E190000}"/>
    <cellStyle name="RowTitles1-Detail 2 2 2 4 4 3 2" xfId="6558" xr:uid="{00000000-0005-0000-0000-00009F190000}"/>
    <cellStyle name="RowTitles1-Detail 2 2 2 4 4 3 2 2" xfId="6559" xr:uid="{00000000-0005-0000-0000-0000A0190000}"/>
    <cellStyle name="RowTitles1-Detail 2 2 2 4 4 3 2_Tertiary Salaries Survey" xfId="6560" xr:uid="{00000000-0005-0000-0000-0000A1190000}"/>
    <cellStyle name="RowTitles1-Detail 2 2 2 4 4 3 3" xfId="6561" xr:uid="{00000000-0005-0000-0000-0000A2190000}"/>
    <cellStyle name="RowTitles1-Detail 2 2 2 4 4 3_Tertiary Salaries Survey" xfId="6562" xr:uid="{00000000-0005-0000-0000-0000A3190000}"/>
    <cellStyle name="RowTitles1-Detail 2 2 2 4 4 4" xfId="6563" xr:uid="{00000000-0005-0000-0000-0000A4190000}"/>
    <cellStyle name="RowTitles1-Detail 2 2 2 4 4 4 2" xfId="6564" xr:uid="{00000000-0005-0000-0000-0000A5190000}"/>
    <cellStyle name="RowTitles1-Detail 2 2 2 4 4 4_Tertiary Salaries Survey" xfId="6565" xr:uid="{00000000-0005-0000-0000-0000A6190000}"/>
    <cellStyle name="RowTitles1-Detail 2 2 2 4 4 5" xfId="6566" xr:uid="{00000000-0005-0000-0000-0000A7190000}"/>
    <cellStyle name="RowTitles1-Detail 2 2 2 4 4_Tertiary Salaries Survey" xfId="6567" xr:uid="{00000000-0005-0000-0000-0000A8190000}"/>
    <cellStyle name="RowTitles1-Detail 2 2 2 4 5" xfId="6568" xr:uid="{00000000-0005-0000-0000-0000A9190000}"/>
    <cellStyle name="RowTitles1-Detail 2 2 2 4 5 2" xfId="6569" xr:uid="{00000000-0005-0000-0000-0000AA190000}"/>
    <cellStyle name="RowTitles1-Detail 2 2 2 4 5 2 2" xfId="6570" xr:uid="{00000000-0005-0000-0000-0000AB190000}"/>
    <cellStyle name="RowTitles1-Detail 2 2 2 4 5 2 2 2" xfId="6571" xr:uid="{00000000-0005-0000-0000-0000AC190000}"/>
    <cellStyle name="RowTitles1-Detail 2 2 2 4 5 2 2_Tertiary Salaries Survey" xfId="6572" xr:uid="{00000000-0005-0000-0000-0000AD190000}"/>
    <cellStyle name="RowTitles1-Detail 2 2 2 4 5 2 3" xfId="6573" xr:uid="{00000000-0005-0000-0000-0000AE190000}"/>
    <cellStyle name="RowTitles1-Detail 2 2 2 4 5 2_Tertiary Salaries Survey" xfId="6574" xr:uid="{00000000-0005-0000-0000-0000AF190000}"/>
    <cellStyle name="RowTitles1-Detail 2 2 2 4 5 3" xfId="6575" xr:uid="{00000000-0005-0000-0000-0000B0190000}"/>
    <cellStyle name="RowTitles1-Detail 2 2 2 4 5 3 2" xfId="6576" xr:uid="{00000000-0005-0000-0000-0000B1190000}"/>
    <cellStyle name="RowTitles1-Detail 2 2 2 4 5 3 2 2" xfId="6577" xr:uid="{00000000-0005-0000-0000-0000B2190000}"/>
    <cellStyle name="RowTitles1-Detail 2 2 2 4 5 3 2_Tertiary Salaries Survey" xfId="6578" xr:uid="{00000000-0005-0000-0000-0000B3190000}"/>
    <cellStyle name="RowTitles1-Detail 2 2 2 4 5 3 3" xfId="6579" xr:uid="{00000000-0005-0000-0000-0000B4190000}"/>
    <cellStyle name="RowTitles1-Detail 2 2 2 4 5 3_Tertiary Salaries Survey" xfId="6580" xr:uid="{00000000-0005-0000-0000-0000B5190000}"/>
    <cellStyle name="RowTitles1-Detail 2 2 2 4 5 4" xfId="6581" xr:uid="{00000000-0005-0000-0000-0000B6190000}"/>
    <cellStyle name="RowTitles1-Detail 2 2 2 4 5 4 2" xfId="6582" xr:uid="{00000000-0005-0000-0000-0000B7190000}"/>
    <cellStyle name="RowTitles1-Detail 2 2 2 4 5 4_Tertiary Salaries Survey" xfId="6583" xr:uid="{00000000-0005-0000-0000-0000B8190000}"/>
    <cellStyle name="RowTitles1-Detail 2 2 2 4 5 5" xfId="6584" xr:uid="{00000000-0005-0000-0000-0000B9190000}"/>
    <cellStyle name="RowTitles1-Detail 2 2 2 4 5_Tertiary Salaries Survey" xfId="6585" xr:uid="{00000000-0005-0000-0000-0000BA190000}"/>
    <cellStyle name="RowTitles1-Detail 2 2 2 4 6" xfId="6586" xr:uid="{00000000-0005-0000-0000-0000BB190000}"/>
    <cellStyle name="RowTitles1-Detail 2 2 2 4 6 2" xfId="6587" xr:uid="{00000000-0005-0000-0000-0000BC190000}"/>
    <cellStyle name="RowTitles1-Detail 2 2 2 4 6 2 2" xfId="6588" xr:uid="{00000000-0005-0000-0000-0000BD190000}"/>
    <cellStyle name="RowTitles1-Detail 2 2 2 4 6 2 2 2" xfId="6589" xr:uid="{00000000-0005-0000-0000-0000BE190000}"/>
    <cellStyle name="RowTitles1-Detail 2 2 2 4 6 2 2_Tertiary Salaries Survey" xfId="6590" xr:uid="{00000000-0005-0000-0000-0000BF190000}"/>
    <cellStyle name="RowTitles1-Detail 2 2 2 4 6 2 3" xfId="6591" xr:uid="{00000000-0005-0000-0000-0000C0190000}"/>
    <cellStyle name="RowTitles1-Detail 2 2 2 4 6 2_Tertiary Salaries Survey" xfId="6592" xr:uid="{00000000-0005-0000-0000-0000C1190000}"/>
    <cellStyle name="RowTitles1-Detail 2 2 2 4 6 3" xfId="6593" xr:uid="{00000000-0005-0000-0000-0000C2190000}"/>
    <cellStyle name="RowTitles1-Detail 2 2 2 4 6 3 2" xfId="6594" xr:uid="{00000000-0005-0000-0000-0000C3190000}"/>
    <cellStyle name="RowTitles1-Detail 2 2 2 4 6 3 2 2" xfId="6595" xr:uid="{00000000-0005-0000-0000-0000C4190000}"/>
    <cellStyle name="RowTitles1-Detail 2 2 2 4 6 3 2_Tertiary Salaries Survey" xfId="6596" xr:uid="{00000000-0005-0000-0000-0000C5190000}"/>
    <cellStyle name="RowTitles1-Detail 2 2 2 4 6 3 3" xfId="6597" xr:uid="{00000000-0005-0000-0000-0000C6190000}"/>
    <cellStyle name="RowTitles1-Detail 2 2 2 4 6 3_Tertiary Salaries Survey" xfId="6598" xr:uid="{00000000-0005-0000-0000-0000C7190000}"/>
    <cellStyle name="RowTitles1-Detail 2 2 2 4 6 4" xfId="6599" xr:uid="{00000000-0005-0000-0000-0000C8190000}"/>
    <cellStyle name="RowTitles1-Detail 2 2 2 4 6 4 2" xfId="6600" xr:uid="{00000000-0005-0000-0000-0000C9190000}"/>
    <cellStyle name="RowTitles1-Detail 2 2 2 4 6 4_Tertiary Salaries Survey" xfId="6601" xr:uid="{00000000-0005-0000-0000-0000CA190000}"/>
    <cellStyle name="RowTitles1-Detail 2 2 2 4 6 5" xfId="6602" xr:uid="{00000000-0005-0000-0000-0000CB190000}"/>
    <cellStyle name="RowTitles1-Detail 2 2 2 4 6_Tertiary Salaries Survey" xfId="6603" xr:uid="{00000000-0005-0000-0000-0000CC190000}"/>
    <cellStyle name="RowTitles1-Detail 2 2 2 4 7" xfId="6604" xr:uid="{00000000-0005-0000-0000-0000CD190000}"/>
    <cellStyle name="RowTitles1-Detail 2 2 2 4 7 2" xfId="6605" xr:uid="{00000000-0005-0000-0000-0000CE190000}"/>
    <cellStyle name="RowTitles1-Detail 2 2 2 4 7 2 2" xfId="6606" xr:uid="{00000000-0005-0000-0000-0000CF190000}"/>
    <cellStyle name="RowTitles1-Detail 2 2 2 4 7 2_Tertiary Salaries Survey" xfId="6607" xr:uid="{00000000-0005-0000-0000-0000D0190000}"/>
    <cellStyle name="RowTitles1-Detail 2 2 2 4 7 3" xfId="6608" xr:uid="{00000000-0005-0000-0000-0000D1190000}"/>
    <cellStyle name="RowTitles1-Detail 2 2 2 4 7_Tertiary Salaries Survey" xfId="6609" xr:uid="{00000000-0005-0000-0000-0000D2190000}"/>
    <cellStyle name="RowTitles1-Detail 2 2 2 4 8" xfId="6610" xr:uid="{00000000-0005-0000-0000-0000D3190000}"/>
    <cellStyle name="RowTitles1-Detail 2 2 2 4 8 2" xfId="6611" xr:uid="{00000000-0005-0000-0000-0000D4190000}"/>
    <cellStyle name="RowTitles1-Detail 2 2 2 4 8 2 2" xfId="6612" xr:uid="{00000000-0005-0000-0000-0000D5190000}"/>
    <cellStyle name="RowTitles1-Detail 2 2 2 4 8 2_Tertiary Salaries Survey" xfId="6613" xr:uid="{00000000-0005-0000-0000-0000D6190000}"/>
    <cellStyle name="RowTitles1-Detail 2 2 2 4 8 3" xfId="6614" xr:uid="{00000000-0005-0000-0000-0000D7190000}"/>
    <cellStyle name="RowTitles1-Detail 2 2 2 4 8_Tertiary Salaries Survey" xfId="6615" xr:uid="{00000000-0005-0000-0000-0000D8190000}"/>
    <cellStyle name="RowTitles1-Detail 2 2 2 4 9" xfId="6616" xr:uid="{00000000-0005-0000-0000-0000D9190000}"/>
    <cellStyle name="RowTitles1-Detail 2 2 2 4_STUD aligned by INSTIT" xfId="6617" xr:uid="{00000000-0005-0000-0000-0000DA190000}"/>
    <cellStyle name="RowTitles1-Detail 2 2 2 5" xfId="6618" xr:uid="{00000000-0005-0000-0000-0000DB190000}"/>
    <cellStyle name="RowTitles1-Detail 2 2 2 5 2" xfId="6619" xr:uid="{00000000-0005-0000-0000-0000DC190000}"/>
    <cellStyle name="RowTitles1-Detail 2 2 2 5 2 2" xfId="6620" xr:uid="{00000000-0005-0000-0000-0000DD190000}"/>
    <cellStyle name="RowTitles1-Detail 2 2 2 5 2 2 2" xfId="6621" xr:uid="{00000000-0005-0000-0000-0000DE190000}"/>
    <cellStyle name="RowTitles1-Detail 2 2 2 5 2 2 2 2" xfId="6622" xr:uid="{00000000-0005-0000-0000-0000DF190000}"/>
    <cellStyle name="RowTitles1-Detail 2 2 2 5 2 2 2_Tertiary Salaries Survey" xfId="6623" xr:uid="{00000000-0005-0000-0000-0000E0190000}"/>
    <cellStyle name="RowTitles1-Detail 2 2 2 5 2 2 3" xfId="6624" xr:uid="{00000000-0005-0000-0000-0000E1190000}"/>
    <cellStyle name="RowTitles1-Detail 2 2 2 5 2 2_Tertiary Salaries Survey" xfId="6625" xr:uid="{00000000-0005-0000-0000-0000E2190000}"/>
    <cellStyle name="RowTitles1-Detail 2 2 2 5 2 3" xfId="6626" xr:uid="{00000000-0005-0000-0000-0000E3190000}"/>
    <cellStyle name="RowTitles1-Detail 2 2 2 5 2 3 2" xfId="6627" xr:uid="{00000000-0005-0000-0000-0000E4190000}"/>
    <cellStyle name="RowTitles1-Detail 2 2 2 5 2 3 2 2" xfId="6628" xr:uid="{00000000-0005-0000-0000-0000E5190000}"/>
    <cellStyle name="RowTitles1-Detail 2 2 2 5 2 3 2_Tertiary Salaries Survey" xfId="6629" xr:uid="{00000000-0005-0000-0000-0000E6190000}"/>
    <cellStyle name="RowTitles1-Detail 2 2 2 5 2 3 3" xfId="6630" xr:uid="{00000000-0005-0000-0000-0000E7190000}"/>
    <cellStyle name="RowTitles1-Detail 2 2 2 5 2 3_Tertiary Salaries Survey" xfId="6631" xr:uid="{00000000-0005-0000-0000-0000E8190000}"/>
    <cellStyle name="RowTitles1-Detail 2 2 2 5 2 4" xfId="6632" xr:uid="{00000000-0005-0000-0000-0000E9190000}"/>
    <cellStyle name="RowTitles1-Detail 2 2 2 5 2 5" xfId="6633" xr:uid="{00000000-0005-0000-0000-0000EA190000}"/>
    <cellStyle name="RowTitles1-Detail 2 2 2 5 2 5 2" xfId="6634" xr:uid="{00000000-0005-0000-0000-0000EB190000}"/>
    <cellStyle name="RowTitles1-Detail 2 2 2 5 2 5_Tertiary Salaries Survey" xfId="6635" xr:uid="{00000000-0005-0000-0000-0000EC190000}"/>
    <cellStyle name="RowTitles1-Detail 2 2 2 5 2 6" xfId="6636" xr:uid="{00000000-0005-0000-0000-0000ED190000}"/>
    <cellStyle name="RowTitles1-Detail 2 2 2 5 2_Tertiary Salaries Survey" xfId="6637" xr:uid="{00000000-0005-0000-0000-0000EE190000}"/>
    <cellStyle name="RowTitles1-Detail 2 2 2 5 3" xfId="6638" xr:uid="{00000000-0005-0000-0000-0000EF190000}"/>
    <cellStyle name="RowTitles1-Detail 2 2 2 5 3 2" xfId="6639" xr:uid="{00000000-0005-0000-0000-0000F0190000}"/>
    <cellStyle name="RowTitles1-Detail 2 2 2 5 3 2 2" xfId="6640" xr:uid="{00000000-0005-0000-0000-0000F1190000}"/>
    <cellStyle name="RowTitles1-Detail 2 2 2 5 3 2 2 2" xfId="6641" xr:uid="{00000000-0005-0000-0000-0000F2190000}"/>
    <cellStyle name="RowTitles1-Detail 2 2 2 5 3 2 2_Tertiary Salaries Survey" xfId="6642" xr:uid="{00000000-0005-0000-0000-0000F3190000}"/>
    <cellStyle name="RowTitles1-Detail 2 2 2 5 3 2 3" xfId="6643" xr:uid="{00000000-0005-0000-0000-0000F4190000}"/>
    <cellStyle name="RowTitles1-Detail 2 2 2 5 3 2_Tertiary Salaries Survey" xfId="6644" xr:uid="{00000000-0005-0000-0000-0000F5190000}"/>
    <cellStyle name="RowTitles1-Detail 2 2 2 5 3 3" xfId="6645" xr:uid="{00000000-0005-0000-0000-0000F6190000}"/>
    <cellStyle name="RowTitles1-Detail 2 2 2 5 3 3 2" xfId="6646" xr:uid="{00000000-0005-0000-0000-0000F7190000}"/>
    <cellStyle name="RowTitles1-Detail 2 2 2 5 3 3 2 2" xfId="6647" xr:uid="{00000000-0005-0000-0000-0000F8190000}"/>
    <cellStyle name="RowTitles1-Detail 2 2 2 5 3 3 2_Tertiary Salaries Survey" xfId="6648" xr:uid="{00000000-0005-0000-0000-0000F9190000}"/>
    <cellStyle name="RowTitles1-Detail 2 2 2 5 3 3 3" xfId="6649" xr:uid="{00000000-0005-0000-0000-0000FA190000}"/>
    <cellStyle name="RowTitles1-Detail 2 2 2 5 3 3_Tertiary Salaries Survey" xfId="6650" xr:uid="{00000000-0005-0000-0000-0000FB190000}"/>
    <cellStyle name="RowTitles1-Detail 2 2 2 5 3 4" xfId="6651" xr:uid="{00000000-0005-0000-0000-0000FC190000}"/>
    <cellStyle name="RowTitles1-Detail 2 2 2 5 3 5" xfId="6652" xr:uid="{00000000-0005-0000-0000-0000FD190000}"/>
    <cellStyle name="RowTitles1-Detail 2 2 2 5 3_Tertiary Salaries Survey" xfId="6653" xr:uid="{00000000-0005-0000-0000-0000FE190000}"/>
    <cellStyle name="RowTitles1-Detail 2 2 2 5 4" xfId="6654" xr:uid="{00000000-0005-0000-0000-0000FF190000}"/>
    <cellStyle name="RowTitles1-Detail 2 2 2 5 4 2" xfId="6655" xr:uid="{00000000-0005-0000-0000-0000001A0000}"/>
    <cellStyle name="RowTitles1-Detail 2 2 2 5 4 2 2" xfId="6656" xr:uid="{00000000-0005-0000-0000-0000011A0000}"/>
    <cellStyle name="RowTitles1-Detail 2 2 2 5 4 2 2 2" xfId="6657" xr:uid="{00000000-0005-0000-0000-0000021A0000}"/>
    <cellStyle name="RowTitles1-Detail 2 2 2 5 4 2 2_Tertiary Salaries Survey" xfId="6658" xr:uid="{00000000-0005-0000-0000-0000031A0000}"/>
    <cellStyle name="RowTitles1-Detail 2 2 2 5 4 2 3" xfId="6659" xr:uid="{00000000-0005-0000-0000-0000041A0000}"/>
    <cellStyle name="RowTitles1-Detail 2 2 2 5 4 2_Tertiary Salaries Survey" xfId="6660" xr:uid="{00000000-0005-0000-0000-0000051A0000}"/>
    <cellStyle name="RowTitles1-Detail 2 2 2 5 4 3" xfId="6661" xr:uid="{00000000-0005-0000-0000-0000061A0000}"/>
    <cellStyle name="RowTitles1-Detail 2 2 2 5 4 3 2" xfId="6662" xr:uid="{00000000-0005-0000-0000-0000071A0000}"/>
    <cellStyle name="RowTitles1-Detail 2 2 2 5 4 3 2 2" xfId="6663" xr:uid="{00000000-0005-0000-0000-0000081A0000}"/>
    <cellStyle name="RowTitles1-Detail 2 2 2 5 4 3 2_Tertiary Salaries Survey" xfId="6664" xr:uid="{00000000-0005-0000-0000-0000091A0000}"/>
    <cellStyle name="RowTitles1-Detail 2 2 2 5 4 3 3" xfId="6665" xr:uid="{00000000-0005-0000-0000-00000A1A0000}"/>
    <cellStyle name="RowTitles1-Detail 2 2 2 5 4 3_Tertiary Salaries Survey" xfId="6666" xr:uid="{00000000-0005-0000-0000-00000B1A0000}"/>
    <cellStyle name="RowTitles1-Detail 2 2 2 5 4 4" xfId="6667" xr:uid="{00000000-0005-0000-0000-00000C1A0000}"/>
    <cellStyle name="RowTitles1-Detail 2 2 2 5 4 5" xfId="6668" xr:uid="{00000000-0005-0000-0000-00000D1A0000}"/>
    <cellStyle name="RowTitles1-Detail 2 2 2 5 4 5 2" xfId="6669" xr:uid="{00000000-0005-0000-0000-00000E1A0000}"/>
    <cellStyle name="RowTitles1-Detail 2 2 2 5 4 5_Tertiary Salaries Survey" xfId="6670" xr:uid="{00000000-0005-0000-0000-00000F1A0000}"/>
    <cellStyle name="RowTitles1-Detail 2 2 2 5 4 6" xfId="6671" xr:uid="{00000000-0005-0000-0000-0000101A0000}"/>
    <cellStyle name="RowTitles1-Detail 2 2 2 5 4_Tertiary Salaries Survey" xfId="6672" xr:uid="{00000000-0005-0000-0000-0000111A0000}"/>
    <cellStyle name="RowTitles1-Detail 2 2 2 5 5" xfId="6673" xr:uid="{00000000-0005-0000-0000-0000121A0000}"/>
    <cellStyle name="RowTitles1-Detail 2 2 2 5 5 2" xfId="6674" xr:uid="{00000000-0005-0000-0000-0000131A0000}"/>
    <cellStyle name="RowTitles1-Detail 2 2 2 5 5 2 2" xfId="6675" xr:uid="{00000000-0005-0000-0000-0000141A0000}"/>
    <cellStyle name="RowTitles1-Detail 2 2 2 5 5 2 2 2" xfId="6676" xr:uid="{00000000-0005-0000-0000-0000151A0000}"/>
    <cellStyle name="RowTitles1-Detail 2 2 2 5 5 2 2_Tertiary Salaries Survey" xfId="6677" xr:uid="{00000000-0005-0000-0000-0000161A0000}"/>
    <cellStyle name="RowTitles1-Detail 2 2 2 5 5 2 3" xfId="6678" xr:uid="{00000000-0005-0000-0000-0000171A0000}"/>
    <cellStyle name="RowTitles1-Detail 2 2 2 5 5 2_Tertiary Salaries Survey" xfId="6679" xr:uid="{00000000-0005-0000-0000-0000181A0000}"/>
    <cellStyle name="RowTitles1-Detail 2 2 2 5 5 3" xfId="6680" xr:uid="{00000000-0005-0000-0000-0000191A0000}"/>
    <cellStyle name="RowTitles1-Detail 2 2 2 5 5 3 2" xfId="6681" xr:uid="{00000000-0005-0000-0000-00001A1A0000}"/>
    <cellStyle name="RowTitles1-Detail 2 2 2 5 5 3 2 2" xfId="6682" xr:uid="{00000000-0005-0000-0000-00001B1A0000}"/>
    <cellStyle name="RowTitles1-Detail 2 2 2 5 5 3 2_Tertiary Salaries Survey" xfId="6683" xr:uid="{00000000-0005-0000-0000-00001C1A0000}"/>
    <cellStyle name="RowTitles1-Detail 2 2 2 5 5 3 3" xfId="6684" xr:uid="{00000000-0005-0000-0000-00001D1A0000}"/>
    <cellStyle name="RowTitles1-Detail 2 2 2 5 5 3_Tertiary Salaries Survey" xfId="6685" xr:uid="{00000000-0005-0000-0000-00001E1A0000}"/>
    <cellStyle name="RowTitles1-Detail 2 2 2 5 5 4" xfId="6686" xr:uid="{00000000-0005-0000-0000-00001F1A0000}"/>
    <cellStyle name="RowTitles1-Detail 2 2 2 5 5 4 2" xfId="6687" xr:uid="{00000000-0005-0000-0000-0000201A0000}"/>
    <cellStyle name="RowTitles1-Detail 2 2 2 5 5 4_Tertiary Salaries Survey" xfId="6688" xr:uid="{00000000-0005-0000-0000-0000211A0000}"/>
    <cellStyle name="RowTitles1-Detail 2 2 2 5 5 5" xfId="6689" xr:uid="{00000000-0005-0000-0000-0000221A0000}"/>
    <cellStyle name="RowTitles1-Detail 2 2 2 5 5_Tertiary Salaries Survey" xfId="6690" xr:uid="{00000000-0005-0000-0000-0000231A0000}"/>
    <cellStyle name="RowTitles1-Detail 2 2 2 5 6" xfId="6691" xr:uid="{00000000-0005-0000-0000-0000241A0000}"/>
    <cellStyle name="RowTitles1-Detail 2 2 2 5 6 2" xfId="6692" xr:uid="{00000000-0005-0000-0000-0000251A0000}"/>
    <cellStyle name="RowTitles1-Detail 2 2 2 5 6 2 2" xfId="6693" xr:uid="{00000000-0005-0000-0000-0000261A0000}"/>
    <cellStyle name="RowTitles1-Detail 2 2 2 5 6 2 2 2" xfId="6694" xr:uid="{00000000-0005-0000-0000-0000271A0000}"/>
    <cellStyle name="RowTitles1-Detail 2 2 2 5 6 2 2_Tertiary Salaries Survey" xfId="6695" xr:uid="{00000000-0005-0000-0000-0000281A0000}"/>
    <cellStyle name="RowTitles1-Detail 2 2 2 5 6 2 3" xfId="6696" xr:uid="{00000000-0005-0000-0000-0000291A0000}"/>
    <cellStyle name="RowTitles1-Detail 2 2 2 5 6 2_Tertiary Salaries Survey" xfId="6697" xr:uid="{00000000-0005-0000-0000-00002A1A0000}"/>
    <cellStyle name="RowTitles1-Detail 2 2 2 5 6 3" xfId="6698" xr:uid="{00000000-0005-0000-0000-00002B1A0000}"/>
    <cellStyle name="RowTitles1-Detail 2 2 2 5 6 3 2" xfId="6699" xr:uid="{00000000-0005-0000-0000-00002C1A0000}"/>
    <cellStyle name="RowTitles1-Detail 2 2 2 5 6 3 2 2" xfId="6700" xr:uid="{00000000-0005-0000-0000-00002D1A0000}"/>
    <cellStyle name="RowTitles1-Detail 2 2 2 5 6 3 2_Tertiary Salaries Survey" xfId="6701" xr:uid="{00000000-0005-0000-0000-00002E1A0000}"/>
    <cellStyle name="RowTitles1-Detail 2 2 2 5 6 3 3" xfId="6702" xr:uid="{00000000-0005-0000-0000-00002F1A0000}"/>
    <cellStyle name="RowTitles1-Detail 2 2 2 5 6 3_Tertiary Salaries Survey" xfId="6703" xr:uid="{00000000-0005-0000-0000-0000301A0000}"/>
    <cellStyle name="RowTitles1-Detail 2 2 2 5 6 4" xfId="6704" xr:uid="{00000000-0005-0000-0000-0000311A0000}"/>
    <cellStyle name="RowTitles1-Detail 2 2 2 5 6 4 2" xfId="6705" xr:uid="{00000000-0005-0000-0000-0000321A0000}"/>
    <cellStyle name="RowTitles1-Detail 2 2 2 5 6 4_Tertiary Salaries Survey" xfId="6706" xr:uid="{00000000-0005-0000-0000-0000331A0000}"/>
    <cellStyle name="RowTitles1-Detail 2 2 2 5 6 5" xfId="6707" xr:uid="{00000000-0005-0000-0000-0000341A0000}"/>
    <cellStyle name="RowTitles1-Detail 2 2 2 5 6_Tertiary Salaries Survey" xfId="6708" xr:uid="{00000000-0005-0000-0000-0000351A0000}"/>
    <cellStyle name="RowTitles1-Detail 2 2 2 5 7" xfId="6709" xr:uid="{00000000-0005-0000-0000-0000361A0000}"/>
    <cellStyle name="RowTitles1-Detail 2 2 2 5 7 2" xfId="6710" xr:uid="{00000000-0005-0000-0000-0000371A0000}"/>
    <cellStyle name="RowTitles1-Detail 2 2 2 5 7 2 2" xfId="6711" xr:uid="{00000000-0005-0000-0000-0000381A0000}"/>
    <cellStyle name="RowTitles1-Detail 2 2 2 5 7 2_Tertiary Salaries Survey" xfId="6712" xr:uid="{00000000-0005-0000-0000-0000391A0000}"/>
    <cellStyle name="RowTitles1-Detail 2 2 2 5 7 3" xfId="6713" xr:uid="{00000000-0005-0000-0000-00003A1A0000}"/>
    <cellStyle name="RowTitles1-Detail 2 2 2 5 7_Tertiary Salaries Survey" xfId="6714" xr:uid="{00000000-0005-0000-0000-00003B1A0000}"/>
    <cellStyle name="RowTitles1-Detail 2 2 2 5 8" xfId="6715" xr:uid="{00000000-0005-0000-0000-00003C1A0000}"/>
    <cellStyle name="RowTitles1-Detail 2 2 2 5 9" xfId="6716" xr:uid="{00000000-0005-0000-0000-00003D1A0000}"/>
    <cellStyle name="RowTitles1-Detail 2 2 2 5_STUD aligned by INSTIT" xfId="6717" xr:uid="{00000000-0005-0000-0000-00003E1A0000}"/>
    <cellStyle name="RowTitles1-Detail 2 2 2 6" xfId="6718" xr:uid="{00000000-0005-0000-0000-00003F1A0000}"/>
    <cellStyle name="RowTitles1-Detail 2 2 2 6 2" xfId="6719" xr:uid="{00000000-0005-0000-0000-0000401A0000}"/>
    <cellStyle name="RowTitles1-Detail 2 2 2 6 2 2" xfId="6720" xr:uid="{00000000-0005-0000-0000-0000411A0000}"/>
    <cellStyle name="RowTitles1-Detail 2 2 2 6 2 2 2" xfId="6721" xr:uid="{00000000-0005-0000-0000-0000421A0000}"/>
    <cellStyle name="RowTitles1-Detail 2 2 2 6 2 2_Tertiary Salaries Survey" xfId="6722" xr:uid="{00000000-0005-0000-0000-0000431A0000}"/>
    <cellStyle name="RowTitles1-Detail 2 2 2 6 2 3" xfId="6723" xr:uid="{00000000-0005-0000-0000-0000441A0000}"/>
    <cellStyle name="RowTitles1-Detail 2 2 2 6 2_Tertiary Salaries Survey" xfId="6724" xr:uid="{00000000-0005-0000-0000-0000451A0000}"/>
    <cellStyle name="RowTitles1-Detail 2 2 2 6 3" xfId="6725" xr:uid="{00000000-0005-0000-0000-0000461A0000}"/>
    <cellStyle name="RowTitles1-Detail 2 2 2 6 3 2" xfId="6726" xr:uid="{00000000-0005-0000-0000-0000471A0000}"/>
    <cellStyle name="RowTitles1-Detail 2 2 2 6 3 2 2" xfId="6727" xr:uid="{00000000-0005-0000-0000-0000481A0000}"/>
    <cellStyle name="RowTitles1-Detail 2 2 2 6 3 2_Tertiary Salaries Survey" xfId="6728" xr:uid="{00000000-0005-0000-0000-0000491A0000}"/>
    <cellStyle name="RowTitles1-Detail 2 2 2 6 3 3" xfId="6729" xr:uid="{00000000-0005-0000-0000-00004A1A0000}"/>
    <cellStyle name="RowTitles1-Detail 2 2 2 6 3_Tertiary Salaries Survey" xfId="6730" xr:uid="{00000000-0005-0000-0000-00004B1A0000}"/>
    <cellStyle name="RowTitles1-Detail 2 2 2 6 4" xfId="6731" xr:uid="{00000000-0005-0000-0000-00004C1A0000}"/>
    <cellStyle name="RowTitles1-Detail 2 2 2 6 5" xfId="6732" xr:uid="{00000000-0005-0000-0000-00004D1A0000}"/>
    <cellStyle name="RowTitles1-Detail 2 2 2 6 5 2" xfId="6733" xr:uid="{00000000-0005-0000-0000-00004E1A0000}"/>
    <cellStyle name="RowTitles1-Detail 2 2 2 6 5_Tertiary Salaries Survey" xfId="6734" xr:uid="{00000000-0005-0000-0000-00004F1A0000}"/>
    <cellStyle name="RowTitles1-Detail 2 2 2 6 6" xfId="6735" xr:uid="{00000000-0005-0000-0000-0000501A0000}"/>
    <cellStyle name="RowTitles1-Detail 2 2 2 6_Tertiary Salaries Survey" xfId="6736" xr:uid="{00000000-0005-0000-0000-0000511A0000}"/>
    <cellStyle name="RowTitles1-Detail 2 2 2 7" xfId="6737" xr:uid="{00000000-0005-0000-0000-0000521A0000}"/>
    <cellStyle name="RowTitles1-Detail 2 2 2 7 2" xfId="6738" xr:uid="{00000000-0005-0000-0000-0000531A0000}"/>
    <cellStyle name="RowTitles1-Detail 2 2 2 7 2 2" xfId="6739" xr:uid="{00000000-0005-0000-0000-0000541A0000}"/>
    <cellStyle name="RowTitles1-Detail 2 2 2 7 2 2 2" xfId="6740" xr:uid="{00000000-0005-0000-0000-0000551A0000}"/>
    <cellStyle name="RowTitles1-Detail 2 2 2 7 2 2_Tertiary Salaries Survey" xfId="6741" xr:uid="{00000000-0005-0000-0000-0000561A0000}"/>
    <cellStyle name="RowTitles1-Detail 2 2 2 7 2 3" xfId="6742" xr:uid="{00000000-0005-0000-0000-0000571A0000}"/>
    <cellStyle name="RowTitles1-Detail 2 2 2 7 2_Tertiary Salaries Survey" xfId="6743" xr:uid="{00000000-0005-0000-0000-0000581A0000}"/>
    <cellStyle name="RowTitles1-Detail 2 2 2 7 3" xfId="6744" xr:uid="{00000000-0005-0000-0000-0000591A0000}"/>
    <cellStyle name="RowTitles1-Detail 2 2 2 7 3 2" xfId="6745" xr:uid="{00000000-0005-0000-0000-00005A1A0000}"/>
    <cellStyle name="RowTitles1-Detail 2 2 2 7 3 2 2" xfId="6746" xr:uid="{00000000-0005-0000-0000-00005B1A0000}"/>
    <cellStyle name="RowTitles1-Detail 2 2 2 7 3 2_Tertiary Salaries Survey" xfId="6747" xr:uid="{00000000-0005-0000-0000-00005C1A0000}"/>
    <cellStyle name="RowTitles1-Detail 2 2 2 7 3 3" xfId="6748" xr:uid="{00000000-0005-0000-0000-00005D1A0000}"/>
    <cellStyle name="RowTitles1-Detail 2 2 2 7 3_Tertiary Salaries Survey" xfId="6749" xr:uid="{00000000-0005-0000-0000-00005E1A0000}"/>
    <cellStyle name="RowTitles1-Detail 2 2 2 7 4" xfId="6750" xr:uid="{00000000-0005-0000-0000-00005F1A0000}"/>
    <cellStyle name="RowTitles1-Detail 2 2 2 7 5" xfId="6751" xr:uid="{00000000-0005-0000-0000-0000601A0000}"/>
    <cellStyle name="RowTitles1-Detail 2 2 2 7_Tertiary Salaries Survey" xfId="6752" xr:uid="{00000000-0005-0000-0000-0000611A0000}"/>
    <cellStyle name="RowTitles1-Detail 2 2 2 8" xfId="6753" xr:uid="{00000000-0005-0000-0000-0000621A0000}"/>
    <cellStyle name="RowTitles1-Detail 2 2 2 8 2" xfId="6754" xr:uid="{00000000-0005-0000-0000-0000631A0000}"/>
    <cellStyle name="RowTitles1-Detail 2 2 2 8 2 2" xfId="6755" xr:uid="{00000000-0005-0000-0000-0000641A0000}"/>
    <cellStyle name="RowTitles1-Detail 2 2 2 8 2 2 2" xfId="6756" xr:uid="{00000000-0005-0000-0000-0000651A0000}"/>
    <cellStyle name="RowTitles1-Detail 2 2 2 8 2 2_Tertiary Salaries Survey" xfId="6757" xr:uid="{00000000-0005-0000-0000-0000661A0000}"/>
    <cellStyle name="RowTitles1-Detail 2 2 2 8 2 3" xfId="6758" xr:uid="{00000000-0005-0000-0000-0000671A0000}"/>
    <cellStyle name="RowTitles1-Detail 2 2 2 8 2_Tertiary Salaries Survey" xfId="6759" xr:uid="{00000000-0005-0000-0000-0000681A0000}"/>
    <cellStyle name="RowTitles1-Detail 2 2 2 8 3" xfId="6760" xr:uid="{00000000-0005-0000-0000-0000691A0000}"/>
    <cellStyle name="RowTitles1-Detail 2 2 2 8 3 2" xfId="6761" xr:uid="{00000000-0005-0000-0000-00006A1A0000}"/>
    <cellStyle name="RowTitles1-Detail 2 2 2 8 3 2 2" xfId="6762" xr:uid="{00000000-0005-0000-0000-00006B1A0000}"/>
    <cellStyle name="RowTitles1-Detail 2 2 2 8 3 2_Tertiary Salaries Survey" xfId="6763" xr:uid="{00000000-0005-0000-0000-00006C1A0000}"/>
    <cellStyle name="RowTitles1-Detail 2 2 2 8 3 3" xfId="6764" xr:uid="{00000000-0005-0000-0000-00006D1A0000}"/>
    <cellStyle name="RowTitles1-Detail 2 2 2 8 3_Tertiary Salaries Survey" xfId="6765" xr:uid="{00000000-0005-0000-0000-00006E1A0000}"/>
    <cellStyle name="RowTitles1-Detail 2 2 2 8 4" xfId="6766" xr:uid="{00000000-0005-0000-0000-00006F1A0000}"/>
    <cellStyle name="RowTitles1-Detail 2 2 2 8 5" xfId="6767" xr:uid="{00000000-0005-0000-0000-0000701A0000}"/>
    <cellStyle name="RowTitles1-Detail 2 2 2 8 5 2" xfId="6768" xr:uid="{00000000-0005-0000-0000-0000711A0000}"/>
    <cellStyle name="RowTitles1-Detail 2 2 2 8 5_Tertiary Salaries Survey" xfId="6769" xr:uid="{00000000-0005-0000-0000-0000721A0000}"/>
    <cellStyle name="RowTitles1-Detail 2 2 2 8 6" xfId="6770" xr:uid="{00000000-0005-0000-0000-0000731A0000}"/>
    <cellStyle name="RowTitles1-Detail 2 2 2 8_Tertiary Salaries Survey" xfId="6771" xr:uid="{00000000-0005-0000-0000-0000741A0000}"/>
    <cellStyle name="RowTitles1-Detail 2 2 2 9" xfId="6772" xr:uid="{00000000-0005-0000-0000-0000751A0000}"/>
    <cellStyle name="RowTitles1-Detail 2 2 2 9 2" xfId="6773" xr:uid="{00000000-0005-0000-0000-0000761A0000}"/>
    <cellStyle name="RowTitles1-Detail 2 2 2 9 2 2" xfId="6774" xr:uid="{00000000-0005-0000-0000-0000771A0000}"/>
    <cellStyle name="RowTitles1-Detail 2 2 2 9 2 2 2" xfId="6775" xr:uid="{00000000-0005-0000-0000-0000781A0000}"/>
    <cellStyle name="RowTitles1-Detail 2 2 2 9 2 2_Tertiary Salaries Survey" xfId="6776" xr:uid="{00000000-0005-0000-0000-0000791A0000}"/>
    <cellStyle name="RowTitles1-Detail 2 2 2 9 2 3" xfId="6777" xr:uid="{00000000-0005-0000-0000-00007A1A0000}"/>
    <cellStyle name="RowTitles1-Detail 2 2 2 9 2_Tertiary Salaries Survey" xfId="6778" xr:uid="{00000000-0005-0000-0000-00007B1A0000}"/>
    <cellStyle name="RowTitles1-Detail 2 2 2 9 3" xfId="6779" xr:uid="{00000000-0005-0000-0000-00007C1A0000}"/>
    <cellStyle name="RowTitles1-Detail 2 2 2 9 3 2" xfId="6780" xr:uid="{00000000-0005-0000-0000-00007D1A0000}"/>
    <cellStyle name="RowTitles1-Detail 2 2 2 9 3 2 2" xfId="6781" xr:uid="{00000000-0005-0000-0000-00007E1A0000}"/>
    <cellStyle name="RowTitles1-Detail 2 2 2 9 3 2_Tertiary Salaries Survey" xfId="6782" xr:uid="{00000000-0005-0000-0000-00007F1A0000}"/>
    <cellStyle name="RowTitles1-Detail 2 2 2 9 3 3" xfId="6783" xr:uid="{00000000-0005-0000-0000-0000801A0000}"/>
    <cellStyle name="RowTitles1-Detail 2 2 2 9 3_Tertiary Salaries Survey" xfId="6784" xr:uid="{00000000-0005-0000-0000-0000811A0000}"/>
    <cellStyle name="RowTitles1-Detail 2 2 2 9 4" xfId="6785" xr:uid="{00000000-0005-0000-0000-0000821A0000}"/>
    <cellStyle name="RowTitles1-Detail 2 2 2 9 4 2" xfId="6786" xr:uid="{00000000-0005-0000-0000-0000831A0000}"/>
    <cellStyle name="RowTitles1-Detail 2 2 2 9 4_Tertiary Salaries Survey" xfId="6787" xr:uid="{00000000-0005-0000-0000-0000841A0000}"/>
    <cellStyle name="RowTitles1-Detail 2 2 2 9 5" xfId="6788" xr:uid="{00000000-0005-0000-0000-0000851A0000}"/>
    <cellStyle name="RowTitles1-Detail 2 2 2 9_Tertiary Salaries Survey" xfId="6789" xr:uid="{00000000-0005-0000-0000-0000861A0000}"/>
    <cellStyle name="RowTitles1-Detail 2 2 2_STUD aligned by INSTIT" xfId="6790" xr:uid="{00000000-0005-0000-0000-0000871A0000}"/>
    <cellStyle name="RowTitles1-Detail 2 2 3" xfId="6791" xr:uid="{00000000-0005-0000-0000-0000881A0000}"/>
    <cellStyle name="RowTitles1-Detail 2 2 3 10" xfId="6792" xr:uid="{00000000-0005-0000-0000-0000891A0000}"/>
    <cellStyle name="RowTitles1-Detail 2 2 3 10 2" xfId="6793" xr:uid="{00000000-0005-0000-0000-00008A1A0000}"/>
    <cellStyle name="RowTitles1-Detail 2 2 3 10 2 2" xfId="6794" xr:uid="{00000000-0005-0000-0000-00008B1A0000}"/>
    <cellStyle name="RowTitles1-Detail 2 2 3 10 2_Tertiary Salaries Survey" xfId="6795" xr:uid="{00000000-0005-0000-0000-00008C1A0000}"/>
    <cellStyle name="RowTitles1-Detail 2 2 3 10 3" xfId="6796" xr:uid="{00000000-0005-0000-0000-00008D1A0000}"/>
    <cellStyle name="RowTitles1-Detail 2 2 3 10_Tertiary Salaries Survey" xfId="6797" xr:uid="{00000000-0005-0000-0000-00008E1A0000}"/>
    <cellStyle name="RowTitles1-Detail 2 2 3 11" xfId="6798" xr:uid="{00000000-0005-0000-0000-00008F1A0000}"/>
    <cellStyle name="RowTitles1-Detail 2 2 3 12" xfId="6799" xr:uid="{00000000-0005-0000-0000-0000901A0000}"/>
    <cellStyle name="RowTitles1-Detail 2 2 3 2" xfId="6800" xr:uid="{00000000-0005-0000-0000-0000911A0000}"/>
    <cellStyle name="RowTitles1-Detail 2 2 3 2 2" xfId="6801" xr:uid="{00000000-0005-0000-0000-0000921A0000}"/>
    <cellStyle name="RowTitles1-Detail 2 2 3 2 2 2" xfId="6802" xr:uid="{00000000-0005-0000-0000-0000931A0000}"/>
    <cellStyle name="RowTitles1-Detail 2 2 3 2 2 2 2" xfId="6803" xr:uid="{00000000-0005-0000-0000-0000941A0000}"/>
    <cellStyle name="RowTitles1-Detail 2 2 3 2 2 2 2 2" xfId="6804" xr:uid="{00000000-0005-0000-0000-0000951A0000}"/>
    <cellStyle name="RowTitles1-Detail 2 2 3 2 2 2 2_Tertiary Salaries Survey" xfId="6805" xr:uid="{00000000-0005-0000-0000-0000961A0000}"/>
    <cellStyle name="RowTitles1-Detail 2 2 3 2 2 2 3" xfId="6806" xr:uid="{00000000-0005-0000-0000-0000971A0000}"/>
    <cellStyle name="RowTitles1-Detail 2 2 3 2 2 2_Tertiary Salaries Survey" xfId="6807" xr:uid="{00000000-0005-0000-0000-0000981A0000}"/>
    <cellStyle name="RowTitles1-Detail 2 2 3 2 2 3" xfId="6808" xr:uid="{00000000-0005-0000-0000-0000991A0000}"/>
    <cellStyle name="RowTitles1-Detail 2 2 3 2 2 3 2" xfId="6809" xr:uid="{00000000-0005-0000-0000-00009A1A0000}"/>
    <cellStyle name="RowTitles1-Detail 2 2 3 2 2 3 2 2" xfId="6810" xr:uid="{00000000-0005-0000-0000-00009B1A0000}"/>
    <cellStyle name="RowTitles1-Detail 2 2 3 2 2 3 2_Tertiary Salaries Survey" xfId="6811" xr:uid="{00000000-0005-0000-0000-00009C1A0000}"/>
    <cellStyle name="RowTitles1-Detail 2 2 3 2 2 3 3" xfId="6812" xr:uid="{00000000-0005-0000-0000-00009D1A0000}"/>
    <cellStyle name="RowTitles1-Detail 2 2 3 2 2 3_Tertiary Salaries Survey" xfId="6813" xr:uid="{00000000-0005-0000-0000-00009E1A0000}"/>
    <cellStyle name="RowTitles1-Detail 2 2 3 2 2 4" xfId="6814" xr:uid="{00000000-0005-0000-0000-00009F1A0000}"/>
    <cellStyle name="RowTitles1-Detail 2 2 3 2 2 5" xfId="6815" xr:uid="{00000000-0005-0000-0000-0000A01A0000}"/>
    <cellStyle name="RowTitles1-Detail 2 2 3 2 2_Tertiary Salaries Survey" xfId="6816" xr:uid="{00000000-0005-0000-0000-0000A11A0000}"/>
    <cellStyle name="RowTitles1-Detail 2 2 3 2 3" xfId="6817" xr:uid="{00000000-0005-0000-0000-0000A21A0000}"/>
    <cellStyle name="RowTitles1-Detail 2 2 3 2 3 2" xfId="6818" xr:uid="{00000000-0005-0000-0000-0000A31A0000}"/>
    <cellStyle name="RowTitles1-Detail 2 2 3 2 3 2 2" xfId="6819" xr:uid="{00000000-0005-0000-0000-0000A41A0000}"/>
    <cellStyle name="RowTitles1-Detail 2 2 3 2 3 2 2 2" xfId="6820" xr:uid="{00000000-0005-0000-0000-0000A51A0000}"/>
    <cellStyle name="RowTitles1-Detail 2 2 3 2 3 2 2_Tertiary Salaries Survey" xfId="6821" xr:uid="{00000000-0005-0000-0000-0000A61A0000}"/>
    <cellStyle name="RowTitles1-Detail 2 2 3 2 3 2 3" xfId="6822" xr:uid="{00000000-0005-0000-0000-0000A71A0000}"/>
    <cellStyle name="RowTitles1-Detail 2 2 3 2 3 2_Tertiary Salaries Survey" xfId="6823" xr:uid="{00000000-0005-0000-0000-0000A81A0000}"/>
    <cellStyle name="RowTitles1-Detail 2 2 3 2 3 3" xfId="6824" xr:uid="{00000000-0005-0000-0000-0000A91A0000}"/>
    <cellStyle name="RowTitles1-Detail 2 2 3 2 3 3 2" xfId="6825" xr:uid="{00000000-0005-0000-0000-0000AA1A0000}"/>
    <cellStyle name="RowTitles1-Detail 2 2 3 2 3 3 2 2" xfId="6826" xr:uid="{00000000-0005-0000-0000-0000AB1A0000}"/>
    <cellStyle name="RowTitles1-Detail 2 2 3 2 3 3 2_Tertiary Salaries Survey" xfId="6827" xr:uid="{00000000-0005-0000-0000-0000AC1A0000}"/>
    <cellStyle name="RowTitles1-Detail 2 2 3 2 3 3 3" xfId="6828" xr:uid="{00000000-0005-0000-0000-0000AD1A0000}"/>
    <cellStyle name="RowTitles1-Detail 2 2 3 2 3 3_Tertiary Salaries Survey" xfId="6829" xr:uid="{00000000-0005-0000-0000-0000AE1A0000}"/>
    <cellStyle name="RowTitles1-Detail 2 2 3 2 3 4" xfId="6830" xr:uid="{00000000-0005-0000-0000-0000AF1A0000}"/>
    <cellStyle name="RowTitles1-Detail 2 2 3 2 3 5" xfId="6831" xr:uid="{00000000-0005-0000-0000-0000B01A0000}"/>
    <cellStyle name="RowTitles1-Detail 2 2 3 2 3 5 2" xfId="6832" xr:uid="{00000000-0005-0000-0000-0000B11A0000}"/>
    <cellStyle name="RowTitles1-Detail 2 2 3 2 3 5_Tertiary Salaries Survey" xfId="6833" xr:uid="{00000000-0005-0000-0000-0000B21A0000}"/>
    <cellStyle name="RowTitles1-Detail 2 2 3 2 3 6" xfId="6834" xr:uid="{00000000-0005-0000-0000-0000B31A0000}"/>
    <cellStyle name="RowTitles1-Detail 2 2 3 2 3_Tertiary Salaries Survey" xfId="6835" xr:uid="{00000000-0005-0000-0000-0000B41A0000}"/>
    <cellStyle name="RowTitles1-Detail 2 2 3 2 4" xfId="6836" xr:uid="{00000000-0005-0000-0000-0000B51A0000}"/>
    <cellStyle name="RowTitles1-Detail 2 2 3 2 4 2" xfId="6837" xr:uid="{00000000-0005-0000-0000-0000B61A0000}"/>
    <cellStyle name="RowTitles1-Detail 2 2 3 2 4 2 2" xfId="6838" xr:uid="{00000000-0005-0000-0000-0000B71A0000}"/>
    <cellStyle name="RowTitles1-Detail 2 2 3 2 4 2 2 2" xfId="6839" xr:uid="{00000000-0005-0000-0000-0000B81A0000}"/>
    <cellStyle name="RowTitles1-Detail 2 2 3 2 4 2 2_Tertiary Salaries Survey" xfId="6840" xr:uid="{00000000-0005-0000-0000-0000B91A0000}"/>
    <cellStyle name="RowTitles1-Detail 2 2 3 2 4 2 3" xfId="6841" xr:uid="{00000000-0005-0000-0000-0000BA1A0000}"/>
    <cellStyle name="RowTitles1-Detail 2 2 3 2 4 2_Tertiary Salaries Survey" xfId="6842" xr:uid="{00000000-0005-0000-0000-0000BB1A0000}"/>
    <cellStyle name="RowTitles1-Detail 2 2 3 2 4 3" xfId="6843" xr:uid="{00000000-0005-0000-0000-0000BC1A0000}"/>
    <cellStyle name="RowTitles1-Detail 2 2 3 2 4 3 2" xfId="6844" xr:uid="{00000000-0005-0000-0000-0000BD1A0000}"/>
    <cellStyle name="RowTitles1-Detail 2 2 3 2 4 3 2 2" xfId="6845" xr:uid="{00000000-0005-0000-0000-0000BE1A0000}"/>
    <cellStyle name="RowTitles1-Detail 2 2 3 2 4 3 2_Tertiary Salaries Survey" xfId="6846" xr:uid="{00000000-0005-0000-0000-0000BF1A0000}"/>
    <cellStyle name="RowTitles1-Detail 2 2 3 2 4 3 3" xfId="6847" xr:uid="{00000000-0005-0000-0000-0000C01A0000}"/>
    <cellStyle name="RowTitles1-Detail 2 2 3 2 4 3_Tertiary Salaries Survey" xfId="6848" xr:uid="{00000000-0005-0000-0000-0000C11A0000}"/>
    <cellStyle name="RowTitles1-Detail 2 2 3 2 4 4" xfId="6849" xr:uid="{00000000-0005-0000-0000-0000C21A0000}"/>
    <cellStyle name="RowTitles1-Detail 2 2 3 2 4 4 2" xfId="6850" xr:uid="{00000000-0005-0000-0000-0000C31A0000}"/>
    <cellStyle name="RowTitles1-Detail 2 2 3 2 4 4_Tertiary Salaries Survey" xfId="6851" xr:uid="{00000000-0005-0000-0000-0000C41A0000}"/>
    <cellStyle name="RowTitles1-Detail 2 2 3 2 4 5" xfId="6852" xr:uid="{00000000-0005-0000-0000-0000C51A0000}"/>
    <cellStyle name="RowTitles1-Detail 2 2 3 2 4_Tertiary Salaries Survey" xfId="6853" xr:uid="{00000000-0005-0000-0000-0000C61A0000}"/>
    <cellStyle name="RowTitles1-Detail 2 2 3 2 5" xfId="6854" xr:uid="{00000000-0005-0000-0000-0000C71A0000}"/>
    <cellStyle name="RowTitles1-Detail 2 2 3 2 5 2" xfId="6855" xr:uid="{00000000-0005-0000-0000-0000C81A0000}"/>
    <cellStyle name="RowTitles1-Detail 2 2 3 2 5 2 2" xfId="6856" xr:uid="{00000000-0005-0000-0000-0000C91A0000}"/>
    <cellStyle name="RowTitles1-Detail 2 2 3 2 5 2 2 2" xfId="6857" xr:uid="{00000000-0005-0000-0000-0000CA1A0000}"/>
    <cellStyle name="RowTitles1-Detail 2 2 3 2 5 2 2_Tertiary Salaries Survey" xfId="6858" xr:uid="{00000000-0005-0000-0000-0000CB1A0000}"/>
    <cellStyle name="RowTitles1-Detail 2 2 3 2 5 2 3" xfId="6859" xr:uid="{00000000-0005-0000-0000-0000CC1A0000}"/>
    <cellStyle name="RowTitles1-Detail 2 2 3 2 5 2_Tertiary Salaries Survey" xfId="6860" xr:uid="{00000000-0005-0000-0000-0000CD1A0000}"/>
    <cellStyle name="RowTitles1-Detail 2 2 3 2 5 3" xfId="6861" xr:uid="{00000000-0005-0000-0000-0000CE1A0000}"/>
    <cellStyle name="RowTitles1-Detail 2 2 3 2 5 3 2" xfId="6862" xr:uid="{00000000-0005-0000-0000-0000CF1A0000}"/>
    <cellStyle name="RowTitles1-Detail 2 2 3 2 5 3 2 2" xfId="6863" xr:uid="{00000000-0005-0000-0000-0000D01A0000}"/>
    <cellStyle name="RowTitles1-Detail 2 2 3 2 5 3 2_Tertiary Salaries Survey" xfId="6864" xr:uid="{00000000-0005-0000-0000-0000D11A0000}"/>
    <cellStyle name="RowTitles1-Detail 2 2 3 2 5 3 3" xfId="6865" xr:uid="{00000000-0005-0000-0000-0000D21A0000}"/>
    <cellStyle name="RowTitles1-Detail 2 2 3 2 5 3_Tertiary Salaries Survey" xfId="6866" xr:uid="{00000000-0005-0000-0000-0000D31A0000}"/>
    <cellStyle name="RowTitles1-Detail 2 2 3 2 5 4" xfId="6867" xr:uid="{00000000-0005-0000-0000-0000D41A0000}"/>
    <cellStyle name="RowTitles1-Detail 2 2 3 2 5 4 2" xfId="6868" xr:uid="{00000000-0005-0000-0000-0000D51A0000}"/>
    <cellStyle name="RowTitles1-Detail 2 2 3 2 5 4_Tertiary Salaries Survey" xfId="6869" xr:uid="{00000000-0005-0000-0000-0000D61A0000}"/>
    <cellStyle name="RowTitles1-Detail 2 2 3 2 5 5" xfId="6870" xr:uid="{00000000-0005-0000-0000-0000D71A0000}"/>
    <cellStyle name="RowTitles1-Detail 2 2 3 2 5_Tertiary Salaries Survey" xfId="6871" xr:uid="{00000000-0005-0000-0000-0000D81A0000}"/>
    <cellStyle name="RowTitles1-Detail 2 2 3 2 6" xfId="6872" xr:uid="{00000000-0005-0000-0000-0000D91A0000}"/>
    <cellStyle name="RowTitles1-Detail 2 2 3 2 6 2" xfId="6873" xr:uid="{00000000-0005-0000-0000-0000DA1A0000}"/>
    <cellStyle name="RowTitles1-Detail 2 2 3 2 6 2 2" xfId="6874" xr:uid="{00000000-0005-0000-0000-0000DB1A0000}"/>
    <cellStyle name="RowTitles1-Detail 2 2 3 2 6 2 2 2" xfId="6875" xr:uid="{00000000-0005-0000-0000-0000DC1A0000}"/>
    <cellStyle name="RowTitles1-Detail 2 2 3 2 6 2 2_Tertiary Salaries Survey" xfId="6876" xr:uid="{00000000-0005-0000-0000-0000DD1A0000}"/>
    <cellStyle name="RowTitles1-Detail 2 2 3 2 6 2 3" xfId="6877" xr:uid="{00000000-0005-0000-0000-0000DE1A0000}"/>
    <cellStyle name="RowTitles1-Detail 2 2 3 2 6 2_Tertiary Salaries Survey" xfId="6878" xr:uid="{00000000-0005-0000-0000-0000DF1A0000}"/>
    <cellStyle name="RowTitles1-Detail 2 2 3 2 6 3" xfId="6879" xr:uid="{00000000-0005-0000-0000-0000E01A0000}"/>
    <cellStyle name="RowTitles1-Detail 2 2 3 2 6 3 2" xfId="6880" xr:uid="{00000000-0005-0000-0000-0000E11A0000}"/>
    <cellStyle name="RowTitles1-Detail 2 2 3 2 6 3 2 2" xfId="6881" xr:uid="{00000000-0005-0000-0000-0000E21A0000}"/>
    <cellStyle name="RowTitles1-Detail 2 2 3 2 6 3 2_Tertiary Salaries Survey" xfId="6882" xr:uid="{00000000-0005-0000-0000-0000E31A0000}"/>
    <cellStyle name="RowTitles1-Detail 2 2 3 2 6 3 3" xfId="6883" xr:uid="{00000000-0005-0000-0000-0000E41A0000}"/>
    <cellStyle name="RowTitles1-Detail 2 2 3 2 6 3_Tertiary Salaries Survey" xfId="6884" xr:uid="{00000000-0005-0000-0000-0000E51A0000}"/>
    <cellStyle name="RowTitles1-Detail 2 2 3 2 6 4" xfId="6885" xr:uid="{00000000-0005-0000-0000-0000E61A0000}"/>
    <cellStyle name="RowTitles1-Detail 2 2 3 2 6 4 2" xfId="6886" xr:uid="{00000000-0005-0000-0000-0000E71A0000}"/>
    <cellStyle name="RowTitles1-Detail 2 2 3 2 6 4_Tertiary Salaries Survey" xfId="6887" xr:uid="{00000000-0005-0000-0000-0000E81A0000}"/>
    <cellStyle name="RowTitles1-Detail 2 2 3 2 6 5" xfId="6888" xr:uid="{00000000-0005-0000-0000-0000E91A0000}"/>
    <cellStyle name="RowTitles1-Detail 2 2 3 2 6_Tertiary Salaries Survey" xfId="6889" xr:uid="{00000000-0005-0000-0000-0000EA1A0000}"/>
    <cellStyle name="RowTitles1-Detail 2 2 3 2 7" xfId="6890" xr:uid="{00000000-0005-0000-0000-0000EB1A0000}"/>
    <cellStyle name="RowTitles1-Detail 2 2 3 2 7 2" xfId="6891" xr:uid="{00000000-0005-0000-0000-0000EC1A0000}"/>
    <cellStyle name="RowTitles1-Detail 2 2 3 2 7 2 2" xfId="6892" xr:uid="{00000000-0005-0000-0000-0000ED1A0000}"/>
    <cellStyle name="RowTitles1-Detail 2 2 3 2 7 2_Tertiary Salaries Survey" xfId="6893" xr:uid="{00000000-0005-0000-0000-0000EE1A0000}"/>
    <cellStyle name="RowTitles1-Detail 2 2 3 2 7 3" xfId="6894" xr:uid="{00000000-0005-0000-0000-0000EF1A0000}"/>
    <cellStyle name="RowTitles1-Detail 2 2 3 2 7_Tertiary Salaries Survey" xfId="6895" xr:uid="{00000000-0005-0000-0000-0000F01A0000}"/>
    <cellStyle name="RowTitles1-Detail 2 2 3 2 8" xfId="6896" xr:uid="{00000000-0005-0000-0000-0000F11A0000}"/>
    <cellStyle name="RowTitles1-Detail 2 2 3 2 9" xfId="6897" xr:uid="{00000000-0005-0000-0000-0000F21A0000}"/>
    <cellStyle name="RowTitles1-Detail 2 2 3 2_STUD aligned by INSTIT" xfId="6898" xr:uid="{00000000-0005-0000-0000-0000F31A0000}"/>
    <cellStyle name="RowTitles1-Detail 2 2 3 3" xfId="6899" xr:uid="{00000000-0005-0000-0000-0000F41A0000}"/>
    <cellStyle name="RowTitles1-Detail 2 2 3 3 2" xfId="6900" xr:uid="{00000000-0005-0000-0000-0000F51A0000}"/>
    <cellStyle name="RowTitles1-Detail 2 2 3 3 2 2" xfId="6901" xr:uid="{00000000-0005-0000-0000-0000F61A0000}"/>
    <cellStyle name="RowTitles1-Detail 2 2 3 3 2 2 2" xfId="6902" xr:uid="{00000000-0005-0000-0000-0000F71A0000}"/>
    <cellStyle name="RowTitles1-Detail 2 2 3 3 2 2 2 2" xfId="6903" xr:uid="{00000000-0005-0000-0000-0000F81A0000}"/>
    <cellStyle name="RowTitles1-Detail 2 2 3 3 2 2 2_Tertiary Salaries Survey" xfId="6904" xr:uid="{00000000-0005-0000-0000-0000F91A0000}"/>
    <cellStyle name="RowTitles1-Detail 2 2 3 3 2 2 3" xfId="6905" xr:uid="{00000000-0005-0000-0000-0000FA1A0000}"/>
    <cellStyle name="RowTitles1-Detail 2 2 3 3 2 2_Tertiary Salaries Survey" xfId="6906" xr:uid="{00000000-0005-0000-0000-0000FB1A0000}"/>
    <cellStyle name="RowTitles1-Detail 2 2 3 3 2 3" xfId="6907" xr:uid="{00000000-0005-0000-0000-0000FC1A0000}"/>
    <cellStyle name="RowTitles1-Detail 2 2 3 3 2 3 2" xfId="6908" xr:uid="{00000000-0005-0000-0000-0000FD1A0000}"/>
    <cellStyle name="RowTitles1-Detail 2 2 3 3 2 3 2 2" xfId="6909" xr:uid="{00000000-0005-0000-0000-0000FE1A0000}"/>
    <cellStyle name="RowTitles1-Detail 2 2 3 3 2 3 2_Tertiary Salaries Survey" xfId="6910" xr:uid="{00000000-0005-0000-0000-0000FF1A0000}"/>
    <cellStyle name="RowTitles1-Detail 2 2 3 3 2 3 3" xfId="6911" xr:uid="{00000000-0005-0000-0000-0000001B0000}"/>
    <cellStyle name="RowTitles1-Detail 2 2 3 3 2 3_Tertiary Salaries Survey" xfId="6912" xr:uid="{00000000-0005-0000-0000-0000011B0000}"/>
    <cellStyle name="RowTitles1-Detail 2 2 3 3 2 4" xfId="6913" xr:uid="{00000000-0005-0000-0000-0000021B0000}"/>
    <cellStyle name="RowTitles1-Detail 2 2 3 3 2 5" xfId="6914" xr:uid="{00000000-0005-0000-0000-0000031B0000}"/>
    <cellStyle name="RowTitles1-Detail 2 2 3 3 2 5 2" xfId="6915" xr:uid="{00000000-0005-0000-0000-0000041B0000}"/>
    <cellStyle name="RowTitles1-Detail 2 2 3 3 2 5_Tertiary Salaries Survey" xfId="6916" xr:uid="{00000000-0005-0000-0000-0000051B0000}"/>
    <cellStyle name="RowTitles1-Detail 2 2 3 3 2 6" xfId="6917" xr:uid="{00000000-0005-0000-0000-0000061B0000}"/>
    <cellStyle name="RowTitles1-Detail 2 2 3 3 2_Tertiary Salaries Survey" xfId="6918" xr:uid="{00000000-0005-0000-0000-0000071B0000}"/>
    <cellStyle name="RowTitles1-Detail 2 2 3 3 3" xfId="6919" xr:uid="{00000000-0005-0000-0000-0000081B0000}"/>
    <cellStyle name="RowTitles1-Detail 2 2 3 3 3 2" xfId="6920" xr:uid="{00000000-0005-0000-0000-0000091B0000}"/>
    <cellStyle name="RowTitles1-Detail 2 2 3 3 3 2 2" xfId="6921" xr:uid="{00000000-0005-0000-0000-00000A1B0000}"/>
    <cellStyle name="RowTitles1-Detail 2 2 3 3 3 2 2 2" xfId="6922" xr:uid="{00000000-0005-0000-0000-00000B1B0000}"/>
    <cellStyle name="RowTitles1-Detail 2 2 3 3 3 2 2_Tertiary Salaries Survey" xfId="6923" xr:uid="{00000000-0005-0000-0000-00000C1B0000}"/>
    <cellStyle name="RowTitles1-Detail 2 2 3 3 3 2 3" xfId="6924" xr:uid="{00000000-0005-0000-0000-00000D1B0000}"/>
    <cellStyle name="RowTitles1-Detail 2 2 3 3 3 2_Tertiary Salaries Survey" xfId="6925" xr:uid="{00000000-0005-0000-0000-00000E1B0000}"/>
    <cellStyle name="RowTitles1-Detail 2 2 3 3 3 3" xfId="6926" xr:uid="{00000000-0005-0000-0000-00000F1B0000}"/>
    <cellStyle name="RowTitles1-Detail 2 2 3 3 3 3 2" xfId="6927" xr:uid="{00000000-0005-0000-0000-0000101B0000}"/>
    <cellStyle name="RowTitles1-Detail 2 2 3 3 3 3 2 2" xfId="6928" xr:uid="{00000000-0005-0000-0000-0000111B0000}"/>
    <cellStyle name="RowTitles1-Detail 2 2 3 3 3 3 2_Tertiary Salaries Survey" xfId="6929" xr:uid="{00000000-0005-0000-0000-0000121B0000}"/>
    <cellStyle name="RowTitles1-Detail 2 2 3 3 3 3 3" xfId="6930" xr:uid="{00000000-0005-0000-0000-0000131B0000}"/>
    <cellStyle name="RowTitles1-Detail 2 2 3 3 3 3_Tertiary Salaries Survey" xfId="6931" xr:uid="{00000000-0005-0000-0000-0000141B0000}"/>
    <cellStyle name="RowTitles1-Detail 2 2 3 3 3 4" xfId="6932" xr:uid="{00000000-0005-0000-0000-0000151B0000}"/>
    <cellStyle name="RowTitles1-Detail 2 2 3 3 3 5" xfId="6933" xr:uid="{00000000-0005-0000-0000-0000161B0000}"/>
    <cellStyle name="RowTitles1-Detail 2 2 3 3 3_Tertiary Salaries Survey" xfId="6934" xr:uid="{00000000-0005-0000-0000-0000171B0000}"/>
    <cellStyle name="RowTitles1-Detail 2 2 3 3 4" xfId="6935" xr:uid="{00000000-0005-0000-0000-0000181B0000}"/>
    <cellStyle name="RowTitles1-Detail 2 2 3 3 4 2" xfId="6936" xr:uid="{00000000-0005-0000-0000-0000191B0000}"/>
    <cellStyle name="RowTitles1-Detail 2 2 3 3 4 2 2" xfId="6937" xr:uid="{00000000-0005-0000-0000-00001A1B0000}"/>
    <cellStyle name="RowTitles1-Detail 2 2 3 3 4 2 2 2" xfId="6938" xr:uid="{00000000-0005-0000-0000-00001B1B0000}"/>
    <cellStyle name="RowTitles1-Detail 2 2 3 3 4 2 2_Tertiary Salaries Survey" xfId="6939" xr:uid="{00000000-0005-0000-0000-00001C1B0000}"/>
    <cellStyle name="RowTitles1-Detail 2 2 3 3 4 2 3" xfId="6940" xr:uid="{00000000-0005-0000-0000-00001D1B0000}"/>
    <cellStyle name="RowTitles1-Detail 2 2 3 3 4 2_Tertiary Salaries Survey" xfId="6941" xr:uid="{00000000-0005-0000-0000-00001E1B0000}"/>
    <cellStyle name="RowTitles1-Detail 2 2 3 3 4 3" xfId="6942" xr:uid="{00000000-0005-0000-0000-00001F1B0000}"/>
    <cellStyle name="RowTitles1-Detail 2 2 3 3 4 3 2" xfId="6943" xr:uid="{00000000-0005-0000-0000-0000201B0000}"/>
    <cellStyle name="RowTitles1-Detail 2 2 3 3 4 3 2 2" xfId="6944" xr:uid="{00000000-0005-0000-0000-0000211B0000}"/>
    <cellStyle name="RowTitles1-Detail 2 2 3 3 4 3 2_Tertiary Salaries Survey" xfId="6945" xr:uid="{00000000-0005-0000-0000-0000221B0000}"/>
    <cellStyle name="RowTitles1-Detail 2 2 3 3 4 3 3" xfId="6946" xr:uid="{00000000-0005-0000-0000-0000231B0000}"/>
    <cellStyle name="RowTitles1-Detail 2 2 3 3 4 3_Tertiary Salaries Survey" xfId="6947" xr:uid="{00000000-0005-0000-0000-0000241B0000}"/>
    <cellStyle name="RowTitles1-Detail 2 2 3 3 4 4" xfId="6948" xr:uid="{00000000-0005-0000-0000-0000251B0000}"/>
    <cellStyle name="RowTitles1-Detail 2 2 3 3 4 4 2" xfId="6949" xr:uid="{00000000-0005-0000-0000-0000261B0000}"/>
    <cellStyle name="RowTitles1-Detail 2 2 3 3 4 4_Tertiary Salaries Survey" xfId="6950" xr:uid="{00000000-0005-0000-0000-0000271B0000}"/>
    <cellStyle name="RowTitles1-Detail 2 2 3 3 4 5" xfId="6951" xr:uid="{00000000-0005-0000-0000-0000281B0000}"/>
    <cellStyle name="RowTitles1-Detail 2 2 3 3 4_Tertiary Salaries Survey" xfId="6952" xr:uid="{00000000-0005-0000-0000-0000291B0000}"/>
    <cellStyle name="RowTitles1-Detail 2 2 3 3 5" xfId="6953" xr:uid="{00000000-0005-0000-0000-00002A1B0000}"/>
    <cellStyle name="RowTitles1-Detail 2 2 3 3 5 2" xfId="6954" xr:uid="{00000000-0005-0000-0000-00002B1B0000}"/>
    <cellStyle name="RowTitles1-Detail 2 2 3 3 5 2 2" xfId="6955" xr:uid="{00000000-0005-0000-0000-00002C1B0000}"/>
    <cellStyle name="RowTitles1-Detail 2 2 3 3 5 2 2 2" xfId="6956" xr:uid="{00000000-0005-0000-0000-00002D1B0000}"/>
    <cellStyle name="RowTitles1-Detail 2 2 3 3 5 2 2_Tertiary Salaries Survey" xfId="6957" xr:uid="{00000000-0005-0000-0000-00002E1B0000}"/>
    <cellStyle name="RowTitles1-Detail 2 2 3 3 5 2 3" xfId="6958" xr:uid="{00000000-0005-0000-0000-00002F1B0000}"/>
    <cellStyle name="RowTitles1-Detail 2 2 3 3 5 2_Tertiary Salaries Survey" xfId="6959" xr:uid="{00000000-0005-0000-0000-0000301B0000}"/>
    <cellStyle name="RowTitles1-Detail 2 2 3 3 5 3" xfId="6960" xr:uid="{00000000-0005-0000-0000-0000311B0000}"/>
    <cellStyle name="RowTitles1-Detail 2 2 3 3 5 3 2" xfId="6961" xr:uid="{00000000-0005-0000-0000-0000321B0000}"/>
    <cellStyle name="RowTitles1-Detail 2 2 3 3 5 3 2 2" xfId="6962" xr:uid="{00000000-0005-0000-0000-0000331B0000}"/>
    <cellStyle name="RowTitles1-Detail 2 2 3 3 5 3 2_Tertiary Salaries Survey" xfId="6963" xr:uid="{00000000-0005-0000-0000-0000341B0000}"/>
    <cellStyle name="RowTitles1-Detail 2 2 3 3 5 3 3" xfId="6964" xr:uid="{00000000-0005-0000-0000-0000351B0000}"/>
    <cellStyle name="RowTitles1-Detail 2 2 3 3 5 3_Tertiary Salaries Survey" xfId="6965" xr:uid="{00000000-0005-0000-0000-0000361B0000}"/>
    <cellStyle name="RowTitles1-Detail 2 2 3 3 5 4" xfId="6966" xr:uid="{00000000-0005-0000-0000-0000371B0000}"/>
    <cellStyle name="RowTitles1-Detail 2 2 3 3 5 4 2" xfId="6967" xr:uid="{00000000-0005-0000-0000-0000381B0000}"/>
    <cellStyle name="RowTitles1-Detail 2 2 3 3 5 4_Tertiary Salaries Survey" xfId="6968" xr:uid="{00000000-0005-0000-0000-0000391B0000}"/>
    <cellStyle name="RowTitles1-Detail 2 2 3 3 5 5" xfId="6969" xr:uid="{00000000-0005-0000-0000-00003A1B0000}"/>
    <cellStyle name="RowTitles1-Detail 2 2 3 3 5_Tertiary Salaries Survey" xfId="6970" xr:uid="{00000000-0005-0000-0000-00003B1B0000}"/>
    <cellStyle name="RowTitles1-Detail 2 2 3 3 6" xfId="6971" xr:uid="{00000000-0005-0000-0000-00003C1B0000}"/>
    <cellStyle name="RowTitles1-Detail 2 2 3 3 6 2" xfId="6972" xr:uid="{00000000-0005-0000-0000-00003D1B0000}"/>
    <cellStyle name="RowTitles1-Detail 2 2 3 3 6 2 2" xfId="6973" xr:uid="{00000000-0005-0000-0000-00003E1B0000}"/>
    <cellStyle name="RowTitles1-Detail 2 2 3 3 6 2 2 2" xfId="6974" xr:uid="{00000000-0005-0000-0000-00003F1B0000}"/>
    <cellStyle name="RowTitles1-Detail 2 2 3 3 6 2 2_Tertiary Salaries Survey" xfId="6975" xr:uid="{00000000-0005-0000-0000-0000401B0000}"/>
    <cellStyle name="RowTitles1-Detail 2 2 3 3 6 2 3" xfId="6976" xr:uid="{00000000-0005-0000-0000-0000411B0000}"/>
    <cellStyle name="RowTitles1-Detail 2 2 3 3 6 2_Tertiary Salaries Survey" xfId="6977" xr:uid="{00000000-0005-0000-0000-0000421B0000}"/>
    <cellStyle name="RowTitles1-Detail 2 2 3 3 6 3" xfId="6978" xr:uid="{00000000-0005-0000-0000-0000431B0000}"/>
    <cellStyle name="RowTitles1-Detail 2 2 3 3 6 3 2" xfId="6979" xr:uid="{00000000-0005-0000-0000-0000441B0000}"/>
    <cellStyle name="RowTitles1-Detail 2 2 3 3 6 3 2 2" xfId="6980" xr:uid="{00000000-0005-0000-0000-0000451B0000}"/>
    <cellStyle name="RowTitles1-Detail 2 2 3 3 6 3 2_Tertiary Salaries Survey" xfId="6981" xr:uid="{00000000-0005-0000-0000-0000461B0000}"/>
    <cellStyle name="RowTitles1-Detail 2 2 3 3 6 3 3" xfId="6982" xr:uid="{00000000-0005-0000-0000-0000471B0000}"/>
    <cellStyle name="RowTitles1-Detail 2 2 3 3 6 3_Tertiary Salaries Survey" xfId="6983" xr:uid="{00000000-0005-0000-0000-0000481B0000}"/>
    <cellStyle name="RowTitles1-Detail 2 2 3 3 6 4" xfId="6984" xr:uid="{00000000-0005-0000-0000-0000491B0000}"/>
    <cellStyle name="RowTitles1-Detail 2 2 3 3 6 4 2" xfId="6985" xr:uid="{00000000-0005-0000-0000-00004A1B0000}"/>
    <cellStyle name="RowTitles1-Detail 2 2 3 3 6 4_Tertiary Salaries Survey" xfId="6986" xr:uid="{00000000-0005-0000-0000-00004B1B0000}"/>
    <cellStyle name="RowTitles1-Detail 2 2 3 3 6 5" xfId="6987" xr:uid="{00000000-0005-0000-0000-00004C1B0000}"/>
    <cellStyle name="RowTitles1-Detail 2 2 3 3 6_Tertiary Salaries Survey" xfId="6988" xr:uid="{00000000-0005-0000-0000-00004D1B0000}"/>
    <cellStyle name="RowTitles1-Detail 2 2 3 3 7" xfId="6989" xr:uid="{00000000-0005-0000-0000-00004E1B0000}"/>
    <cellStyle name="RowTitles1-Detail 2 2 3 3 7 2" xfId="6990" xr:uid="{00000000-0005-0000-0000-00004F1B0000}"/>
    <cellStyle name="RowTitles1-Detail 2 2 3 3 7 2 2" xfId="6991" xr:uid="{00000000-0005-0000-0000-0000501B0000}"/>
    <cellStyle name="RowTitles1-Detail 2 2 3 3 7 2_Tertiary Salaries Survey" xfId="6992" xr:uid="{00000000-0005-0000-0000-0000511B0000}"/>
    <cellStyle name="RowTitles1-Detail 2 2 3 3 7 3" xfId="6993" xr:uid="{00000000-0005-0000-0000-0000521B0000}"/>
    <cellStyle name="RowTitles1-Detail 2 2 3 3 7_Tertiary Salaries Survey" xfId="6994" xr:uid="{00000000-0005-0000-0000-0000531B0000}"/>
    <cellStyle name="RowTitles1-Detail 2 2 3 3 8" xfId="6995" xr:uid="{00000000-0005-0000-0000-0000541B0000}"/>
    <cellStyle name="RowTitles1-Detail 2 2 3 3 8 2" xfId="6996" xr:uid="{00000000-0005-0000-0000-0000551B0000}"/>
    <cellStyle name="RowTitles1-Detail 2 2 3 3 8 2 2" xfId="6997" xr:uid="{00000000-0005-0000-0000-0000561B0000}"/>
    <cellStyle name="RowTitles1-Detail 2 2 3 3 8 2_Tertiary Salaries Survey" xfId="6998" xr:uid="{00000000-0005-0000-0000-0000571B0000}"/>
    <cellStyle name="RowTitles1-Detail 2 2 3 3 8 3" xfId="6999" xr:uid="{00000000-0005-0000-0000-0000581B0000}"/>
    <cellStyle name="RowTitles1-Detail 2 2 3 3 8_Tertiary Salaries Survey" xfId="7000" xr:uid="{00000000-0005-0000-0000-0000591B0000}"/>
    <cellStyle name="RowTitles1-Detail 2 2 3 3 9" xfId="7001" xr:uid="{00000000-0005-0000-0000-00005A1B0000}"/>
    <cellStyle name="RowTitles1-Detail 2 2 3 3_STUD aligned by INSTIT" xfId="7002" xr:uid="{00000000-0005-0000-0000-00005B1B0000}"/>
    <cellStyle name="RowTitles1-Detail 2 2 3 4" xfId="7003" xr:uid="{00000000-0005-0000-0000-00005C1B0000}"/>
    <cellStyle name="RowTitles1-Detail 2 2 3 4 2" xfId="7004" xr:uid="{00000000-0005-0000-0000-00005D1B0000}"/>
    <cellStyle name="RowTitles1-Detail 2 2 3 4 2 2" xfId="7005" xr:uid="{00000000-0005-0000-0000-00005E1B0000}"/>
    <cellStyle name="RowTitles1-Detail 2 2 3 4 2 2 2" xfId="7006" xr:uid="{00000000-0005-0000-0000-00005F1B0000}"/>
    <cellStyle name="RowTitles1-Detail 2 2 3 4 2 2 2 2" xfId="7007" xr:uid="{00000000-0005-0000-0000-0000601B0000}"/>
    <cellStyle name="RowTitles1-Detail 2 2 3 4 2 2 2_Tertiary Salaries Survey" xfId="7008" xr:uid="{00000000-0005-0000-0000-0000611B0000}"/>
    <cellStyle name="RowTitles1-Detail 2 2 3 4 2 2 3" xfId="7009" xr:uid="{00000000-0005-0000-0000-0000621B0000}"/>
    <cellStyle name="RowTitles1-Detail 2 2 3 4 2 2_Tertiary Salaries Survey" xfId="7010" xr:uid="{00000000-0005-0000-0000-0000631B0000}"/>
    <cellStyle name="RowTitles1-Detail 2 2 3 4 2 3" xfId="7011" xr:uid="{00000000-0005-0000-0000-0000641B0000}"/>
    <cellStyle name="RowTitles1-Detail 2 2 3 4 2 3 2" xfId="7012" xr:uid="{00000000-0005-0000-0000-0000651B0000}"/>
    <cellStyle name="RowTitles1-Detail 2 2 3 4 2 3 2 2" xfId="7013" xr:uid="{00000000-0005-0000-0000-0000661B0000}"/>
    <cellStyle name="RowTitles1-Detail 2 2 3 4 2 3 2_Tertiary Salaries Survey" xfId="7014" xr:uid="{00000000-0005-0000-0000-0000671B0000}"/>
    <cellStyle name="RowTitles1-Detail 2 2 3 4 2 3 3" xfId="7015" xr:uid="{00000000-0005-0000-0000-0000681B0000}"/>
    <cellStyle name="RowTitles1-Detail 2 2 3 4 2 3_Tertiary Salaries Survey" xfId="7016" xr:uid="{00000000-0005-0000-0000-0000691B0000}"/>
    <cellStyle name="RowTitles1-Detail 2 2 3 4 2 4" xfId="7017" xr:uid="{00000000-0005-0000-0000-00006A1B0000}"/>
    <cellStyle name="RowTitles1-Detail 2 2 3 4 2 5" xfId="7018" xr:uid="{00000000-0005-0000-0000-00006B1B0000}"/>
    <cellStyle name="RowTitles1-Detail 2 2 3 4 2 5 2" xfId="7019" xr:uid="{00000000-0005-0000-0000-00006C1B0000}"/>
    <cellStyle name="RowTitles1-Detail 2 2 3 4 2 5_Tertiary Salaries Survey" xfId="7020" xr:uid="{00000000-0005-0000-0000-00006D1B0000}"/>
    <cellStyle name="RowTitles1-Detail 2 2 3 4 2 6" xfId="7021" xr:uid="{00000000-0005-0000-0000-00006E1B0000}"/>
    <cellStyle name="RowTitles1-Detail 2 2 3 4 2_Tertiary Salaries Survey" xfId="7022" xr:uid="{00000000-0005-0000-0000-00006F1B0000}"/>
    <cellStyle name="RowTitles1-Detail 2 2 3 4 3" xfId="7023" xr:uid="{00000000-0005-0000-0000-0000701B0000}"/>
    <cellStyle name="RowTitles1-Detail 2 2 3 4 3 2" xfId="7024" xr:uid="{00000000-0005-0000-0000-0000711B0000}"/>
    <cellStyle name="RowTitles1-Detail 2 2 3 4 3 2 2" xfId="7025" xr:uid="{00000000-0005-0000-0000-0000721B0000}"/>
    <cellStyle name="RowTitles1-Detail 2 2 3 4 3 2 2 2" xfId="7026" xr:uid="{00000000-0005-0000-0000-0000731B0000}"/>
    <cellStyle name="RowTitles1-Detail 2 2 3 4 3 2 2_Tertiary Salaries Survey" xfId="7027" xr:uid="{00000000-0005-0000-0000-0000741B0000}"/>
    <cellStyle name="RowTitles1-Detail 2 2 3 4 3 2 3" xfId="7028" xr:uid="{00000000-0005-0000-0000-0000751B0000}"/>
    <cellStyle name="RowTitles1-Detail 2 2 3 4 3 2_Tertiary Salaries Survey" xfId="7029" xr:uid="{00000000-0005-0000-0000-0000761B0000}"/>
    <cellStyle name="RowTitles1-Detail 2 2 3 4 3 3" xfId="7030" xr:uid="{00000000-0005-0000-0000-0000771B0000}"/>
    <cellStyle name="RowTitles1-Detail 2 2 3 4 3 3 2" xfId="7031" xr:uid="{00000000-0005-0000-0000-0000781B0000}"/>
    <cellStyle name="RowTitles1-Detail 2 2 3 4 3 3 2 2" xfId="7032" xr:uid="{00000000-0005-0000-0000-0000791B0000}"/>
    <cellStyle name="RowTitles1-Detail 2 2 3 4 3 3 2_Tertiary Salaries Survey" xfId="7033" xr:uid="{00000000-0005-0000-0000-00007A1B0000}"/>
    <cellStyle name="RowTitles1-Detail 2 2 3 4 3 3 3" xfId="7034" xr:uid="{00000000-0005-0000-0000-00007B1B0000}"/>
    <cellStyle name="RowTitles1-Detail 2 2 3 4 3 3_Tertiary Salaries Survey" xfId="7035" xr:uid="{00000000-0005-0000-0000-00007C1B0000}"/>
    <cellStyle name="RowTitles1-Detail 2 2 3 4 3 4" xfId="7036" xr:uid="{00000000-0005-0000-0000-00007D1B0000}"/>
    <cellStyle name="RowTitles1-Detail 2 2 3 4 3 5" xfId="7037" xr:uid="{00000000-0005-0000-0000-00007E1B0000}"/>
    <cellStyle name="RowTitles1-Detail 2 2 3 4 3_Tertiary Salaries Survey" xfId="7038" xr:uid="{00000000-0005-0000-0000-00007F1B0000}"/>
    <cellStyle name="RowTitles1-Detail 2 2 3 4 4" xfId="7039" xr:uid="{00000000-0005-0000-0000-0000801B0000}"/>
    <cellStyle name="RowTitles1-Detail 2 2 3 4 4 2" xfId="7040" xr:uid="{00000000-0005-0000-0000-0000811B0000}"/>
    <cellStyle name="RowTitles1-Detail 2 2 3 4 4 2 2" xfId="7041" xr:uid="{00000000-0005-0000-0000-0000821B0000}"/>
    <cellStyle name="RowTitles1-Detail 2 2 3 4 4 2 2 2" xfId="7042" xr:uid="{00000000-0005-0000-0000-0000831B0000}"/>
    <cellStyle name="RowTitles1-Detail 2 2 3 4 4 2 2_Tertiary Salaries Survey" xfId="7043" xr:uid="{00000000-0005-0000-0000-0000841B0000}"/>
    <cellStyle name="RowTitles1-Detail 2 2 3 4 4 2 3" xfId="7044" xr:uid="{00000000-0005-0000-0000-0000851B0000}"/>
    <cellStyle name="RowTitles1-Detail 2 2 3 4 4 2_Tertiary Salaries Survey" xfId="7045" xr:uid="{00000000-0005-0000-0000-0000861B0000}"/>
    <cellStyle name="RowTitles1-Detail 2 2 3 4 4 3" xfId="7046" xr:uid="{00000000-0005-0000-0000-0000871B0000}"/>
    <cellStyle name="RowTitles1-Detail 2 2 3 4 4 3 2" xfId="7047" xr:uid="{00000000-0005-0000-0000-0000881B0000}"/>
    <cellStyle name="RowTitles1-Detail 2 2 3 4 4 3 2 2" xfId="7048" xr:uid="{00000000-0005-0000-0000-0000891B0000}"/>
    <cellStyle name="RowTitles1-Detail 2 2 3 4 4 3 2_Tertiary Salaries Survey" xfId="7049" xr:uid="{00000000-0005-0000-0000-00008A1B0000}"/>
    <cellStyle name="RowTitles1-Detail 2 2 3 4 4 3 3" xfId="7050" xr:uid="{00000000-0005-0000-0000-00008B1B0000}"/>
    <cellStyle name="RowTitles1-Detail 2 2 3 4 4 3_Tertiary Salaries Survey" xfId="7051" xr:uid="{00000000-0005-0000-0000-00008C1B0000}"/>
    <cellStyle name="RowTitles1-Detail 2 2 3 4 4 4" xfId="7052" xr:uid="{00000000-0005-0000-0000-00008D1B0000}"/>
    <cellStyle name="RowTitles1-Detail 2 2 3 4 4 5" xfId="7053" xr:uid="{00000000-0005-0000-0000-00008E1B0000}"/>
    <cellStyle name="RowTitles1-Detail 2 2 3 4 4 5 2" xfId="7054" xr:uid="{00000000-0005-0000-0000-00008F1B0000}"/>
    <cellStyle name="RowTitles1-Detail 2 2 3 4 4 5_Tertiary Salaries Survey" xfId="7055" xr:uid="{00000000-0005-0000-0000-0000901B0000}"/>
    <cellStyle name="RowTitles1-Detail 2 2 3 4 4 6" xfId="7056" xr:uid="{00000000-0005-0000-0000-0000911B0000}"/>
    <cellStyle name="RowTitles1-Detail 2 2 3 4 4_Tertiary Salaries Survey" xfId="7057" xr:uid="{00000000-0005-0000-0000-0000921B0000}"/>
    <cellStyle name="RowTitles1-Detail 2 2 3 4 5" xfId="7058" xr:uid="{00000000-0005-0000-0000-0000931B0000}"/>
    <cellStyle name="RowTitles1-Detail 2 2 3 4 5 2" xfId="7059" xr:uid="{00000000-0005-0000-0000-0000941B0000}"/>
    <cellStyle name="RowTitles1-Detail 2 2 3 4 5 2 2" xfId="7060" xr:uid="{00000000-0005-0000-0000-0000951B0000}"/>
    <cellStyle name="RowTitles1-Detail 2 2 3 4 5 2 2 2" xfId="7061" xr:uid="{00000000-0005-0000-0000-0000961B0000}"/>
    <cellStyle name="RowTitles1-Detail 2 2 3 4 5 2 2_Tertiary Salaries Survey" xfId="7062" xr:uid="{00000000-0005-0000-0000-0000971B0000}"/>
    <cellStyle name="RowTitles1-Detail 2 2 3 4 5 2 3" xfId="7063" xr:uid="{00000000-0005-0000-0000-0000981B0000}"/>
    <cellStyle name="RowTitles1-Detail 2 2 3 4 5 2_Tertiary Salaries Survey" xfId="7064" xr:uid="{00000000-0005-0000-0000-0000991B0000}"/>
    <cellStyle name="RowTitles1-Detail 2 2 3 4 5 3" xfId="7065" xr:uid="{00000000-0005-0000-0000-00009A1B0000}"/>
    <cellStyle name="RowTitles1-Detail 2 2 3 4 5 3 2" xfId="7066" xr:uid="{00000000-0005-0000-0000-00009B1B0000}"/>
    <cellStyle name="RowTitles1-Detail 2 2 3 4 5 3 2 2" xfId="7067" xr:uid="{00000000-0005-0000-0000-00009C1B0000}"/>
    <cellStyle name="RowTitles1-Detail 2 2 3 4 5 3 2_Tertiary Salaries Survey" xfId="7068" xr:uid="{00000000-0005-0000-0000-00009D1B0000}"/>
    <cellStyle name="RowTitles1-Detail 2 2 3 4 5 3 3" xfId="7069" xr:uid="{00000000-0005-0000-0000-00009E1B0000}"/>
    <cellStyle name="RowTitles1-Detail 2 2 3 4 5 3_Tertiary Salaries Survey" xfId="7070" xr:uid="{00000000-0005-0000-0000-00009F1B0000}"/>
    <cellStyle name="RowTitles1-Detail 2 2 3 4 5 4" xfId="7071" xr:uid="{00000000-0005-0000-0000-0000A01B0000}"/>
    <cellStyle name="RowTitles1-Detail 2 2 3 4 5 4 2" xfId="7072" xr:uid="{00000000-0005-0000-0000-0000A11B0000}"/>
    <cellStyle name="RowTitles1-Detail 2 2 3 4 5 4_Tertiary Salaries Survey" xfId="7073" xr:uid="{00000000-0005-0000-0000-0000A21B0000}"/>
    <cellStyle name="RowTitles1-Detail 2 2 3 4 5 5" xfId="7074" xr:uid="{00000000-0005-0000-0000-0000A31B0000}"/>
    <cellStyle name="RowTitles1-Detail 2 2 3 4 5_Tertiary Salaries Survey" xfId="7075" xr:uid="{00000000-0005-0000-0000-0000A41B0000}"/>
    <cellStyle name="RowTitles1-Detail 2 2 3 4 6" xfId="7076" xr:uid="{00000000-0005-0000-0000-0000A51B0000}"/>
    <cellStyle name="RowTitles1-Detail 2 2 3 4 6 2" xfId="7077" xr:uid="{00000000-0005-0000-0000-0000A61B0000}"/>
    <cellStyle name="RowTitles1-Detail 2 2 3 4 6 2 2" xfId="7078" xr:uid="{00000000-0005-0000-0000-0000A71B0000}"/>
    <cellStyle name="RowTitles1-Detail 2 2 3 4 6 2 2 2" xfId="7079" xr:uid="{00000000-0005-0000-0000-0000A81B0000}"/>
    <cellStyle name="RowTitles1-Detail 2 2 3 4 6 2 2_Tertiary Salaries Survey" xfId="7080" xr:uid="{00000000-0005-0000-0000-0000A91B0000}"/>
    <cellStyle name="RowTitles1-Detail 2 2 3 4 6 2 3" xfId="7081" xr:uid="{00000000-0005-0000-0000-0000AA1B0000}"/>
    <cellStyle name="RowTitles1-Detail 2 2 3 4 6 2_Tertiary Salaries Survey" xfId="7082" xr:uid="{00000000-0005-0000-0000-0000AB1B0000}"/>
    <cellStyle name="RowTitles1-Detail 2 2 3 4 6 3" xfId="7083" xr:uid="{00000000-0005-0000-0000-0000AC1B0000}"/>
    <cellStyle name="RowTitles1-Detail 2 2 3 4 6 3 2" xfId="7084" xr:uid="{00000000-0005-0000-0000-0000AD1B0000}"/>
    <cellStyle name="RowTitles1-Detail 2 2 3 4 6 3 2 2" xfId="7085" xr:uid="{00000000-0005-0000-0000-0000AE1B0000}"/>
    <cellStyle name="RowTitles1-Detail 2 2 3 4 6 3 2_Tertiary Salaries Survey" xfId="7086" xr:uid="{00000000-0005-0000-0000-0000AF1B0000}"/>
    <cellStyle name="RowTitles1-Detail 2 2 3 4 6 3 3" xfId="7087" xr:uid="{00000000-0005-0000-0000-0000B01B0000}"/>
    <cellStyle name="RowTitles1-Detail 2 2 3 4 6 3_Tertiary Salaries Survey" xfId="7088" xr:uid="{00000000-0005-0000-0000-0000B11B0000}"/>
    <cellStyle name="RowTitles1-Detail 2 2 3 4 6 4" xfId="7089" xr:uid="{00000000-0005-0000-0000-0000B21B0000}"/>
    <cellStyle name="RowTitles1-Detail 2 2 3 4 6 4 2" xfId="7090" xr:uid="{00000000-0005-0000-0000-0000B31B0000}"/>
    <cellStyle name="RowTitles1-Detail 2 2 3 4 6 4_Tertiary Salaries Survey" xfId="7091" xr:uid="{00000000-0005-0000-0000-0000B41B0000}"/>
    <cellStyle name="RowTitles1-Detail 2 2 3 4 6 5" xfId="7092" xr:uid="{00000000-0005-0000-0000-0000B51B0000}"/>
    <cellStyle name="RowTitles1-Detail 2 2 3 4 6_Tertiary Salaries Survey" xfId="7093" xr:uid="{00000000-0005-0000-0000-0000B61B0000}"/>
    <cellStyle name="RowTitles1-Detail 2 2 3 4 7" xfId="7094" xr:uid="{00000000-0005-0000-0000-0000B71B0000}"/>
    <cellStyle name="RowTitles1-Detail 2 2 3 4 7 2" xfId="7095" xr:uid="{00000000-0005-0000-0000-0000B81B0000}"/>
    <cellStyle name="RowTitles1-Detail 2 2 3 4 7 2 2" xfId="7096" xr:uid="{00000000-0005-0000-0000-0000B91B0000}"/>
    <cellStyle name="RowTitles1-Detail 2 2 3 4 7 2_Tertiary Salaries Survey" xfId="7097" xr:uid="{00000000-0005-0000-0000-0000BA1B0000}"/>
    <cellStyle name="RowTitles1-Detail 2 2 3 4 7 3" xfId="7098" xr:uid="{00000000-0005-0000-0000-0000BB1B0000}"/>
    <cellStyle name="RowTitles1-Detail 2 2 3 4 7_Tertiary Salaries Survey" xfId="7099" xr:uid="{00000000-0005-0000-0000-0000BC1B0000}"/>
    <cellStyle name="RowTitles1-Detail 2 2 3 4 8" xfId="7100" xr:uid="{00000000-0005-0000-0000-0000BD1B0000}"/>
    <cellStyle name="RowTitles1-Detail 2 2 3 4 9" xfId="7101" xr:uid="{00000000-0005-0000-0000-0000BE1B0000}"/>
    <cellStyle name="RowTitles1-Detail 2 2 3 4_STUD aligned by INSTIT" xfId="7102" xr:uid="{00000000-0005-0000-0000-0000BF1B0000}"/>
    <cellStyle name="RowTitles1-Detail 2 2 3 5" xfId="7103" xr:uid="{00000000-0005-0000-0000-0000C01B0000}"/>
    <cellStyle name="RowTitles1-Detail 2 2 3 5 2" xfId="7104" xr:uid="{00000000-0005-0000-0000-0000C11B0000}"/>
    <cellStyle name="RowTitles1-Detail 2 2 3 5 2 2" xfId="7105" xr:uid="{00000000-0005-0000-0000-0000C21B0000}"/>
    <cellStyle name="RowTitles1-Detail 2 2 3 5 2 2 2" xfId="7106" xr:uid="{00000000-0005-0000-0000-0000C31B0000}"/>
    <cellStyle name="RowTitles1-Detail 2 2 3 5 2 2_Tertiary Salaries Survey" xfId="7107" xr:uid="{00000000-0005-0000-0000-0000C41B0000}"/>
    <cellStyle name="RowTitles1-Detail 2 2 3 5 2 3" xfId="7108" xr:uid="{00000000-0005-0000-0000-0000C51B0000}"/>
    <cellStyle name="RowTitles1-Detail 2 2 3 5 2_Tertiary Salaries Survey" xfId="7109" xr:uid="{00000000-0005-0000-0000-0000C61B0000}"/>
    <cellStyle name="RowTitles1-Detail 2 2 3 5 3" xfId="7110" xr:uid="{00000000-0005-0000-0000-0000C71B0000}"/>
    <cellStyle name="RowTitles1-Detail 2 2 3 5 3 2" xfId="7111" xr:uid="{00000000-0005-0000-0000-0000C81B0000}"/>
    <cellStyle name="RowTitles1-Detail 2 2 3 5 3 2 2" xfId="7112" xr:uid="{00000000-0005-0000-0000-0000C91B0000}"/>
    <cellStyle name="RowTitles1-Detail 2 2 3 5 3 2_Tertiary Salaries Survey" xfId="7113" xr:uid="{00000000-0005-0000-0000-0000CA1B0000}"/>
    <cellStyle name="RowTitles1-Detail 2 2 3 5 3 3" xfId="7114" xr:uid="{00000000-0005-0000-0000-0000CB1B0000}"/>
    <cellStyle name="RowTitles1-Detail 2 2 3 5 3_Tertiary Salaries Survey" xfId="7115" xr:uid="{00000000-0005-0000-0000-0000CC1B0000}"/>
    <cellStyle name="RowTitles1-Detail 2 2 3 5 4" xfId="7116" xr:uid="{00000000-0005-0000-0000-0000CD1B0000}"/>
    <cellStyle name="RowTitles1-Detail 2 2 3 5 5" xfId="7117" xr:uid="{00000000-0005-0000-0000-0000CE1B0000}"/>
    <cellStyle name="RowTitles1-Detail 2 2 3 5 5 2" xfId="7118" xr:uid="{00000000-0005-0000-0000-0000CF1B0000}"/>
    <cellStyle name="RowTitles1-Detail 2 2 3 5 5_Tertiary Salaries Survey" xfId="7119" xr:uid="{00000000-0005-0000-0000-0000D01B0000}"/>
    <cellStyle name="RowTitles1-Detail 2 2 3 5 6" xfId="7120" xr:uid="{00000000-0005-0000-0000-0000D11B0000}"/>
    <cellStyle name="RowTitles1-Detail 2 2 3 5_Tertiary Salaries Survey" xfId="7121" xr:uid="{00000000-0005-0000-0000-0000D21B0000}"/>
    <cellStyle name="RowTitles1-Detail 2 2 3 6" xfId="7122" xr:uid="{00000000-0005-0000-0000-0000D31B0000}"/>
    <cellStyle name="RowTitles1-Detail 2 2 3 6 2" xfId="7123" xr:uid="{00000000-0005-0000-0000-0000D41B0000}"/>
    <cellStyle name="RowTitles1-Detail 2 2 3 6 2 2" xfId="7124" xr:uid="{00000000-0005-0000-0000-0000D51B0000}"/>
    <cellStyle name="RowTitles1-Detail 2 2 3 6 2 2 2" xfId="7125" xr:uid="{00000000-0005-0000-0000-0000D61B0000}"/>
    <cellStyle name="RowTitles1-Detail 2 2 3 6 2 2_Tertiary Salaries Survey" xfId="7126" xr:uid="{00000000-0005-0000-0000-0000D71B0000}"/>
    <cellStyle name="RowTitles1-Detail 2 2 3 6 2 3" xfId="7127" xr:uid="{00000000-0005-0000-0000-0000D81B0000}"/>
    <cellStyle name="RowTitles1-Detail 2 2 3 6 2_Tertiary Salaries Survey" xfId="7128" xr:uid="{00000000-0005-0000-0000-0000D91B0000}"/>
    <cellStyle name="RowTitles1-Detail 2 2 3 6 3" xfId="7129" xr:uid="{00000000-0005-0000-0000-0000DA1B0000}"/>
    <cellStyle name="RowTitles1-Detail 2 2 3 6 3 2" xfId="7130" xr:uid="{00000000-0005-0000-0000-0000DB1B0000}"/>
    <cellStyle name="RowTitles1-Detail 2 2 3 6 3 2 2" xfId="7131" xr:uid="{00000000-0005-0000-0000-0000DC1B0000}"/>
    <cellStyle name="RowTitles1-Detail 2 2 3 6 3 2_Tertiary Salaries Survey" xfId="7132" xr:uid="{00000000-0005-0000-0000-0000DD1B0000}"/>
    <cellStyle name="RowTitles1-Detail 2 2 3 6 3 3" xfId="7133" xr:uid="{00000000-0005-0000-0000-0000DE1B0000}"/>
    <cellStyle name="RowTitles1-Detail 2 2 3 6 3_Tertiary Salaries Survey" xfId="7134" xr:uid="{00000000-0005-0000-0000-0000DF1B0000}"/>
    <cellStyle name="RowTitles1-Detail 2 2 3 6 4" xfId="7135" xr:uid="{00000000-0005-0000-0000-0000E01B0000}"/>
    <cellStyle name="RowTitles1-Detail 2 2 3 6 5" xfId="7136" xr:uid="{00000000-0005-0000-0000-0000E11B0000}"/>
    <cellStyle name="RowTitles1-Detail 2 2 3 6_Tertiary Salaries Survey" xfId="7137" xr:uid="{00000000-0005-0000-0000-0000E21B0000}"/>
    <cellStyle name="RowTitles1-Detail 2 2 3 7" xfId="7138" xr:uid="{00000000-0005-0000-0000-0000E31B0000}"/>
    <cellStyle name="RowTitles1-Detail 2 2 3 7 2" xfId="7139" xr:uid="{00000000-0005-0000-0000-0000E41B0000}"/>
    <cellStyle name="RowTitles1-Detail 2 2 3 7 2 2" xfId="7140" xr:uid="{00000000-0005-0000-0000-0000E51B0000}"/>
    <cellStyle name="RowTitles1-Detail 2 2 3 7 2 2 2" xfId="7141" xr:uid="{00000000-0005-0000-0000-0000E61B0000}"/>
    <cellStyle name="RowTitles1-Detail 2 2 3 7 2 2_Tertiary Salaries Survey" xfId="7142" xr:uid="{00000000-0005-0000-0000-0000E71B0000}"/>
    <cellStyle name="RowTitles1-Detail 2 2 3 7 2 3" xfId="7143" xr:uid="{00000000-0005-0000-0000-0000E81B0000}"/>
    <cellStyle name="RowTitles1-Detail 2 2 3 7 2_Tertiary Salaries Survey" xfId="7144" xr:uid="{00000000-0005-0000-0000-0000E91B0000}"/>
    <cellStyle name="RowTitles1-Detail 2 2 3 7 3" xfId="7145" xr:uid="{00000000-0005-0000-0000-0000EA1B0000}"/>
    <cellStyle name="RowTitles1-Detail 2 2 3 7 3 2" xfId="7146" xr:uid="{00000000-0005-0000-0000-0000EB1B0000}"/>
    <cellStyle name="RowTitles1-Detail 2 2 3 7 3 2 2" xfId="7147" xr:uid="{00000000-0005-0000-0000-0000EC1B0000}"/>
    <cellStyle name="RowTitles1-Detail 2 2 3 7 3 2_Tertiary Salaries Survey" xfId="7148" xr:uid="{00000000-0005-0000-0000-0000ED1B0000}"/>
    <cellStyle name="RowTitles1-Detail 2 2 3 7 3 3" xfId="7149" xr:uid="{00000000-0005-0000-0000-0000EE1B0000}"/>
    <cellStyle name="RowTitles1-Detail 2 2 3 7 3_Tertiary Salaries Survey" xfId="7150" xr:uid="{00000000-0005-0000-0000-0000EF1B0000}"/>
    <cellStyle name="RowTitles1-Detail 2 2 3 7 4" xfId="7151" xr:uid="{00000000-0005-0000-0000-0000F01B0000}"/>
    <cellStyle name="RowTitles1-Detail 2 2 3 7 5" xfId="7152" xr:uid="{00000000-0005-0000-0000-0000F11B0000}"/>
    <cellStyle name="RowTitles1-Detail 2 2 3 7 5 2" xfId="7153" xr:uid="{00000000-0005-0000-0000-0000F21B0000}"/>
    <cellStyle name="RowTitles1-Detail 2 2 3 7 5_Tertiary Salaries Survey" xfId="7154" xr:uid="{00000000-0005-0000-0000-0000F31B0000}"/>
    <cellStyle name="RowTitles1-Detail 2 2 3 7 6" xfId="7155" xr:uid="{00000000-0005-0000-0000-0000F41B0000}"/>
    <cellStyle name="RowTitles1-Detail 2 2 3 7_Tertiary Salaries Survey" xfId="7156" xr:uid="{00000000-0005-0000-0000-0000F51B0000}"/>
    <cellStyle name="RowTitles1-Detail 2 2 3 8" xfId="7157" xr:uid="{00000000-0005-0000-0000-0000F61B0000}"/>
    <cellStyle name="RowTitles1-Detail 2 2 3 8 2" xfId="7158" xr:uid="{00000000-0005-0000-0000-0000F71B0000}"/>
    <cellStyle name="RowTitles1-Detail 2 2 3 8 2 2" xfId="7159" xr:uid="{00000000-0005-0000-0000-0000F81B0000}"/>
    <cellStyle name="RowTitles1-Detail 2 2 3 8 2 2 2" xfId="7160" xr:uid="{00000000-0005-0000-0000-0000F91B0000}"/>
    <cellStyle name="RowTitles1-Detail 2 2 3 8 2 2_Tertiary Salaries Survey" xfId="7161" xr:uid="{00000000-0005-0000-0000-0000FA1B0000}"/>
    <cellStyle name="RowTitles1-Detail 2 2 3 8 2 3" xfId="7162" xr:uid="{00000000-0005-0000-0000-0000FB1B0000}"/>
    <cellStyle name="RowTitles1-Detail 2 2 3 8 2_Tertiary Salaries Survey" xfId="7163" xr:uid="{00000000-0005-0000-0000-0000FC1B0000}"/>
    <cellStyle name="RowTitles1-Detail 2 2 3 8 3" xfId="7164" xr:uid="{00000000-0005-0000-0000-0000FD1B0000}"/>
    <cellStyle name="RowTitles1-Detail 2 2 3 8 3 2" xfId="7165" xr:uid="{00000000-0005-0000-0000-0000FE1B0000}"/>
    <cellStyle name="RowTitles1-Detail 2 2 3 8 3 2 2" xfId="7166" xr:uid="{00000000-0005-0000-0000-0000FF1B0000}"/>
    <cellStyle name="RowTitles1-Detail 2 2 3 8 3 2_Tertiary Salaries Survey" xfId="7167" xr:uid="{00000000-0005-0000-0000-0000001C0000}"/>
    <cellStyle name="RowTitles1-Detail 2 2 3 8 3 3" xfId="7168" xr:uid="{00000000-0005-0000-0000-0000011C0000}"/>
    <cellStyle name="RowTitles1-Detail 2 2 3 8 3_Tertiary Salaries Survey" xfId="7169" xr:uid="{00000000-0005-0000-0000-0000021C0000}"/>
    <cellStyle name="RowTitles1-Detail 2 2 3 8 4" xfId="7170" xr:uid="{00000000-0005-0000-0000-0000031C0000}"/>
    <cellStyle name="RowTitles1-Detail 2 2 3 8 4 2" xfId="7171" xr:uid="{00000000-0005-0000-0000-0000041C0000}"/>
    <cellStyle name="RowTitles1-Detail 2 2 3 8 4_Tertiary Salaries Survey" xfId="7172" xr:uid="{00000000-0005-0000-0000-0000051C0000}"/>
    <cellStyle name="RowTitles1-Detail 2 2 3 8 5" xfId="7173" xr:uid="{00000000-0005-0000-0000-0000061C0000}"/>
    <cellStyle name="RowTitles1-Detail 2 2 3 8_Tertiary Salaries Survey" xfId="7174" xr:uid="{00000000-0005-0000-0000-0000071C0000}"/>
    <cellStyle name="RowTitles1-Detail 2 2 3 9" xfId="7175" xr:uid="{00000000-0005-0000-0000-0000081C0000}"/>
    <cellStyle name="RowTitles1-Detail 2 2 3 9 2" xfId="7176" xr:uid="{00000000-0005-0000-0000-0000091C0000}"/>
    <cellStyle name="RowTitles1-Detail 2 2 3 9 2 2" xfId="7177" xr:uid="{00000000-0005-0000-0000-00000A1C0000}"/>
    <cellStyle name="RowTitles1-Detail 2 2 3 9 2 2 2" xfId="7178" xr:uid="{00000000-0005-0000-0000-00000B1C0000}"/>
    <cellStyle name="RowTitles1-Detail 2 2 3 9 2 2_Tertiary Salaries Survey" xfId="7179" xr:uid="{00000000-0005-0000-0000-00000C1C0000}"/>
    <cellStyle name="RowTitles1-Detail 2 2 3 9 2 3" xfId="7180" xr:uid="{00000000-0005-0000-0000-00000D1C0000}"/>
    <cellStyle name="RowTitles1-Detail 2 2 3 9 2_Tertiary Salaries Survey" xfId="7181" xr:uid="{00000000-0005-0000-0000-00000E1C0000}"/>
    <cellStyle name="RowTitles1-Detail 2 2 3 9 3" xfId="7182" xr:uid="{00000000-0005-0000-0000-00000F1C0000}"/>
    <cellStyle name="RowTitles1-Detail 2 2 3 9 3 2" xfId="7183" xr:uid="{00000000-0005-0000-0000-0000101C0000}"/>
    <cellStyle name="RowTitles1-Detail 2 2 3 9 3 2 2" xfId="7184" xr:uid="{00000000-0005-0000-0000-0000111C0000}"/>
    <cellStyle name="RowTitles1-Detail 2 2 3 9 3 2_Tertiary Salaries Survey" xfId="7185" xr:uid="{00000000-0005-0000-0000-0000121C0000}"/>
    <cellStyle name="RowTitles1-Detail 2 2 3 9 3 3" xfId="7186" xr:uid="{00000000-0005-0000-0000-0000131C0000}"/>
    <cellStyle name="RowTitles1-Detail 2 2 3 9 3_Tertiary Salaries Survey" xfId="7187" xr:uid="{00000000-0005-0000-0000-0000141C0000}"/>
    <cellStyle name="RowTitles1-Detail 2 2 3 9 4" xfId="7188" xr:uid="{00000000-0005-0000-0000-0000151C0000}"/>
    <cellStyle name="RowTitles1-Detail 2 2 3 9 4 2" xfId="7189" xr:uid="{00000000-0005-0000-0000-0000161C0000}"/>
    <cellStyle name="RowTitles1-Detail 2 2 3 9 4_Tertiary Salaries Survey" xfId="7190" xr:uid="{00000000-0005-0000-0000-0000171C0000}"/>
    <cellStyle name="RowTitles1-Detail 2 2 3 9 5" xfId="7191" xr:uid="{00000000-0005-0000-0000-0000181C0000}"/>
    <cellStyle name="RowTitles1-Detail 2 2 3 9_Tertiary Salaries Survey" xfId="7192" xr:uid="{00000000-0005-0000-0000-0000191C0000}"/>
    <cellStyle name="RowTitles1-Detail 2 2 3_STUD aligned by INSTIT" xfId="7193" xr:uid="{00000000-0005-0000-0000-00001A1C0000}"/>
    <cellStyle name="RowTitles1-Detail 2 2 4" xfId="7194" xr:uid="{00000000-0005-0000-0000-00001B1C0000}"/>
    <cellStyle name="RowTitles1-Detail 2 2 4 2" xfId="7195" xr:uid="{00000000-0005-0000-0000-00001C1C0000}"/>
    <cellStyle name="RowTitles1-Detail 2 2 4 2 2" xfId="7196" xr:uid="{00000000-0005-0000-0000-00001D1C0000}"/>
    <cellStyle name="RowTitles1-Detail 2 2 4 2 2 2" xfId="7197" xr:uid="{00000000-0005-0000-0000-00001E1C0000}"/>
    <cellStyle name="RowTitles1-Detail 2 2 4 2 2 2 2" xfId="7198" xr:uid="{00000000-0005-0000-0000-00001F1C0000}"/>
    <cellStyle name="RowTitles1-Detail 2 2 4 2 2 2_Tertiary Salaries Survey" xfId="7199" xr:uid="{00000000-0005-0000-0000-0000201C0000}"/>
    <cellStyle name="RowTitles1-Detail 2 2 4 2 2 3" xfId="7200" xr:uid="{00000000-0005-0000-0000-0000211C0000}"/>
    <cellStyle name="RowTitles1-Detail 2 2 4 2 2_Tertiary Salaries Survey" xfId="7201" xr:uid="{00000000-0005-0000-0000-0000221C0000}"/>
    <cellStyle name="RowTitles1-Detail 2 2 4 2 3" xfId="7202" xr:uid="{00000000-0005-0000-0000-0000231C0000}"/>
    <cellStyle name="RowTitles1-Detail 2 2 4 2 3 2" xfId="7203" xr:uid="{00000000-0005-0000-0000-0000241C0000}"/>
    <cellStyle name="RowTitles1-Detail 2 2 4 2 3 2 2" xfId="7204" xr:uid="{00000000-0005-0000-0000-0000251C0000}"/>
    <cellStyle name="RowTitles1-Detail 2 2 4 2 3 2_Tertiary Salaries Survey" xfId="7205" xr:uid="{00000000-0005-0000-0000-0000261C0000}"/>
    <cellStyle name="RowTitles1-Detail 2 2 4 2 3 3" xfId="7206" xr:uid="{00000000-0005-0000-0000-0000271C0000}"/>
    <cellStyle name="RowTitles1-Detail 2 2 4 2 3_Tertiary Salaries Survey" xfId="7207" xr:uid="{00000000-0005-0000-0000-0000281C0000}"/>
    <cellStyle name="RowTitles1-Detail 2 2 4 2 4" xfId="7208" xr:uid="{00000000-0005-0000-0000-0000291C0000}"/>
    <cellStyle name="RowTitles1-Detail 2 2 4 2 5" xfId="7209" xr:uid="{00000000-0005-0000-0000-00002A1C0000}"/>
    <cellStyle name="RowTitles1-Detail 2 2 4 2_Tertiary Salaries Survey" xfId="7210" xr:uid="{00000000-0005-0000-0000-00002B1C0000}"/>
    <cellStyle name="RowTitles1-Detail 2 2 4 3" xfId="7211" xr:uid="{00000000-0005-0000-0000-00002C1C0000}"/>
    <cellStyle name="RowTitles1-Detail 2 2 4 3 2" xfId="7212" xr:uid="{00000000-0005-0000-0000-00002D1C0000}"/>
    <cellStyle name="RowTitles1-Detail 2 2 4 3 2 2" xfId="7213" xr:uid="{00000000-0005-0000-0000-00002E1C0000}"/>
    <cellStyle name="RowTitles1-Detail 2 2 4 3 2 2 2" xfId="7214" xr:uid="{00000000-0005-0000-0000-00002F1C0000}"/>
    <cellStyle name="RowTitles1-Detail 2 2 4 3 2 2_Tertiary Salaries Survey" xfId="7215" xr:uid="{00000000-0005-0000-0000-0000301C0000}"/>
    <cellStyle name="RowTitles1-Detail 2 2 4 3 2 3" xfId="7216" xr:uid="{00000000-0005-0000-0000-0000311C0000}"/>
    <cellStyle name="RowTitles1-Detail 2 2 4 3 2_Tertiary Salaries Survey" xfId="7217" xr:uid="{00000000-0005-0000-0000-0000321C0000}"/>
    <cellStyle name="RowTitles1-Detail 2 2 4 3 3" xfId="7218" xr:uid="{00000000-0005-0000-0000-0000331C0000}"/>
    <cellStyle name="RowTitles1-Detail 2 2 4 3 3 2" xfId="7219" xr:uid="{00000000-0005-0000-0000-0000341C0000}"/>
    <cellStyle name="RowTitles1-Detail 2 2 4 3 3 2 2" xfId="7220" xr:uid="{00000000-0005-0000-0000-0000351C0000}"/>
    <cellStyle name="RowTitles1-Detail 2 2 4 3 3 2_Tertiary Salaries Survey" xfId="7221" xr:uid="{00000000-0005-0000-0000-0000361C0000}"/>
    <cellStyle name="RowTitles1-Detail 2 2 4 3 3 3" xfId="7222" xr:uid="{00000000-0005-0000-0000-0000371C0000}"/>
    <cellStyle name="RowTitles1-Detail 2 2 4 3 3_Tertiary Salaries Survey" xfId="7223" xr:uid="{00000000-0005-0000-0000-0000381C0000}"/>
    <cellStyle name="RowTitles1-Detail 2 2 4 3 4" xfId="7224" xr:uid="{00000000-0005-0000-0000-0000391C0000}"/>
    <cellStyle name="RowTitles1-Detail 2 2 4 3 5" xfId="7225" xr:uid="{00000000-0005-0000-0000-00003A1C0000}"/>
    <cellStyle name="RowTitles1-Detail 2 2 4 3 5 2" xfId="7226" xr:uid="{00000000-0005-0000-0000-00003B1C0000}"/>
    <cellStyle name="RowTitles1-Detail 2 2 4 3 5_Tertiary Salaries Survey" xfId="7227" xr:uid="{00000000-0005-0000-0000-00003C1C0000}"/>
    <cellStyle name="RowTitles1-Detail 2 2 4 3 6" xfId="7228" xr:uid="{00000000-0005-0000-0000-00003D1C0000}"/>
    <cellStyle name="RowTitles1-Detail 2 2 4 3_Tertiary Salaries Survey" xfId="7229" xr:uid="{00000000-0005-0000-0000-00003E1C0000}"/>
    <cellStyle name="RowTitles1-Detail 2 2 4 4" xfId="7230" xr:uid="{00000000-0005-0000-0000-00003F1C0000}"/>
    <cellStyle name="RowTitles1-Detail 2 2 4 4 2" xfId="7231" xr:uid="{00000000-0005-0000-0000-0000401C0000}"/>
    <cellStyle name="RowTitles1-Detail 2 2 4 4 2 2" xfId="7232" xr:uid="{00000000-0005-0000-0000-0000411C0000}"/>
    <cellStyle name="RowTitles1-Detail 2 2 4 4 2 2 2" xfId="7233" xr:uid="{00000000-0005-0000-0000-0000421C0000}"/>
    <cellStyle name="RowTitles1-Detail 2 2 4 4 2 2_Tertiary Salaries Survey" xfId="7234" xr:uid="{00000000-0005-0000-0000-0000431C0000}"/>
    <cellStyle name="RowTitles1-Detail 2 2 4 4 2 3" xfId="7235" xr:uid="{00000000-0005-0000-0000-0000441C0000}"/>
    <cellStyle name="RowTitles1-Detail 2 2 4 4 2_Tertiary Salaries Survey" xfId="7236" xr:uid="{00000000-0005-0000-0000-0000451C0000}"/>
    <cellStyle name="RowTitles1-Detail 2 2 4 4 3" xfId="7237" xr:uid="{00000000-0005-0000-0000-0000461C0000}"/>
    <cellStyle name="RowTitles1-Detail 2 2 4 4 3 2" xfId="7238" xr:uid="{00000000-0005-0000-0000-0000471C0000}"/>
    <cellStyle name="RowTitles1-Detail 2 2 4 4 3 2 2" xfId="7239" xr:uid="{00000000-0005-0000-0000-0000481C0000}"/>
    <cellStyle name="RowTitles1-Detail 2 2 4 4 3 2_Tertiary Salaries Survey" xfId="7240" xr:uid="{00000000-0005-0000-0000-0000491C0000}"/>
    <cellStyle name="RowTitles1-Detail 2 2 4 4 3 3" xfId="7241" xr:uid="{00000000-0005-0000-0000-00004A1C0000}"/>
    <cellStyle name="RowTitles1-Detail 2 2 4 4 3_Tertiary Salaries Survey" xfId="7242" xr:uid="{00000000-0005-0000-0000-00004B1C0000}"/>
    <cellStyle name="RowTitles1-Detail 2 2 4 4 4" xfId="7243" xr:uid="{00000000-0005-0000-0000-00004C1C0000}"/>
    <cellStyle name="RowTitles1-Detail 2 2 4 4 4 2" xfId="7244" xr:uid="{00000000-0005-0000-0000-00004D1C0000}"/>
    <cellStyle name="RowTitles1-Detail 2 2 4 4 4_Tertiary Salaries Survey" xfId="7245" xr:uid="{00000000-0005-0000-0000-00004E1C0000}"/>
    <cellStyle name="RowTitles1-Detail 2 2 4 4 5" xfId="7246" xr:uid="{00000000-0005-0000-0000-00004F1C0000}"/>
    <cellStyle name="RowTitles1-Detail 2 2 4 4_Tertiary Salaries Survey" xfId="7247" xr:uid="{00000000-0005-0000-0000-0000501C0000}"/>
    <cellStyle name="RowTitles1-Detail 2 2 4 5" xfId="7248" xr:uid="{00000000-0005-0000-0000-0000511C0000}"/>
    <cellStyle name="RowTitles1-Detail 2 2 4 5 2" xfId="7249" xr:uid="{00000000-0005-0000-0000-0000521C0000}"/>
    <cellStyle name="RowTitles1-Detail 2 2 4 5 2 2" xfId="7250" xr:uid="{00000000-0005-0000-0000-0000531C0000}"/>
    <cellStyle name="RowTitles1-Detail 2 2 4 5 2 2 2" xfId="7251" xr:uid="{00000000-0005-0000-0000-0000541C0000}"/>
    <cellStyle name="RowTitles1-Detail 2 2 4 5 2 2_Tertiary Salaries Survey" xfId="7252" xr:uid="{00000000-0005-0000-0000-0000551C0000}"/>
    <cellStyle name="RowTitles1-Detail 2 2 4 5 2 3" xfId="7253" xr:uid="{00000000-0005-0000-0000-0000561C0000}"/>
    <cellStyle name="RowTitles1-Detail 2 2 4 5 2_Tertiary Salaries Survey" xfId="7254" xr:uid="{00000000-0005-0000-0000-0000571C0000}"/>
    <cellStyle name="RowTitles1-Detail 2 2 4 5 3" xfId="7255" xr:uid="{00000000-0005-0000-0000-0000581C0000}"/>
    <cellStyle name="RowTitles1-Detail 2 2 4 5 3 2" xfId="7256" xr:uid="{00000000-0005-0000-0000-0000591C0000}"/>
    <cellStyle name="RowTitles1-Detail 2 2 4 5 3 2 2" xfId="7257" xr:uid="{00000000-0005-0000-0000-00005A1C0000}"/>
    <cellStyle name="RowTitles1-Detail 2 2 4 5 3 2_Tertiary Salaries Survey" xfId="7258" xr:uid="{00000000-0005-0000-0000-00005B1C0000}"/>
    <cellStyle name="RowTitles1-Detail 2 2 4 5 3 3" xfId="7259" xr:uid="{00000000-0005-0000-0000-00005C1C0000}"/>
    <cellStyle name="RowTitles1-Detail 2 2 4 5 3_Tertiary Salaries Survey" xfId="7260" xr:uid="{00000000-0005-0000-0000-00005D1C0000}"/>
    <cellStyle name="RowTitles1-Detail 2 2 4 5 4" xfId="7261" xr:uid="{00000000-0005-0000-0000-00005E1C0000}"/>
    <cellStyle name="RowTitles1-Detail 2 2 4 5 4 2" xfId="7262" xr:uid="{00000000-0005-0000-0000-00005F1C0000}"/>
    <cellStyle name="RowTitles1-Detail 2 2 4 5 4_Tertiary Salaries Survey" xfId="7263" xr:uid="{00000000-0005-0000-0000-0000601C0000}"/>
    <cellStyle name="RowTitles1-Detail 2 2 4 5 5" xfId="7264" xr:uid="{00000000-0005-0000-0000-0000611C0000}"/>
    <cellStyle name="RowTitles1-Detail 2 2 4 5_Tertiary Salaries Survey" xfId="7265" xr:uid="{00000000-0005-0000-0000-0000621C0000}"/>
    <cellStyle name="RowTitles1-Detail 2 2 4 6" xfId="7266" xr:uid="{00000000-0005-0000-0000-0000631C0000}"/>
    <cellStyle name="RowTitles1-Detail 2 2 4 6 2" xfId="7267" xr:uid="{00000000-0005-0000-0000-0000641C0000}"/>
    <cellStyle name="RowTitles1-Detail 2 2 4 6 2 2" xfId="7268" xr:uid="{00000000-0005-0000-0000-0000651C0000}"/>
    <cellStyle name="RowTitles1-Detail 2 2 4 6 2 2 2" xfId="7269" xr:uid="{00000000-0005-0000-0000-0000661C0000}"/>
    <cellStyle name="RowTitles1-Detail 2 2 4 6 2 2_Tertiary Salaries Survey" xfId="7270" xr:uid="{00000000-0005-0000-0000-0000671C0000}"/>
    <cellStyle name="RowTitles1-Detail 2 2 4 6 2 3" xfId="7271" xr:uid="{00000000-0005-0000-0000-0000681C0000}"/>
    <cellStyle name="RowTitles1-Detail 2 2 4 6 2_Tertiary Salaries Survey" xfId="7272" xr:uid="{00000000-0005-0000-0000-0000691C0000}"/>
    <cellStyle name="RowTitles1-Detail 2 2 4 6 3" xfId="7273" xr:uid="{00000000-0005-0000-0000-00006A1C0000}"/>
    <cellStyle name="RowTitles1-Detail 2 2 4 6 3 2" xfId="7274" xr:uid="{00000000-0005-0000-0000-00006B1C0000}"/>
    <cellStyle name="RowTitles1-Detail 2 2 4 6 3 2 2" xfId="7275" xr:uid="{00000000-0005-0000-0000-00006C1C0000}"/>
    <cellStyle name="RowTitles1-Detail 2 2 4 6 3 2_Tertiary Salaries Survey" xfId="7276" xr:uid="{00000000-0005-0000-0000-00006D1C0000}"/>
    <cellStyle name="RowTitles1-Detail 2 2 4 6 3 3" xfId="7277" xr:uid="{00000000-0005-0000-0000-00006E1C0000}"/>
    <cellStyle name="RowTitles1-Detail 2 2 4 6 3_Tertiary Salaries Survey" xfId="7278" xr:uid="{00000000-0005-0000-0000-00006F1C0000}"/>
    <cellStyle name="RowTitles1-Detail 2 2 4 6 4" xfId="7279" xr:uid="{00000000-0005-0000-0000-0000701C0000}"/>
    <cellStyle name="RowTitles1-Detail 2 2 4 6 4 2" xfId="7280" xr:uid="{00000000-0005-0000-0000-0000711C0000}"/>
    <cellStyle name="RowTitles1-Detail 2 2 4 6 4_Tertiary Salaries Survey" xfId="7281" xr:uid="{00000000-0005-0000-0000-0000721C0000}"/>
    <cellStyle name="RowTitles1-Detail 2 2 4 6 5" xfId="7282" xr:uid="{00000000-0005-0000-0000-0000731C0000}"/>
    <cellStyle name="RowTitles1-Detail 2 2 4 6_Tertiary Salaries Survey" xfId="7283" xr:uid="{00000000-0005-0000-0000-0000741C0000}"/>
    <cellStyle name="RowTitles1-Detail 2 2 4 7" xfId="7284" xr:uid="{00000000-0005-0000-0000-0000751C0000}"/>
    <cellStyle name="RowTitles1-Detail 2 2 4 7 2" xfId="7285" xr:uid="{00000000-0005-0000-0000-0000761C0000}"/>
    <cellStyle name="RowTitles1-Detail 2 2 4 7 2 2" xfId="7286" xr:uid="{00000000-0005-0000-0000-0000771C0000}"/>
    <cellStyle name="RowTitles1-Detail 2 2 4 7 2_Tertiary Salaries Survey" xfId="7287" xr:uid="{00000000-0005-0000-0000-0000781C0000}"/>
    <cellStyle name="RowTitles1-Detail 2 2 4 7 3" xfId="7288" xr:uid="{00000000-0005-0000-0000-0000791C0000}"/>
    <cellStyle name="RowTitles1-Detail 2 2 4 7_Tertiary Salaries Survey" xfId="7289" xr:uid="{00000000-0005-0000-0000-00007A1C0000}"/>
    <cellStyle name="RowTitles1-Detail 2 2 4 8" xfId="7290" xr:uid="{00000000-0005-0000-0000-00007B1C0000}"/>
    <cellStyle name="RowTitles1-Detail 2 2 4 9" xfId="7291" xr:uid="{00000000-0005-0000-0000-00007C1C0000}"/>
    <cellStyle name="RowTitles1-Detail 2 2 4_STUD aligned by INSTIT" xfId="7292" xr:uid="{00000000-0005-0000-0000-00007D1C0000}"/>
    <cellStyle name="RowTitles1-Detail 2 2 5" xfId="7293" xr:uid="{00000000-0005-0000-0000-00007E1C0000}"/>
    <cellStyle name="RowTitles1-Detail 2 2 5 2" xfId="7294" xr:uid="{00000000-0005-0000-0000-00007F1C0000}"/>
    <cellStyle name="RowTitles1-Detail 2 2 5 2 2" xfId="7295" xr:uid="{00000000-0005-0000-0000-0000801C0000}"/>
    <cellStyle name="RowTitles1-Detail 2 2 5 2 2 2" xfId="7296" xr:uid="{00000000-0005-0000-0000-0000811C0000}"/>
    <cellStyle name="RowTitles1-Detail 2 2 5 2 2 2 2" xfId="7297" xr:uid="{00000000-0005-0000-0000-0000821C0000}"/>
    <cellStyle name="RowTitles1-Detail 2 2 5 2 2 2_Tertiary Salaries Survey" xfId="7298" xr:uid="{00000000-0005-0000-0000-0000831C0000}"/>
    <cellStyle name="RowTitles1-Detail 2 2 5 2 2 3" xfId="7299" xr:uid="{00000000-0005-0000-0000-0000841C0000}"/>
    <cellStyle name="RowTitles1-Detail 2 2 5 2 2_Tertiary Salaries Survey" xfId="7300" xr:uid="{00000000-0005-0000-0000-0000851C0000}"/>
    <cellStyle name="RowTitles1-Detail 2 2 5 2 3" xfId="7301" xr:uid="{00000000-0005-0000-0000-0000861C0000}"/>
    <cellStyle name="RowTitles1-Detail 2 2 5 2 3 2" xfId="7302" xr:uid="{00000000-0005-0000-0000-0000871C0000}"/>
    <cellStyle name="RowTitles1-Detail 2 2 5 2 3 2 2" xfId="7303" xr:uid="{00000000-0005-0000-0000-0000881C0000}"/>
    <cellStyle name="RowTitles1-Detail 2 2 5 2 3 2_Tertiary Salaries Survey" xfId="7304" xr:uid="{00000000-0005-0000-0000-0000891C0000}"/>
    <cellStyle name="RowTitles1-Detail 2 2 5 2 3 3" xfId="7305" xr:uid="{00000000-0005-0000-0000-00008A1C0000}"/>
    <cellStyle name="RowTitles1-Detail 2 2 5 2 3_Tertiary Salaries Survey" xfId="7306" xr:uid="{00000000-0005-0000-0000-00008B1C0000}"/>
    <cellStyle name="RowTitles1-Detail 2 2 5 2 4" xfId="7307" xr:uid="{00000000-0005-0000-0000-00008C1C0000}"/>
    <cellStyle name="RowTitles1-Detail 2 2 5 2 5" xfId="7308" xr:uid="{00000000-0005-0000-0000-00008D1C0000}"/>
    <cellStyle name="RowTitles1-Detail 2 2 5 2 5 2" xfId="7309" xr:uid="{00000000-0005-0000-0000-00008E1C0000}"/>
    <cellStyle name="RowTitles1-Detail 2 2 5 2 5_Tertiary Salaries Survey" xfId="7310" xr:uid="{00000000-0005-0000-0000-00008F1C0000}"/>
    <cellStyle name="RowTitles1-Detail 2 2 5 2 6" xfId="7311" xr:uid="{00000000-0005-0000-0000-0000901C0000}"/>
    <cellStyle name="RowTitles1-Detail 2 2 5 2_Tertiary Salaries Survey" xfId="7312" xr:uid="{00000000-0005-0000-0000-0000911C0000}"/>
    <cellStyle name="RowTitles1-Detail 2 2 5 3" xfId="7313" xr:uid="{00000000-0005-0000-0000-0000921C0000}"/>
    <cellStyle name="RowTitles1-Detail 2 2 5 3 2" xfId="7314" xr:uid="{00000000-0005-0000-0000-0000931C0000}"/>
    <cellStyle name="RowTitles1-Detail 2 2 5 3 2 2" xfId="7315" xr:uid="{00000000-0005-0000-0000-0000941C0000}"/>
    <cellStyle name="RowTitles1-Detail 2 2 5 3 2 2 2" xfId="7316" xr:uid="{00000000-0005-0000-0000-0000951C0000}"/>
    <cellStyle name="RowTitles1-Detail 2 2 5 3 2 2_Tertiary Salaries Survey" xfId="7317" xr:uid="{00000000-0005-0000-0000-0000961C0000}"/>
    <cellStyle name="RowTitles1-Detail 2 2 5 3 2 3" xfId="7318" xr:uid="{00000000-0005-0000-0000-0000971C0000}"/>
    <cellStyle name="RowTitles1-Detail 2 2 5 3 2_Tertiary Salaries Survey" xfId="7319" xr:uid="{00000000-0005-0000-0000-0000981C0000}"/>
    <cellStyle name="RowTitles1-Detail 2 2 5 3 3" xfId="7320" xr:uid="{00000000-0005-0000-0000-0000991C0000}"/>
    <cellStyle name="RowTitles1-Detail 2 2 5 3 3 2" xfId="7321" xr:uid="{00000000-0005-0000-0000-00009A1C0000}"/>
    <cellStyle name="RowTitles1-Detail 2 2 5 3 3 2 2" xfId="7322" xr:uid="{00000000-0005-0000-0000-00009B1C0000}"/>
    <cellStyle name="RowTitles1-Detail 2 2 5 3 3 2_Tertiary Salaries Survey" xfId="7323" xr:uid="{00000000-0005-0000-0000-00009C1C0000}"/>
    <cellStyle name="RowTitles1-Detail 2 2 5 3 3 3" xfId="7324" xr:uid="{00000000-0005-0000-0000-00009D1C0000}"/>
    <cellStyle name="RowTitles1-Detail 2 2 5 3 3_Tertiary Salaries Survey" xfId="7325" xr:uid="{00000000-0005-0000-0000-00009E1C0000}"/>
    <cellStyle name="RowTitles1-Detail 2 2 5 3 4" xfId="7326" xr:uid="{00000000-0005-0000-0000-00009F1C0000}"/>
    <cellStyle name="RowTitles1-Detail 2 2 5 3 5" xfId="7327" xr:uid="{00000000-0005-0000-0000-0000A01C0000}"/>
    <cellStyle name="RowTitles1-Detail 2 2 5 3_Tertiary Salaries Survey" xfId="7328" xr:uid="{00000000-0005-0000-0000-0000A11C0000}"/>
    <cellStyle name="RowTitles1-Detail 2 2 5 4" xfId="7329" xr:uid="{00000000-0005-0000-0000-0000A21C0000}"/>
    <cellStyle name="RowTitles1-Detail 2 2 5 4 2" xfId="7330" xr:uid="{00000000-0005-0000-0000-0000A31C0000}"/>
    <cellStyle name="RowTitles1-Detail 2 2 5 4 2 2" xfId="7331" xr:uid="{00000000-0005-0000-0000-0000A41C0000}"/>
    <cellStyle name="RowTitles1-Detail 2 2 5 4 2 2 2" xfId="7332" xr:uid="{00000000-0005-0000-0000-0000A51C0000}"/>
    <cellStyle name="RowTitles1-Detail 2 2 5 4 2 2_Tertiary Salaries Survey" xfId="7333" xr:uid="{00000000-0005-0000-0000-0000A61C0000}"/>
    <cellStyle name="RowTitles1-Detail 2 2 5 4 2 3" xfId="7334" xr:uid="{00000000-0005-0000-0000-0000A71C0000}"/>
    <cellStyle name="RowTitles1-Detail 2 2 5 4 2_Tertiary Salaries Survey" xfId="7335" xr:uid="{00000000-0005-0000-0000-0000A81C0000}"/>
    <cellStyle name="RowTitles1-Detail 2 2 5 4 3" xfId="7336" xr:uid="{00000000-0005-0000-0000-0000A91C0000}"/>
    <cellStyle name="RowTitles1-Detail 2 2 5 4 3 2" xfId="7337" xr:uid="{00000000-0005-0000-0000-0000AA1C0000}"/>
    <cellStyle name="RowTitles1-Detail 2 2 5 4 3 2 2" xfId="7338" xr:uid="{00000000-0005-0000-0000-0000AB1C0000}"/>
    <cellStyle name="RowTitles1-Detail 2 2 5 4 3 2_Tertiary Salaries Survey" xfId="7339" xr:uid="{00000000-0005-0000-0000-0000AC1C0000}"/>
    <cellStyle name="RowTitles1-Detail 2 2 5 4 3 3" xfId="7340" xr:uid="{00000000-0005-0000-0000-0000AD1C0000}"/>
    <cellStyle name="RowTitles1-Detail 2 2 5 4 3_Tertiary Salaries Survey" xfId="7341" xr:uid="{00000000-0005-0000-0000-0000AE1C0000}"/>
    <cellStyle name="RowTitles1-Detail 2 2 5 4 4" xfId="7342" xr:uid="{00000000-0005-0000-0000-0000AF1C0000}"/>
    <cellStyle name="RowTitles1-Detail 2 2 5 4 4 2" xfId="7343" xr:uid="{00000000-0005-0000-0000-0000B01C0000}"/>
    <cellStyle name="RowTitles1-Detail 2 2 5 4 4_Tertiary Salaries Survey" xfId="7344" xr:uid="{00000000-0005-0000-0000-0000B11C0000}"/>
    <cellStyle name="RowTitles1-Detail 2 2 5 4 5" xfId="7345" xr:uid="{00000000-0005-0000-0000-0000B21C0000}"/>
    <cellStyle name="RowTitles1-Detail 2 2 5 4_Tertiary Salaries Survey" xfId="7346" xr:uid="{00000000-0005-0000-0000-0000B31C0000}"/>
    <cellStyle name="RowTitles1-Detail 2 2 5 5" xfId="7347" xr:uid="{00000000-0005-0000-0000-0000B41C0000}"/>
    <cellStyle name="RowTitles1-Detail 2 2 5 5 2" xfId="7348" xr:uid="{00000000-0005-0000-0000-0000B51C0000}"/>
    <cellStyle name="RowTitles1-Detail 2 2 5 5 2 2" xfId="7349" xr:uid="{00000000-0005-0000-0000-0000B61C0000}"/>
    <cellStyle name="RowTitles1-Detail 2 2 5 5 2 2 2" xfId="7350" xr:uid="{00000000-0005-0000-0000-0000B71C0000}"/>
    <cellStyle name="RowTitles1-Detail 2 2 5 5 2 2_Tertiary Salaries Survey" xfId="7351" xr:uid="{00000000-0005-0000-0000-0000B81C0000}"/>
    <cellStyle name="RowTitles1-Detail 2 2 5 5 2 3" xfId="7352" xr:uid="{00000000-0005-0000-0000-0000B91C0000}"/>
    <cellStyle name="RowTitles1-Detail 2 2 5 5 2_Tertiary Salaries Survey" xfId="7353" xr:uid="{00000000-0005-0000-0000-0000BA1C0000}"/>
    <cellStyle name="RowTitles1-Detail 2 2 5 5 3" xfId="7354" xr:uid="{00000000-0005-0000-0000-0000BB1C0000}"/>
    <cellStyle name="RowTitles1-Detail 2 2 5 5 3 2" xfId="7355" xr:uid="{00000000-0005-0000-0000-0000BC1C0000}"/>
    <cellStyle name="RowTitles1-Detail 2 2 5 5 3 2 2" xfId="7356" xr:uid="{00000000-0005-0000-0000-0000BD1C0000}"/>
    <cellStyle name="RowTitles1-Detail 2 2 5 5 3 2_Tertiary Salaries Survey" xfId="7357" xr:uid="{00000000-0005-0000-0000-0000BE1C0000}"/>
    <cellStyle name="RowTitles1-Detail 2 2 5 5 3 3" xfId="7358" xr:uid="{00000000-0005-0000-0000-0000BF1C0000}"/>
    <cellStyle name="RowTitles1-Detail 2 2 5 5 3_Tertiary Salaries Survey" xfId="7359" xr:uid="{00000000-0005-0000-0000-0000C01C0000}"/>
    <cellStyle name="RowTitles1-Detail 2 2 5 5 4" xfId="7360" xr:uid="{00000000-0005-0000-0000-0000C11C0000}"/>
    <cellStyle name="RowTitles1-Detail 2 2 5 5 4 2" xfId="7361" xr:uid="{00000000-0005-0000-0000-0000C21C0000}"/>
    <cellStyle name="RowTitles1-Detail 2 2 5 5 4_Tertiary Salaries Survey" xfId="7362" xr:uid="{00000000-0005-0000-0000-0000C31C0000}"/>
    <cellStyle name="RowTitles1-Detail 2 2 5 5 5" xfId="7363" xr:uid="{00000000-0005-0000-0000-0000C41C0000}"/>
    <cellStyle name="RowTitles1-Detail 2 2 5 5_Tertiary Salaries Survey" xfId="7364" xr:uid="{00000000-0005-0000-0000-0000C51C0000}"/>
    <cellStyle name="RowTitles1-Detail 2 2 5 6" xfId="7365" xr:uid="{00000000-0005-0000-0000-0000C61C0000}"/>
    <cellStyle name="RowTitles1-Detail 2 2 5 6 2" xfId="7366" xr:uid="{00000000-0005-0000-0000-0000C71C0000}"/>
    <cellStyle name="RowTitles1-Detail 2 2 5 6 2 2" xfId="7367" xr:uid="{00000000-0005-0000-0000-0000C81C0000}"/>
    <cellStyle name="RowTitles1-Detail 2 2 5 6 2 2 2" xfId="7368" xr:uid="{00000000-0005-0000-0000-0000C91C0000}"/>
    <cellStyle name="RowTitles1-Detail 2 2 5 6 2 2_Tertiary Salaries Survey" xfId="7369" xr:uid="{00000000-0005-0000-0000-0000CA1C0000}"/>
    <cellStyle name="RowTitles1-Detail 2 2 5 6 2 3" xfId="7370" xr:uid="{00000000-0005-0000-0000-0000CB1C0000}"/>
    <cellStyle name="RowTitles1-Detail 2 2 5 6 2_Tertiary Salaries Survey" xfId="7371" xr:uid="{00000000-0005-0000-0000-0000CC1C0000}"/>
    <cellStyle name="RowTitles1-Detail 2 2 5 6 3" xfId="7372" xr:uid="{00000000-0005-0000-0000-0000CD1C0000}"/>
    <cellStyle name="RowTitles1-Detail 2 2 5 6 3 2" xfId="7373" xr:uid="{00000000-0005-0000-0000-0000CE1C0000}"/>
    <cellStyle name="RowTitles1-Detail 2 2 5 6 3 2 2" xfId="7374" xr:uid="{00000000-0005-0000-0000-0000CF1C0000}"/>
    <cellStyle name="RowTitles1-Detail 2 2 5 6 3 2_Tertiary Salaries Survey" xfId="7375" xr:uid="{00000000-0005-0000-0000-0000D01C0000}"/>
    <cellStyle name="RowTitles1-Detail 2 2 5 6 3 3" xfId="7376" xr:uid="{00000000-0005-0000-0000-0000D11C0000}"/>
    <cellStyle name="RowTitles1-Detail 2 2 5 6 3_Tertiary Salaries Survey" xfId="7377" xr:uid="{00000000-0005-0000-0000-0000D21C0000}"/>
    <cellStyle name="RowTitles1-Detail 2 2 5 6 4" xfId="7378" xr:uid="{00000000-0005-0000-0000-0000D31C0000}"/>
    <cellStyle name="RowTitles1-Detail 2 2 5 6 4 2" xfId="7379" xr:uid="{00000000-0005-0000-0000-0000D41C0000}"/>
    <cellStyle name="RowTitles1-Detail 2 2 5 6 4_Tertiary Salaries Survey" xfId="7380" xr:uid="{00000000-0005-0000-0000-0000D51C0000}"/>
    <cellStyle name="RowTitles1-Detail 2 2 5 6 5" xfId="7381" xr:uid="{00000000-0005-0000-0000-0000D61C0000}"/>
    <cellStyle name="RowTitles1-Detail 2 2 5 6_Tertiary Salaries Survey" xfId="7382" xr:uid="{00000000-0005-0000-0000-0000D71C0000}"/>
    <cellStyle name="RowTitles1-Detail 2 2 5 7" xfId="7383" xr:uid="{00000000-0005-0000-0000-0000D81C0000}"/>
    <cellStyle name="RowTitles1-Detail 2 2 5 7 2" xfId="7384" xr:uid="{00000000-0005-0000-0000-0000D91C0000}"/>
    <cellStyle name="RowTitles1-Detail 2 2 5 7 2 2" xfId="7385" xr:uid="{00000000-0005-0000-0000-0000DA1C0000}"/>
    <cellStyle name="RowTitles1-Detail 2 2 5 7 2_Tertiary Salaries Survey" xfId="7386" xr:uid="{00000000-0005-0000-0000-0000DB1C0000}"/>
    <cellStyle name="RowTitles1-Detail 2 2 5 7 3" xfId="7387" xr:uid="{00000000-0005-0000-0000-0000DC1C0000}"/>
    <cellStyle name="RowTitles1-Detail 2 2 5 7_Tertiary Salaries Survey" xfId="7388" xr:uid="{00000000-0005-0000-0000-0000DD1C0000}"/>
    <cellStyle name="RowTitles1-Detail 2 2 5 8" xfId="7389" xr:uid="{00000000-0005-0000-0000-0000DE1C0000}"/>
    <cellStyle name="RowTitles1-Detail 2 2 5 8 2" xfId="7390" xr:uid="{00000000-0005-0000-0000-0000DF1C0000}"/>
    <cellStyle name="RowTitles1-Detail 2 2 5 8 2 2" xfId="7391" xr:uid="{00000000-0005-0000-0000-0000E01C0000}"/>
    <cellStyle name="RowTitles1-Detail 2 2 5 8 2_Tertiary Salaries Survey" xfId="7392" xr:uid="{00000000-0005-0000-0000-0000E11C0000}"/>
    <cellStyle name="RowTitles1-Detail 2 2 5 8 3" xfId="7393" xr:uid="{00000000-0005-0000-0000-0000E21C0000}"/>
    <cellStyle name="RowTitles1-Detail 2 2 5 8_Tertiary Salaries Survey" xfId="7394" xr:uid="{00000000-0005-0000-0000-0000E31C0000}"/>
    <cellStyle name="RowTitles1-Detail 2 2 5 9" xfId="7395" xr:uid="{00000000-0005-0000-0000-0000E41C0000}"/>
    <cellStyle name="RowTitles1-Detail 2 2 5_STUD aligned by INSTIT" xfId="7396" xr:uid="{00000000-0005-0000-0000-0000E51C0000}"/>
    <cellStyle name="RowTitles1-Detail 2 2 6" xfId="7397" xr:uid="{00000000-0005-0000-0000-0000E61C0000}"/>
    <cellStyle name="RowTitles1-Detail 2 2 6 2" xfId="7398" xr:uid="{00000000-0005-0000-0000-0000E71C0000}"/>
    <cellStyle name="RowTitles1-Detail 2 2 6 2 2" xfId="7399" xr:uid="{00000000-0005-0000-0000-0000E81C0000}"/>
    <cellStyle name="RowTitles1-Detail 2 2 6 2 2 2" xfId="7400" xr:uid="{00000000-0005-0000-0000-0000E91C0000}"/>
    <cellStyle name="RowTitles1-Detail 2 2 6 2 2 2 2" xfId="7401" xr:uid="{00000000-0005-0000-0000-0000EA1C0000}"/>
    <cellStyle name="RowTitles1-Detail 2 2 6 2 2 2_Tertiary Salaries Survey" xfId="7402" xr:uid="{00000000-0005-0000-0000-0000EB1C0000}"/>
    <cellStyle name="RowTitles1-Detail 2 2 6 2 2 3" xfId="7403" xr:uid="{00000000-0005-0000-0000-0000EC1C0000}"/>
    <cellStyle name="RowTitles1-Detail 2 2 6 2 2_Tertiary Salaries Survey" xfId="7404" xr:uid="{00000000-0005-0000-0000-0000ED1C0000}"/>
    <cellStyle name="RowTitles1-Detail 2 2 6 2 3" xfId="7405" xr:uid="{00000000-0005-0000-0000-0000EE1C0000}"/>
    <cellStyle name="RowTitles1-Detail 2 2 6 2 3 2" xfId="7406" xr:uid="{00000000-0005-0000-0000-0000EF1C0000}"/>
    <cellStyle name="RowTitles1-Detail 2 2 6 2 3 2 2" xfId="7407" xr:uid="{00000000-0005-0000-0000-0000F01C0000}"/>
    <cellStyle name="RowTitles1-Detail 2 2 6 2 3 2_Tertiary Salaries Survey" xfId="7408" xr:uid="{00000000-0005-0000-0000-0000F11C0000}"/>
    <cellStyle name="RowTitles1-Detail 2 2 6 2 3 3" xfId="7409" xr:uid="{00000000-0005-0000-0000-0000F21C0000}"/>
    <cellStyle name="RowTitles1-Detail 2 2 6 2 3_Tertiary Salaries Survey" xfId="7410" xr:uid="{00000000-0005-0000-0000-0000F31C0000}"/>
    <cellStyle name="RowTitles1-Detail 2 2 6 2 4" xfId="7411" xr:uid="{00000000-0005-0000-0000-0000F41C0000}"/>
    <cellStyle name="RowTitles1-Detail 2 2 6 2 5" xfId="7412" xr:uid="{00000000-0005-0000-0000-0000F51C0000}"/>
    <cellStyle name="RowTitles1-Detail 2 2 6 2 5 2" xfId="7413" xr:uid="{00000000-0005-0000-0000-0000F61C0000}"/>
    <cellStyle name="RowTitles1-Detail 2 2 6 2 5_Tertiary Salaries Survey" xfId="7414" xr:uid="{00000000-0005-0000-0000-0000F71C0000}"/>
    <cellStyle name="RowTitles1-Detail 2 2 6 2 6" xfId="7415" xr:uid="{00000000-0005-0000-0000-0000F81C0000}"/>
    <cellStyle name="RowTitles1-Detail 2 2 6 2_Tertiary Salaries Survey" xfId="7416" xr:uid="{00000000-0005-0000-0000-0000F91C0000}"/>
    <cellStyle name="RowTitles1-Detail 2 2 6 3" xfId="7417" xr:uid="{00000000-0005-0000-0000-0000FA1C0000}"/>
    <cellStyle name="RowTitles1-Detail 2 2 6 3 2" xfId="7418" xr:uid="{00000000-0005-0000-0000-0000FB1C0000}"/>
    <cellStyle name="RowTitles1-Detail 2 2 6 3 2 2" xfId="7419" xr:uid="{00000000-0005-0000-0000-0000FC1C0000}"/>
    <cellStyle name="RowTitles1-Detail 2 2 6 3 2 2 2" xfId="7420" xr:uid="{00000000-0005-0000-0000-0000FD1C0000}"/>
    <cellStyle name="RowTitles1-Detail 2 2 6 3 2 2_Tertiary Salaries Survey" xfId="7421" xr:uid="{00000000-0005-0000-0000-0000FE1C0000}"/>
    <cellStyle name="RowTitles1-Detail 2 2 6 3 2 3" xfId="7422" xr:uid="{00000000-0005-0000-0000-0000FF1C0000}"/>
    <cellStyle name="RowTitles1-Detail 2 2 6 3 2_Tertiary Salaries Survey" xfId="7423" xr:uid="{00000000-0005-0000-0000-0000001D0000}"/>
    <cellStyle name="RowTitles1-Detail 2 2 6 3 3" xfId="7424" xr:uid="{00000000-0005-0000-0000-0000011D0000}"/>
    <cellStyle name="RowTitles1-Detail 2 2 6 3 3 2" xfId="7425" xr:uid="{00000000-0005-0000-0000-0000021D0000}"/>
    <cellStyle name="RowTitles1-Detail 2 2 6 3 3 2 2" xfId="7426" xr:uid="{00000000-0005-0000-0000-0000031D0000}"/>
    <cellStyle name="RowTitles1-Detail 2 2 6 3 3 2_Tertiary Salaries Survey" xfId="7427" xr:uid="{00000000-0005-0000-0000-0000041D0000}"/>
    <cellStyle name="RowTitles1-Detail 2 2 6 3 3 3" xfId="7428" xr:uid="{00000000-0005-0000-0000-0000051D0000}"/>
    <cellStyle name="RowTitles1-Detail 2 2 6 3 3_Tertiary Salaries Survey" xfId="7429" xr:uid="{00000000-0005-0000-0000-0000061D0000}"/>
    <cellStyle name="RowTitles1-Detail 2 2 6 3 4" xfId="7430" xr:uid="{00000000-0005-0000-0000-0000071D0000}"/>
    <cellStyle name="RowTitles1-Detail 2 2 6 3 5" xfId="7431" xr:uid="{00000000-0005-0000-0000-0000081D0000}"/>
    <cellStyle name="RowTitles1-Detail 2 2 6 3_Tertiary Salaries Survey" xfId="7432" xr:uid="{00000000-0005-0000-0000-0000091D0000}"/>
    <cellStyle name="RowTitles1-Detail 2 2 6 4" xfId="7433" xr:uid="{00000000-0005-0000-0000-00000A1D0000}"/>
    <cellStyle name="RowTitles1-Detail 2 2 6 4 2" xfId="7434" xr:uid="{00000000-0005-0000-0000-00000B1D0000}"/>
    <cellStyle name="RowTitles1-Detail 2 2 6 4 2 2" xfId="7435" xr:uid="{00000000-0005-0000-0000-00000C1D0000}"/>
    <cellStyle name="RowTitles1-Detail 2 2 6 4 2 2 2" xfId="7436" xr:uid="{00000000-0005-0000-0000-00000D1D0000}"/>
    <cellStyle name="RowTitles1-Detail 2 2 6 4 2 2_Tertiary Salaries Survey" xfId="7437" xr:uid="{00000000-0005-0000-0000-00000E1D0000}"/>
    <cellStyle name="RowTitles1-Detail 2 2 6 4 2 3" xfId="7438" xr:uid="{00000000-0005-0000-0000-00000F1D0000}"/>
    <cellStyle name="RowTitles1-Detail 2 2 6 4 2_Tertiary Salaries Survey" xfId="7439" xr:uid="{00000000-0005-0000-0000-0000101D0000}"/>
    <cellStyle name="RowTitles1-Detail 2 2 6 4 3" xfId="7440" xr:uid="{00000000-0005-0000-0000-0000111D0000}"/>
    <cellStyle name="RowTitles1-Detail 2 2 6 4 3 2" xfId="7441" xr:uid="{00000000-0005-0000-0000-0000121D0000}"/>
    <cellStyle name="RowTitles1-Detail 2 2 6 4 3 2 2" xfId="7442" xr:uid="{00000000-0005-0000-0000-0000131D0000}"/>
    <cellStyle name="RowTitles1-Detail 2 2 6 4 3 2_Tertiary Salaries Survey" xfId="7443" xr:uid="{00000000-0005-0000-0000-0000141D0000}"/>
    <cellStyle name="RowTitles1-Detail 2 2 6 4 3 3" xfId="7444" xr:uid="{00000000-0005-0000-0000-0000151D0000}"/>
    <cellStyle name="RowTitles1-Detail 2 2 6 4 3_Tertiary Salaries Survey" xfId="7445" xr:uid="{00000000-0005-0000-0000-0000161D0000}"/>
    <cellStyle name="RowTitles1-Detail 2 2 6 4 4" xfId="7446" xr:uid="{00000000-0005-0000-0000-0000171D0000}"/>
    <cellStyle name="RowTitles1-Detail 2 2 6 4 5" xfId="7447" xr:uid="{00000000-0005-0000-0000-0000181D0000}"/>
    <cellStyle name="RowTitles1-Detail 2 2 6 4 5 2" xfId="7448" xr:uid="{00000000-0005-0000-0000-0000191D0000}"/>
    <cellStyle name="RowTitles1-Detail 2 2 6 4 5_Tertiary Salaries Survey" xfId="7449" xr:uid="{00000000-0005-0000-0000-00001A1D0000}"/>
    <cellStyle name="RowTitles1-Detail 2 2 6 4 6" xfId="7450" xr:uid="{00000000-0005-0000-0000-00001B1D0000}"/>
    <cellStyle name="RowTitles1-Detail 2 2 6 4_Tertiary Salaries Survey" xfId="7451" xr:uid="{00000000-0005-0000-0000-00001C1D0000}"/>
    <cellStyle name="RowTitles1-Detail 2 2 6 5" xfId="7452" xr:uid="{00000000-0005-0000-0000-00001D1D0000}"/>
    <cellStyle name="RowTitles1-Detail 2 2 6 5 2" xfId="7453" xr:uid="{00000000-0005-0000-0000-00001E1D0000}"/>
    <cellStyle name="RowTitles1-Detail 2 2 6 5 2 2" xfId="7454" xr:uid="{00000000-0005-0000-0000-00001F1D0000}"/>
    <cellStyle name="RowTitles1-Detail 2 2 6 5 2 2 2" xfId="7455" xr:uid="{00000000-0005-0000-0000-0000201D0000}"/>
    <cellStyle name="RowTitles1-Detail 2 2 6 5 2 2_Tertiary Salaries Survey" xfId="7456" xr:uid="{00000000-0005-0000-0000-0000211D0000}"/>
    <cellStyle name="RowTitles1-Detail 2 2 6 5 2 3" xfId="7457" xr:uid="{00000000-0005-0000-0000-0000221D0000}"/>
    <cellStyle name="RowTitles1-Detail 2 2 6 5 2_Tertiary Salaries Survey" xfId="7458" xr:uid="{00000000-0005-0000-0000-0000231D0000}"/>
    <cellStyle name="RowTitles1-Detail 2 2 6 5 3" xfId="7459" xr:uid="{00000000-0005-0000-0000-0000241D0000}"/>
    <cellStyle name="RowTitles1-Detail 2 2 6 5 3 2" xfId="7460" xr:uid="{00000000-0005-0000-0000-0000251D0000}"/>
    <cellStyle name="RowTitles1-Detail 2 2 6 5 3 2 2" xfId="7461" xr:uid="{00000000-0005-0000-0000-0000261D0000}"/>
    <cellStyle name="RowTitles1-Detail 2 2 6 5 3 2_Tertiary Salaries Survey" xfId="7462" xr:uid="{00000000-0005-0000-0000-0000271D0000}"/>
    <cellStyle name="RowTitles1-Detail 2 2 6 5 3 3" xfId="7463" xr:uid="{00000000-0005-0000-0000-0000281D0000}"/>
    <cellStyle name="RowTitles1-Detail 2 2 6 5 3_Tertiary Salaries Survey" xfId="7464" xr:uid="{00000000-0005-0000-0000-0000291D0000}"/>
    <cellStyle name="RowTitles1-Detail 2 2 6 5 4" xfId="7465" xr:uid="{00000000-0005-0000-0000-00002A1D0000}"/>
    <cellStyle name="RowTitles1-Detail 2 2 6 5 4 2" xfId="7466" xr:uid="{00000000-0005-0000-0000-00002B1D0000}"/>
    <cellStyle name="RowTitles1-Detail 2 2 6 5 4_Tertiary Salaries Survey" xfId="7467" xr:uid="{00000000-0005-0000-0000-00002C1D0000}"/>
    <cellStyle name="RowTitles1-Detail 2 2 6 5 5" xfId="7468" xr:uid="{00000000-0005-0000-0000-00002D1D0000}"/>
    <cellStyle name="RowTitles1-Detail 2 2 6 5_Tertiary Salaries Survey" xfId="7469" xr:uid="{00000000-0005-0000-0000-00002E1D0000}"/>
    <cellStyle name="RowTitles1-Detail 2 2 6 6" xfId="7470" xr:uid="{00000000-0005-0000-0000-00002F1D0000}"/>
    <cellStyle name="RowTitles1-Detail 2 2 6 6 2" xfId="7471" xr:uid="{00000000-0005-0000-0000-0000301D0000}"/>
    <cellStyle name="RowTitles1-Detail 2 2 6 6 2 2" xfId="7472" xr:uid="{00000000-0005-0000-0000-0000311D0000}"/>
    <cellStyle name="RowTitles1-Detail 2 2 6 6 2 2 2" xfId="7473" xr:uid="{00000000-0005-0000-0000-0000321D0000}"/>
    <cellStyle name="RowTitles1-Detail 2 2 6 6 2 2_Tertiary Salaries Survey" xfId="7474" xr:uid="{00000000-0005-0000-0000-0000331D0000}"/>
    <cellStyle name="RowTitles1-Detail 2 2 6 6 2 3" xfId="7475" xr:uid="{00000000-0005-0000-0000-0000341D0000}"/>
    <cellStyle name="RowTitles1-Detail 2 2 6 6 2_Tertiary Salaries Survey" xfId="7476" xr:uid="{00000000-0005-0000-0000-0000351D0000}"/>
    <cellStyle name="RowTitles1-Detail 2 2 6 6 3" xfId="7477" xr:uid="{00000000-0005-0000-0000-0000361D0000}"/>
    <cellStyle name="RowTitles1-Detail 2 2 6 6 3 2" xfId="7478" xr:uid="{00000000-0005-0000-0000-0000371D0000}"/>
    <cellStyle name="RowTitles1-Detail 2 2 6 6 3 2 2" xfId="7479" xr:uid="{00000000-0005-0000-0000-0000381D0000}"/>
    <cellStyle name="RowTitles1-Detail 2 2 6 6 3 2_Tertiary Salaries Survey" xfId="7480" xr:uid="{00000000-0005-0000-0000-0000391D0000}"/>
    <cellStyle name="RowTitles1-Detail 2 2 6 6 3 3" xfId="7481" xr:uid="{00000000-0005-0000-0000-00003A1D0000}"/>
    <cellStyle name="RowTitles1-Detail 2 2 6 6 3_Tertiary Salaries Survey" xfId="7482" xr:uid="{00000000-0005-0000-0000-00003B1D0000}"/>
    <cellStyle name="RowTitles1-Detail 2 2 6 6 4" xfId="7483" xr:uid="{00000000-0005-0000-0000-00003C1D0000}"/>
    <cellStyle name="RowTitles1-Detail 2 2 6 6 4 2" xfId="7484" xr:uid="{00000000-0005-0000-0000-00003D1D0000}"/>
    <cellStyle name="RowTitles1-Detail 2 2 6 6 4_Tertiary Salaries Survey" xfId="7485" xr:uid="{00000000-0005-0000-0000-00003E1D0000}"/>
    <cellStyle name="RowTitles1-Detail 2 2 6 6 5" xfId="7486" xr:uid="{00000000-0005-0000-0000-00003F1D0000}"/>
    <cellStyle name="RowTitles1-Detail 2 2 6 6_Tertiary Salaries Survey" xfId="7487" xr:uid="{00000000-0005-0000-0000-0000401D0000}"/>
    <cellStyle name="RowTitles1-Detail 2 2 6 7" xfId="7488" xr:uid="{00000000-0005-0000-0000-0000411D0000}"/>
    <cellStyle name="RowTitles1-Detail 2 2 6 7 2" xfId="7489" xr:uid="{00000000-0005-0000-0000-0000421D0000}"/>
    <cellStyle name="RowTitles1-Detail 2 2 6 7 2 2" xfId="7490" xr:uid="{00000000-0005-0000-0000-0000431D0000}"/>
    <cellStyle name="RowTitles1-Detail 2 2 6 7 2_Tertiary Salaries Survey" xfId="7491" xr:uid="{00000000-0005-0000-0000-0000441D0000}"/>
    <cellStyle name="RowTitles1-Detail 2 2 6 7 3" xfId="7492" xr:uid="{00000000-0005-0000-0000-0000451D0000}"/>
    <cellStyle name="RowTitles1-Detail 2 2 6 7_Tertiary Salaries Survey" xfId="7493" xr:uid="{00000000-0005-0000-0000-0000461D0000}"/>
    <cellStyle name="RowTitles1-Detail 2 2 6 8" xfId="7494" xr:uid="{00000000-0005-0000-0000-0000471D0000}"/>
    <cellStyle name="RowTitles1-Detail 2 2 6 9" xfId="7495" xr:uid="{00000000-0005-0000-0000-0000481D0000}"/>
    <cellStyle name="RowTitles1-Detail 2 2 6_STUD aligned by INSTIT" xfId="7496" xr:uid="{00000000-0005-0000-0000-0000491D0000}"/>
    <cellStyle name="RowTitles1-Detail 2 2 7" xfId="7497" xr:uid="{00000000-0005-0000-0000-00004A1D0000}"/>
    <cellStyle name="RowTitles1-Detail 2 2 7 2" xfId="7498" xr:uid="{00000000-0005-0000-0000-00004B1D0000}"/>
    <cellStyle name="RowTitles1-Detail 2 2 7 2 2" xfId="7499" xr:uid="{00000000-0005-0000-0000-00004C1D0000}"/>
    <cellStyle name="RowTitles1-Detail 2 2 7 2 2 2" xfId="7500" xr:uid="{00000000-0005-0000-0000-00004D1D0000}"/>
    <cellStyle name="RowTitles1-Detail 2 2 7 2 2_Tertiary Salaries Survey" xfId="7501" xr:uid="{00000000-0005-0000-0000-00004E1D0000}"/>
    <cellStyle name="RowTitles1-Detail 2 2 7 2 3" xfId="7502" xr:uid="{00000000-0005-0000-0000-00004F1D0000}"/>
    <cellStyle name="RowTitles1-Detail 2 2 7 2_Tertiary Salaries Survey" xfId="7503" xr:uid="{00000000-0005-0000-0000-0000501D0000}"/>
    <cellStyle name="RowTitles1-Detail 2 2 7 3" xfId="7504" xr:uid="{00000000-0005-0000-0000-0000511D0000}"/>
    <cellStyle name="RowTitles1-Detail 2 2 7 3 2" xfId="7505" xr:uid="{00000000-0005-0000-0000-0000521D0000}"/>
    <cellStyle name="RowTitles1-Detail 2 2 7 3 2 2" xfId="7506" xr:uid="{00000000-0005-0000-0000-0000531D0000}"/>
    <cellStyle name="RowTitles1-Detail 2 2 7 3 2_Tertiary Salaries Survey" xfId="7507" xr:uid="{00000000-0005-0000-0000-0000541D0000}"/>
    <cellStyle name="RowTitles1-Detail 2 2 7 3 3" xfId="7508" xr:uid="{00000000-0005-0000-0000-0000551D0000}"/>
    <cellStyle name="RowTitles1-Detail 2 2 7 3_Tertiary Salaries Survey" xfId="7509" xr:uid="{00000000-0005-0000-0000-0000561D0000}"/>
    <cellStyle name="RowTitles1-Detail 2 2 7 4" xfId="7510" xr:uid="{00000000-0005-0000-0000-0000571D0000}"/>
    <cellStyle name="RowTitles1-Detail 2 2 7 5" xfId="7511" xr:uid="{00000000-0005-0000-0000-0000581D0000}"/>
    <cellStyle name="RowTitles1-Detail 2 2 7 5 2" xfId="7512" xr:uid="{00000000-0005-0000-0000-0000591D0000}"/>
    <cellStyle name="RowTitles1-Detail 2 2 7 5_Tertiary Salaries Survey" xfId="7513" xr:uid="{00000000-0005-0000-0000-00005A1D0000}"/>
    <cellStyle name="RowTitles1-Detail 2 2 7 6" xfId="7514" xr:uid="{00000000-0005-0000-0000-00005B1D0000}"/>
    <cellStyle name="RowTitles1-Detail 2 2 7_Tertiary Salaries Survey" xfId="7515" xr:uid="{00000000-0005-0000-0000-00005C1D0000}"/>
    <cellStyle name="RowTitles1-Detail 2 2 8" xfId="7516" xr:uid="{00000000-0005-0000-0000-00005D1D0000}"/>
    <cellStyle name="RowTitles1-Detail 2 2 8 2" xfId="7517" xr:uid="{00000000-0005-0000-0000-00005E1D0000}"/>
    <cellStyle name="RowTitles1-Detail 2 2 8 2 2" xfId="7518" xr:uid="{00000000-0005-0000-0000-00005F1D0000}"/>
    <cellStyle name="RowTitles1-Detail 2 2 8 2 2 2" xfId="7519" xr:uid="{00000000-0005-0000-0000-0000601D0000}"/>
    <cellStyle name="RowTitles1-Detail 2 2 8 2 2_Tertiary Salaries Survey" xfId="7520" xr:uid="{00000000-0005-0000-0000-0000611D0000}"/>
    <cellStyle name="RowTitles1-Detail 2 2 8 2 3" xfId="7521" xr:uid="{00000000-0005-0000-0000-0000621D0000}"/>
    <cellStyle name="RowTitles1-Detail 2 2 8 2_Tertiary Salaries Survey" xfId="7522" xr:uid="{00000000-0005-0000-0000-0000631D0000}"/>
    <cellStyle name="RowTitles1-Detail 2 2 8 3" xfId="7523" xr:uid="{00000000-0005-0000-0000-0000641D0000}"/>
    <cellStyle name="RowTitles1-Detail 2 2 8 3 2" xfId="7524" xr:uid="{00000000-0005-0000-0000-0000651D0000}"/>
    <cellStyle name="RowTitles1-Detail 2 2 8 3 2 2" xfId="7525" xr:uid="{00000000-0005-0000-0000-0000661D0000}"/>
    <cellStyle name="RowTitles1-Detail 2 2 8 3 2_Tertiary Salaries Survey" xfId="7526" xr:uid="{00000000-0005-0000-0000-0000671D0000}"/>
    <cellStyle name="RowTitles1-Detail 2 2 8 3 3" xfId="7527" xr:uid="{00000000-0005-0000-0000-0000681D0000}"/>
    <cellStyle name="RowTitles1-Detail 2 2 8 3_Tertiary Salaries Survey" xfId="7528" xr:uid="{00000000-0005-0000-0000-0000691D0000}"/>
    <cellStyle name="RowTitles1-Detail 2 2 8 4" xfId="7529" xr:uid="{00000000-0005-0000-0000-00006A1D0000}"/>
    <cellStyle name="RowTitles1-Detail 2 2 8 5" xfId="7530" xr:uid="{00000000-0005-0000-0000-00006B1D0000}"/>
    <cellStyle name="RowTitles1-Detail 2 2 8_Tertiary Salaries Survey" xfId="7531" xr:uid="{00000000-0005-0000-0000-00006C1D0000}"/>
    <cellStyle name="RowTitles1-Detail 2 2 9" xfId="7532" xr:uid="{00000000-0005-0000-0000-00006D1D0000}"/>
    <cellStyle name="RowTitles1-Detail 2 2 9 2" xfId="7533" xr:uid="{00000000-0005-0000-0000-00006E1D0000}"/>
    <cellStyle name="RowTitles1-Detail 2 2 9 2 2" xfId="7534" xr:uid="{00000000-0005-0000-0000-00006F1D0000}"/>
    <cellStyle name="RowTitles1-Detail 2 2 9 2 2 2" xfId="7535" xr:uid="{00000000-0005-0000-0000-0000701D0000}"/>
    <cellStyle name="RowTitles1-Detail 2 2 9 2 2_Tertiary Salaries Survey" xfId="7536" xr:uid="{00000000-0005-0000-0000-0000711D0000}"/>
    <cellStyle name="RowTitles1-Detail 2 2 9 2 3" xfId="7537" xr:uid="{00000000-0005-0000-0000-0000721D0000}"/>
    <cellStyle name="RowTitles1-Detail 2 2 9 2_Tertiary Salaries Survey" xfId="7538" xr:uid="{00000000-0005-0000-0000-0000731D0000}"/>
    <cellStyle name="RowTitles1-Detail 2 2 9 3" xfId="7539" xr:uid="{00000000-0005-0000-0000-0000741D0000}"/>
    <cellStyle name="RowTitles1-Detail 2 2 9 3 2" xfId="7540" xr:uid="{00000000-0005-0000-0000-0000751D0000}"/>
    <cellStyle name="RowTitles1-Detail 2 2 9 3 2 2" xfId="7541" xr:uid="{00000000-0005-0000-0000-0000761D0000}"/>
    <cellStyle name="RowTitles1-Detail 2 2 9 3 2_Tertiary Salaries Survey" xfId="7542" xr:uid="{00000000-0005-0000-0000-0000771D0000}"/>
    <cellStyle name="RowTitles1-Detail 2 2 9 3 3" xfId="7543" xr:uid="{00000000-0005-0000-0000-0000781D0000}"/>
    <cellStyle name="RowTitles1-Detail 2 2 9 3_Tertiary Salaries Survey" xfId="7544" xr:uid="{00000000-0005-0000-0000-0000791D0000}"/>
    <cellStyle name="RowTitles1-Detail 2 2 9 4" xfId="7545" xr:uid="{00000000-0005-0000-0000-00007A1D0000}"/>
    <cellStyle name="RowTitles1-Detail 2 2 9 5" xfId="7546" xr:uid="{00000000-0005-0000-0000-00007B1D0000}"/>
    <cellStyle name="RowTitles1-Detail 2 2 9 5 2" xfId="7547" xr:uid="{00000000-0005-0000-0000-00007C1D0000}"/>
    <cellStyle name="RowTitles1-Detail 2 2 9 5_Tertiary Salaries Survey" xfId="7548" xr:uid="{00000000-0005-0000-0000-00007D1D0000}"/>
    <cellStyle name="RowTitles1-Detail 2 2 9 6" xfId="7549" xr:uid="{00000000-0005-0000-0000-00007E1D0000}"/>
    <cellStyle name="RowTitles1-Detail 2 2 9_Tertiary Salaries Survey" xfId="7550" xr:uid="{00000000-0005-0000-0000-00007F1D0000}"/>
    <cellStyle name="RowTitles1-Detail 2 2_STUD aligned by INSTIT" xfId="7551" xr:uid="{00000000-0005-0000-0000-0000801D0000}"/>
    <cellStyle name="RowTitles1-Detail 2 3" xfId="7552" xr:uid="{00000000-0005-0000-0000-0000811D0000}"/>
    <cellStyle name="RowTitles1-Detail 2 3 10" xfId="7553" xr:uid="{00000000-0005-0000-0000-0000821D0000}"/>
    <cellStyle name="RowTitles1-Detail 2 3 10 2" xfId="7554" xr:uid="{00000000-0005-0000-0000-0000831D0000}"/>
    <cellStyle name="RowTitles1-Detail 2 3 10 2 2" xfId="7555" xr:uid="{00000000-0005-0000-0000-0000841D0000}"/>
    <cellStyle name="RowTitles1-Detail 2 3 10 2 2 2" xfId="7556" xr:uid="{00000000-0005-0000-0000-0000851D0000}"/>
    <cellStyle name="RowTitles1-Detail 2 3 10 2 2_Tertiary Salaries Survey" xfId="7557" xr:uid="{00000000-0005-0000-0000-0000861D0000}"/>
    <cellStyle name="RowTitles1-Detail 2 3 10 2 3" xfId="7558" xr:uid="{00000000-0005-0000-0000-0000871D0000}"/>
    <cellStyle name="RowTitles1-Detail 2 3 10 2_Tertiary Salaries Survey" xfId="7559" xr:uid="{00000000-0005-0000-0000-0000881D0000}"/>
    <cellStyle name="RowTitles1-Detail 2 3 10 3" xfId="7560" xr:uid="{00000000-0005-0000-0000-0000891D0000}"/>
    <cellStyle name="RowTitles1-Detail 2 3 10 3 2" xfId="7561" xr:uid="{00000000-0005-0000-0000-00008A1D0000}"/>
    <cellStyle name="RowTitles1-Detail 2 3 10 3 2 2" xfId="7562" xr:uid="{00000000-0005-0000-0000-00008B1D0000}"/>
    <cellStyle name="RowTitles1-Detail 2 3 10 3 2_Tertiary Salaries Survey" xfId="7563" xr:uid="{00000000-0005-0000-0000-00008C1D0000}"/>
    <cellStyle name="RowTitles1-Detail 2 3 10 3 3" xfId="7564" xr:uid="{00000000-0005-0000-0000-00008D1D0000}"/>
    <cellStyle name="RowTitles1-Detail 2 3 10 3_Tertiary Salaries Survey" xfId="7565" xr:uid="{00000000-0005-0000-0000-00008E1D0000}"/>
    <cellStyle name="RowTitles1-Detail 2 3 10 4" xfId="7566" xr:uid="{00000000-0005-0000-0000-00008F1D0000}"/>
    <cellStyle name="RowTitles1-Detail 2 3 10 4 2" xfId="7567" xr:uid="{00000000-0005-0000-0000-0000901D0000}"/>
    <cellStyle name="RowTitles1-Detail 2 3 10 4_Tertiary Salaries Survey" xfId="7568" xr:uid="{00000000-0005-0000-0000-0000911D0000}"/>
    <cellStyle name="RowTitles1-Detail 2 3 10 5" xfId="7569" xr:uid="{00000000-0005-0000-0000-0000921D0000}"/>
    <cellStyle name="RowTitles1-Detail 2 3 10_Tertiary Salaries Survey" xfId="7570" xr:uid="{00000000-0005-0000-0000-0000931D0000}"/>
    <cellStyle name="RowTitles1-Detail 2 3 11" xfId="7571" xr:uid="{00000000-0005-0000-0000-0000941D0000}"/>
    <cellStyle name="RowTitles1-Detail 2 3 11 2" xfId="7572" xr:uid="{00000000-0005-0000-0000-0000951D0000}"/>
    <cellStyle name="RowTitles1-Detail 2 3 11 2 2" xfId="7573" xr:uid="{00000000-0005-0000-0000-0000961D0000}"/>
    <cellStyle name="RowTitles1-Detail 2 3 11 2 2 2" xfId="7574" xr:uid="{00000000-0005-0000-0000-0000971D0000}"/>
    <cellStyle name="RowTitles1-Detail 2 3 11 2 2_Tertiary Salaries Survey" xfId="7575" xr:uid="{00000000-0005-0000-0000-0000981D0000}"/>
    <cellStyle name="RowTitles1-Detail 2 3 11 2 3" xfId="7576" xr:uid="{00000000-0005-0000-0000-0000991D0000}"/>
    <cellStyle name="RowTitles1-Detail 2 3 11 2_Tertiary Salaries Survey" xfId="7577" xr:uid="{00000000-0005-0000-0000-00009A1D0000}"/>
    <cellStyle name="RowTitles1-Detail 2 3 11 3" xfId="7578" xr:uid="{00000000-0005-0000-0000-00009B1D0000}"/>
    <cellStyle name="RowTitles1-Detail 2 3 11 3 2" xfId="7579" xr:uid="{00000000-0005-0000-0000-00009C1D0000}"/>
    <cellStyle name="RowTitles1-Detail 2 3 11 3 2 2" xfId="7580" xr:uid="{00000000-0005-0000-0000-00009D1D0000}"/>
    <cellStyle name="RowTitles1-Detail 2 3 11 3 2_Tertiary Salaries Survey" xfId="7581" xr:uid="{00000000-0005-0000-0000-00009E1D0000}"/>
    <cellStyle name="RowTitles1-Detail 2 3 11 3 3" xfId="7582" xr:uid="{00000000-0005-0000-0000-00009F1D0000}"/>
    <cellStyle name="RowTitles1-Detail 2 3 11 3_Tertiary Salaries Survey" xfId="7583" xr:uid="{00000000-0005-0000-0000-0000A01D0000}"/>
    <cellStyle name="RowTitles1-Detail 2 3 11 4" xfId="7584" xr:uid="{00000000-0005-0000-0000-0000A11D0000}"/>
    <cellStyle name="RowTitles1-Detail 2 3 11 4 2" xfId="7585" xr:uid="{00000000-0005-0000-0000-0000A21D0000}"/>
    <cellStyle name="RowTitles1-Detail 2 3 11 4_Tertiary Salaries Survey" xfId="7586" xr:uid="{00000000-0005-0000-0000-0000A31D0000}"/>
    <cellStyle name="RowTitles1-Detail 2 3 11 5" xfId="7587" xr:uid="{00000000-0005-0000-0000-0000A41D0000}"/>
    <cellStyle name="RowTitles1-Detail 2 3 11_Tertiary Salaries Survey" xfId="7588" xr:uid="{00000000-0005-0000-0000-0000A51D0000}"/>
    <cellStyle name="RowTitles1-Detail 2 3 12" xfId="7589" xr:uid="{00000000-0005-0000-0000-0000A61D0000}"/>
    <cellStyle name="RowTitles1-Detail 2 3 12 2" xfId="7590" xr:uid="{00000000-0005-0000-0000-0000A71D0000}"/>
    <cellStyle name="RowTitles1-Detail 2 3 12 2 2" xfId="7591" xr:uid="{00000000-0005-0000-0000-0000A81D0000}"/>
    <cellStyle name="RowTitles1-Detail 2 3 12 2_Tertiary Salaries Survey" xfId="7592" xr:uid="{00000000-0005-0000-0000-0000A91D0000}"/>
    <cellStyle name="RowTitles1-Detail 2 3 12 3" xfId="7593" xr:uid="{00000000-0005-0000-0000-0000AA1D0000}"/>
    <cellStyle name="RowTitles1-Detail 2 3 12_Tertiary Salaries Survey" xfId="7594" xr:uid="{00000000-0005-0000-0000-0000AB1D0000}"/>
    <cellStyle name="RowTitles1-Detail 2 3 13" xfId="7595" xr:uid="{00000000-0005-0000-0000-0000AC1D0000}"/>
    <cellStyle name="RowTitles1-Detail 2 3 14" xfId="7596" xr:uid="{00000000-0005-0000-0000-0000AD1D0000}"/>
    <cellStyle name="RowTitles1-Detail 2 3 15" xfId="7597" xr:uid="{00000000-0005-0000-0000-0000AE1D0000}"/>
    <cellStyle name="RowTitles1-Detail 2 3 2" xfId="7598" xr:uid="{00000000-0005-0000-0000-0000AF1D0000}"/>
    <cellStyle name="RowTitles1-Detail 2 3 2 10" xfId="7599" xr:uid="{00000000-0005-0000-0000-0000B01D0000}"/>
    <cellStyle name="RowTitles1-Detail 2 3 2 10 2" xfId="7600" xr:uid="{00000000-0005-0000-0000-0000B11D0000}"/>
    <cellStyle name="RowTitles1-Detail 2 3 2 10 2 2" xfId="7601" xr:uid="{00000000-0005-0000-0000-0000B21D0000}"/>
    <cellStyle name="RowTitles1-Detail 2 3 2 10 2 2 2" xfId="7602" xr:uid="{00000000-0005-0000-0000-0000B31D0000}"/>
    <cellStyle name="RowTitles1-Detail 2 3 2 10 2 2_Tertiary Salaries Survey" xfId="7603" xr:uid="{00000000-0005-0000-0000-0000B41D0000}"/>
    <cellStyle name="RowTitles1-Detail 2 3 2 10 2 3" xfId="7604" xr:uid="{00000000-0005-0000-0000-0000B51D0000}"/>
    <cellStyle name="RowTitles1-Detail 2 3 2 10 2_Tertiary Salaries Survey" xfId="7605" xr:uid="{00000000-0005-0000-0000-0000B61D0000}"/>
    <cellStyle name="RowTitles1-Detail 2 3 2 10 3" xfId="7606" xr:uid="{00000000-0005-0000-0000-0000B71D0000}"/>
    <cellStyle name="RowTitles1-Detail 2 3 2 10 3 2" xfId="7607" xr:uid="{00000000-0005-0000-0000-0000B81D0000}"/>
    <cellStyle name="RowTitles1-Detail 2 3 2 10 3 2 2" xfId="7608" xr:uid="{00000000-0005-0000-0000-0000B91D0000}"/>
    <cellStyle name="RowTitles1-Detail 2 3 2 10 3 2_Tertiary Salaries Survey" xfId="7609" xr:uid="{00000000-0005-0000-0000-0000BA1D0000}"/>
    <cellStyle name="RowTitles1-Detail 2 3 2 10 3 3" xfId="7610" xr:uid="{00000000-0005-0000-0000-0000BB1D0000}"/>
    <cellStyle name="RowTitles1-Detail 2 3 2 10 3_Tertiary Salaries Survey" xfId="7611" xr:uid="{00000000-0005-0000-0000-0000BC1D0000}"/>
    <cellStyle name="RowTitles1-Detail 2 3 2 10 4" xfId="7612" xr:uid="{00000000-0005-0000-0000-0000BD1D0000}"/>
    <cellStyle name="RowTitles1-Detail 2 3 2 10 4 2" xfId="7613" xr:uid="{00000000-0005-0000-0000-0000BE1D0000}"/>
    <cellStyle name="RowTitles1-Detail 2 3 2 10 4_Tertiary Salaries Survey" xfId="7614" xr:uid="{00000000-0005-0000-0000-0000BF1D0000}"/>
    <cellStyle name="RowTitles1-Detail 2 3 2 10 5" xfId="7615" xr:uid="{00000000-0005-0000-0000-0000C01D0000}"/>
    <cellStyle name="RowTitles1-Detail 2 3 2 10_Tertiary Salaries Survey" xfId="7616" xr:uid="{00000000-0005-0000-0000-0000C11D0000}"/>
    <cellStyle name="RowTitles1-Detail 2 3 2 11" xfId="7617" xr:uid="{00000000-0005-0000-0000-0000C21D0000}"/>
    <cellStyle name="RowTitles1-Detail 2 3 2 11 2" xfId="7618" xr:uid="{00000000-0005-0000-0000-0000C31D0000}"/>
    <cellStyle name="RowTitles1-Detail 2 3 2 11 2 2" xfId="7619" xr:uid="{00000000-0005-0000-0000-0000C41D0000}"/>
    <cellStyle name="RowTitles1-Detail 2 3 2 11 2_Tertiary Salaries Survey" xfId="7620" xr:uid="{00000000-0005-0000-0000-0000C51D0000}"/>
    <cellStyle name="RowTitles1-Detail 2 3 2 11 3" xfId="7621" xr:uid="{00000000-0005-0000-0000-0000C61D0000}"/>
    <cellStyle name="RowTitles1-Detail 2 3 2 11_Tertiary Salaries Survey" xfId="7622" xr:uid="{00000000-0005-0000-0000-0000C71D0000}"/>
    <cellStyle name="RowTitles1-Detail 2 3 2 12" xfId="7623" xr:uid="{00000000-0005-0000-0000-0000C81D0000}"/>
    <cellStyle name="RowTitles1-Detail 2 3 2 13" xfId="7624" xr:uid="{00000000-0005-0000-0000-0000C91D0000}"/>
    <cellStyle name="RowTitles1-Detail 2 3 2 2" xfId="7625" xr:uid="{00000000-0005-0000-0000-0000CA1D0000}"/>
    <cellStyle name="RowTitles1-Detail 2 3 2 2 10" xfId="7626" xr:uid="{00000000-0005-0000-0000-0000CB1D0000}"/>
    <cellStyle name="RowTitles1-Detail 2 3 2 2 10 2" xfId="7627" xr:uid="{00000000-0005-0000-0000-0000CC1D0000}"/>
    <cellStyle name="RowTitles1-Detail 2 3 2 2 10 2 2" xfId="7628" xr:uid="{00000000-0005-0000-0000-0000CD1D0000}"/>
    <cellStyle name="RowTitles1-Detail 2 3 2 2 10 2_Tertiary Salaries Survey" xfId="7629" xr:uid="{00000000-0005-0000-0000-0000CE1D0000}"/>
    <cellStyle name="RowTitles1-Detail 2 3 2 2 10 3" xfId="7630" xr:uid="{00000000-0005-0000-0000-0000CF1D0000}"/>
    <cellStyle name="RowTitles1-Detail 2 3 2 2 10_Tertiary Salaries Survey" xfId="7631" xr:uid="{00000000-0005-0000-0000-0000D01D0000}"/>
    <cellStyle name="RowTitles1-Detail 2 3 2 2 11" xfId="7632" xr:uid="{00000000-0005-0000-0000-0000D11D0000}"/>
    <cellStyle name="RowTitles1-Detail 2 3 2 2 12" xfId="7633" xr:uid="{00000000-0005-0000-0000-0000D21D0000}"/>
    <cellStyle name="RowTitles1-Detail 2 3 2 2 2" xfId="7634" xr:uid="{00000000-0005-0000-0000-0000D31D0000}"/>
    <cellStyle name="RowTitles1-Detail 2 3 2 2 2 2" xfId="7635" xr:uid="{00000000-0005-0000-0000-0000D41D0000}"/>
    <cellStyle name="RowTitles1-Detail 2 3 2 2 2 2 2" xfId="7636" xr:uid="{00000000-0005-0000-0000-0000D51D0000}"/>
    <cellStyle name="RowTitles1-Detail 2 3 2 2 2 2 2 2" xfId="7637" xr:uid="{00000000-0005-0000-0000-0000D61D0000}"/>
    <cellStyle name="RowTitles1-Detail 2 3 2 2 2 2 2 2 2" xfId="7638" xr:uid="{00000000-0005-0000-0000-0000D71D0000}"/>
    <cellStyle name="RowTitles1-Detail 2 3 2 2 2 2 2 2_Tertiary Salaries Survey" xfId="7639" xr:uid="{00000000-0005-0000-0000-0000D81D0000}"/>
    <cellStyle name="RowTitles1-Detail 2 3 2 2 2 2 2 3" xfId="7640" xr:uid="{00000000-0005-0000-0000-0000D91D0000}"/>
    <cellStyle name="RowTitles1-Detail 2 3 2 2 2 2 2_Tertiary Salaries Survey" xfId="7641" xr:uid="{00000000-0005-0000-0000-0000DA1D0000}"/>
    <cellStyle name="RowTitles1-Detail 2 3 2 2 2 2 3" xfId="7642" xr:uid="{00000000-0005-0000-0000-0000DB1D0000}"/>
    <cellStyle name="RowTitles1-Detail 2 3 2 2 2 2 3 2" xfId="7643" xr:uid="{00000000-0005-0000-0000-0000DC1D0000}"/>
    <cellStyle name="RowTitles1-Detail 2 3 2 2 2 2 3 2 2" xfId="7644" xr:uid="{00000000-0005-0000-0000-0000DD1D0000}"/>
    <cellStyle name="RowTitles1-Detail 2 3 2 2 2 2 3 2_Tertiary Salaries Survey" xfId="7645" xr:uid="{00000000-0005-0000-0000-0000DE1D0000}"/>
    <cellStyle name="RowTitles1-Detail 2 3 2 2 2 2 3 3" xfId="7646" xr:uid="{00000000-0005-0000-0000-0000DF1D0000}"/>
    <cellStyle name="RowTitles1-Detail 2 3 2 2 2 2 3_Tertiary Salaries Survey" xfId="7647" xr:uid="{00000000-0005-0000-0000-0000E01D0000}"/>
    <cellStyle name="RowTitles1-Detail 2 3 2 2 2 2 4" xfId="7648" xr:uid="{00000000-0005-0000-0000-0000E11D0000}"/>
    <cellStyle name="RowTitles1-Detail 2 3 2 2 2 2 5" xfId="7649" xr:uid="{00000000-0005-0000-0000-0000E21D0000}"/>
    <cellStyle name="RowTitles1-Detail 2 3 2 2 2 2_Tertiary Salaries Survey" xfId="7650" xr:uid="{00000000-0005-0000-0000-0000E31D0000}"/>
    <cellStyle name="RowTitles1-Detail 2 3 2 2 2 3" xfId="7651" xr:uid="{00000000-0005-0000-0000-0000E41D0000}"/>
    <cellStyle name="RowTitles1-Detail 2 3 2 2 2 3 2" xfId="7652" xr:uid="{00000000-0005-0000-0000-0000E51D0000}"/>
    <cellStyle name="RowTitles1-Detail 2 3 2 2 2 3 2 2" xfId="7653" xr:uid="{00000000-0005-0000-0000-0000E61D0000}"/>
    <cellStyle name="RowTitles1-Detail 2 3 2 2 2 3 2 2 2" xfId="7654" xr:uid="{00000000-0005-0000-0000-0000E71D0000}"/>
    <cellStyle name="RowTitles1-Detail 2 3 2 2 2 3 2 2_Tertiary Salaries Survey" xfId="7655" xr:uid="{00000000-0005-0000-0000-0000E81D0000}"/>
    <cellStyle name="RowTitles1-Detail 2 3 2 2 2 3 2 3" xfId="7656" xr:uid="{00000000-0005-0000-0000-0000E91D0000}"/>
    <cellStyle name="RowTitles1-Detail 2 3 2 2 2 3 2_Tertiary Salaries Survey" xfId="7657" xr:uid="{00000000-0005-0000-0000-0000EA1D0000}"/>
    <cellStyle name="RowTitles1-Detail 2 3 2 2 2 3 3" xfId="7658" xr:uid="{00000000-0005-0000-0000-0000EB1D0000}"/>
    <cellStyle name="RowTitles1-Detail 2 3 2 2 2 3 3 2" xfId="7659" xr:uid="{00000000-0005-0000-0000-0000EC1D0000}"/>
    <cellStyle name="RowTitles1-Detail 2 3 2 2 2 3 3 2 2" xfId="7660" xr:uid="{00000000-0005-0000-0000-0000ED1D0000}"/>
    <cellStyle name="RowTitles1-Detail 2 3 2 2 2 3 3 2_Tertiary Salaries Survey" xfId="7661" xr:uid="{00000000-0005-0000-0000-0000EE1D0000}"/>
    <cellStyle name="RowTitles1-Detail 2 3 2 2 2 3 3 3" xfId="7662" xr:uid="{00000000-0005-0000-0000-0000EF1D0000}"/>
    <cellStyle name="RowTitles1-Detail 2 3 2 2 2 3 3_Tertiary Salaries Survey" xfId="7663" xr:uid="{00000000-0005-0000-0000-0000F01D0000}"/>
    <cellStyle name="RowTitles1-Detail 2 3 2 2 2 3 4" xfId="7664" xr:uid="{00000000-0005-0000-0000-0000F11D0000}"/>
    <cellStyle name="RowTitles1-Detail 2 3 2 2 2 3 5" xfId="7665" xr:uid="{00000000-0005-0000-0000-0000F21D0000}"/>
    <cellStyle name="RowTitles1-Detail 2 3 2 2 2 3 5 2" xfId="7666" xr:uid="{00000000-0005-0000-0000-0000F31D0000}"/>
    <cellStyle name="RowTitles1-Detail 2 3 2 2 2 3 5_Tertiary Salaries Survey" xfId="7667" xr:uid="{00000000-0005-0000-0000-0000F41D0000}"/>
    <cellStyle name="RowTitles1-Detail 2 3 2 2 2 3 6" xfId="7668" xr:uid="{00000000-0005-0000-0000-0000F51D0000}"/>
    <cellStyle name="RowTitles1-Detail 2 3 2 2 2 3_Tertiary Salaries Survey" xfId="7669" xr:uid="{00000000-0005-0000-0000-0000F61D0000}"/>
    <cellStyle name="RowTitles1-Detail 2 3 2 2 2 4" xfId="7670" xr:uid="{00000000-0005-0000-0000-0000F71D0000}"/>
    <cellStyle name="RowTitles1-Detail 2 3 2 2 2 4 2" xfId="7671" xr:uid="{00000000-0005-0000-0000-0000F81D0000}"/>
    <cellStyle name="RowTitles1-Detail 2 3 2 2 2 4 2 2" xfId="7672" xr:uid="{00000000-0005-0000-0000-0000F91D0000}"/>
    <cellStyle name="RowTitles1-Detail 2 3 2 2 2 4 2 2 2" xfId="7673" xr:uid="{00000000-0005-0000-0000-0000FA1D0000}"/>
    <cellStyle name="RowTitles1-Detail 2 3 2 2 2 4 2 2_Tertiary Salaries Survey" xfId="7674" xr:uid="{00000000-0005-0000-0000-0000FB1D0000}"/>
    <cellStyle name="RowTitles1-Detail 2 3 2 2 2 4 2 3" xfId="7675" xr:uid="{00000000-0005-0000-0000-0000FC1D0000}"/>
    <cellStyle name="RowTitles1-Detail 2 3 2 2 2 4 2_Tertiary Salaries Survey" xfId="7676" xr:uid="{00000000-0005-0000-0000-0000FD1D0000}"/>
    <cellStyle name="RowTitles1-Detail 2 3 2 2 2 4 3" xfId="7677" xr:uid="{00000000-0005-0000-0000-0000FE1D0000}"/>
    <cellStyle name="RowTitles1-Detail 2 3 2 2 2 4 3 2" xfId="7678" xr:uid="{00000000-0005-0000-0000-0000FF1D0000}"/>
    <cellStyle name="RowTitles1-Detail 2 3 2 2 2 4 3 2 2" xfId="7679" xr:uid="{00000000-0005-0000-0000-0000001E0000}"/>
    <cellStyle name="RowTitles1-Detail 2 3 2 2 2 4 3 2_Tertiary Salaries Survey" xfId="7680" xr:uid="{00000000-0005-0000-0000-0000011E0000}"/>
    <cellStyle name="RowTitles1-Detail 2 3 2 2 2 4 3 3" xfId="7681" xr:uid="{00000000-0005-0000-0000-0000021E0000}"/>
    <cellStyle name="RowTitles1-Detail 2 3 2 2 2 4 3_Tertiary Salaries Survey" xfId="7682" xr:uid="{00000000-0005-0000-0000-0000031E0000}"/>
    <cellStyle name="RowTitles1-Detail 2 3 2 2 2 4 4" xfId="7683" xr:uid="{00000000-0005-0000-0000-0000041E0000}"/>
    <cellStyle name="RowTitles1-Detail 2 3 2 2 2 4 4 2" xfId="7684" xr:uid="{00000000-0005-0000-0000-0000051E0000}"/>
    <cellStyle name="RowTitles1-Detail 2 3 2 2 2 4 4_Tertiary Salaries Survey" xfId="7685" xr:uid="{00000000-0005-0000-0000-0000061E0000}"/>
    <cellStyle name="RowTitles1-Detail 2 3 2 2 2 4 5" xfId="7686" xr:uid="{00000000-0005-0000-0000-0000071E0000}"/>
    <cellStyle name="RowTitles1-Detail 2 3 2 2 2 4_Tertiary Salaries Survey" xfId="7687" xr:uid="{00000000-0005-0000-0000-0000081E0000}"/>
    <cellStyle name="RowTitles1-Detail 2 3 2 2 2 5" xfId="7688" xr:uid="{00000000-0005-0000-0000-0000091E0000}"/>
    <cellStyle name="RowTitles1-Detail 2 3 2 2 2 5 2" xfId="7689" xr:uid="{00000000-0005-0000-0000-00000A1E0000}"/>
    <cellStyle name="RowTitles1-Detail 2 3 2 2 2 5 2 2" xfId="7690" xr:uid="{00000000-0005-0000-0000-00000B1E0000}"/>
    <cellStyle name="RowTitles1-Detail 2 3 2 2 2 5 2 2 2" xfId="7691" xr:uid="{00000000-0005-0000-0000-00000C1E0000}"/>
    <cellStyle name="RowTitles1-Detail 2 3 2 2 2 5 2 2_Tertiary Salaries Survey" xfId="7692" xr:uid="{00000000-0005-0000-0000-00000D1E0000}"/>
    <cellStyle name="RowTitles1-Detail 2 3 2 2 2 5 2 3" xfId="7693" xr:uid="{00000000-0005-0000-0000-00000E1E0000}"/>
    <cellStyle name="RowTitles1-Detail 2 3 2 2 2 5 2_Tertiary Salaries Survey" xfId="7694" xr:uid="{00000000-0005-0000-0000-00000F1E0000}"/>
    <cellStyle name="RowTitles1-Detail 2 3 2 2 2 5 3" xfId="7695" xr:uid="{00000000-0005-0000-0000-0000101E0000}"/>
    <cellStyle name="RowTitles1-Detail 2 3 2 2 2 5 3 2" xfId="7696" xr:uid="{00000000-0005-0000-0000-0000111E0000}"/>
    <cellStyle name="RowTitles1-Detail 2 3 2 2 2 5 3 2 2" xfId="7697" xr:uid="{00000000-0005-0000-0000-0000121E0000}"/>
    <cellStyle name="RowTitles1-Detail 2 3 2 2 2 5 3 2_Tertiary Salaries Survey" xfId="7698" xr:uid="{00000000-0005-0000-0000-0000131E0000}"/>
    <cellStyle name="RowTitles1-Detail 2 3 2 2 2 5 3 3" xfId="7699" xr:uid="{00000000-0005-0000-0000-0000141E0000}"/>
    <cellStyle name="RowTitles1-Detail 2 3 2 2 2 5 3_Tertiary Salaries Survey" xfId="7700" xr:uid="{00000000-0005-0000-0000-0000151E0000}"/>
    <cellStyle name="RowTitles1-Detail 2 3 2 2 2 5 4" xfId="7701" xr:uid="{00000000-0005-0000-0000-0000161E0000}"/>
    <cellStyle name="RowTitles1-Detail 2 3 2 2 2 5 4 2" xfId="7702" xr:uid="{00000000-0005-0000-0000-0000171E0000}"/>
    <cellStyle name="RowTitles1-Detail 2 3 2 2 2 5 4_Tertiary Salaries Survey" xfId="7703" xr:uid="{00000000-0005-0000-0000-0000181E0000}"/>
    <cellStyle name="RowTitles1-Detail 2 3 2 2 2 5 5" xfId="7704" xr:uid="{00000000-0005-0000-0000-0000191E0000}"/>
    <cellStyle name="RowTitles1-Detail 2 3 2 2 2 5_Tertiary Salaries Survey" xfId="7705" xr:uid="{00000000-0005-0000-0000-00001A1E0000}"/>
    <cellStyle name="RowTitles1-Detail 2 3 2 2 2 6" xfId="7706" xr:uid="{00000000-0005-0000-0000-00001B1E0000}"/>
    <cellStyle name="RowTitles1-Detail 2 3 2 2 2 6 2" xfId="7707" xr:uid="{00000000-0005-0000-0000-00001C1E0000}"/>
    <cellStyle name="RowTitles1-Detail 2 3 2 2 2 6 2 2" xfId="7708" xr:uid="{00000000-0005-0000-0000-00001D1E0000}"/>
    <cellStyle name="RowTitles1-Detail 2 3 2 2 2 6 2 2 2" xfId="7709" xr:uid="{00000000-0005-0000-0000-00001E1E0000}"/>
    <cellStyle name="RowTitles1-Detail 2 3 2 2 2 6 2 2_Tertiary Salaries Survey" xfId="7710" xr:uid="{00000000-0005-0000-0000-00001F1E0000}"/>
    <cellStyle name="RowTitles1-Detail 2 3 2 2 2 6 2 3" xfId="7711" xr:uid="{00000000-0005-0000-0000-0000201E0000}"/>
    <cellStyle name="RowTitles1-Detail 2 3 2 2 2 6 2_Tertiary Salaries Survey" xfId="7712" xr:uid="{00000000-0005-0000-0000-0000211E0000}"/>
    <cellStyle name="RowTitles1-Detail 2 3 2 2 2 6 3" xfId="7713" xr:uid="{00000000-0005-0000-0000-0000221E0000}"/>
    <cellStyle name="RowTitles1-Detail 2 3 2 2 2 6 3 2" xfId="7714" xr:uid="{00000000-0005-0000-0000-0000231E0000}"/>
    <cellStyle name="RowTitles1-Detail 2 3 2 2 2 6 3 2 2" xfId="7715" xr:uid="{00000000-0005-0000-0000-0000241E0000}"/>
    <cellStyle name="RowTitles1-Detail 2 3 2 2 2 6 3 2_Tertiary Salaries Survey" xfId="7716" xr:uid="{00000000-0005-0000-0000-0000251E0000}"/>
    <cellStyle name="RowTitles1-Detail 2 3 2 2 2 6 3 3" xfId="7717" xr:uid="{00000000-0005-0000-0000-0000261E0000}"/>
    <cellStyle name="RowTitles1-Detail 2 3 2 2 2 6 3_Tertiary Salaries Survey" xfId="7718" xr:uid="{00000000-0005-0000-0000-0000271E0000}"/>
    <cellStyle name="RowTitles1-Detail 2 3 2 2 2 6 4" xfId="7719" xr:uid="{00000000-0005-0000-0000-0000281E0000}"/>
    <cellStyle name="RowTitles1-Detail 2 3 2 2 2 6 4 2" xfId="7720" xr:uid="{00000000-0005-0000-0000-0000291E0000}"/>
    <cellStyle name="RowTitles1-Detail 2 3 2 2 2 6 4_Tertiary Salaries Survey" xfId="7721" xr:uid="{00000000-0005-0000-0000-00002A1E0000}"/>
    <cellStyle name="RowTitles1-Detail 2 3 2 2 2 6 5" xfId="7722" xr:uid="{00000000-0005-0000-0000-00002B1E0000}"/>
    <cellStyle name="RowTitles1-Detail 2 3 2 2 2 6_Tertiary Salaries Survey" xfId="7723" xr:uid="{00000000-0005-0000-0000-00002C1E0000}"/>
    <cellStyle name="RowTitles1-Detail 2 3 2 2 2 7" xfId="7724" xr:uid="{00000000-0005-0000-0000-00002D1E0000}"/>
    <cellStyle name="RowTitles1-Detail 2 3 2 2 2 7 2" xfId="7725" xr:uid="{00000000-0005-0000-0000-00002E1E0000}"/>
    <cellStyle name="RowTitles1-Detail 2 3 2 2 2 7 2 2" xfId="7726" xr:uid="{00000000-0005-0000-0000-00002F1E0000}"/>
    <cellStyle name="RowTitles1-Detail 2 3 2 2 2 7 2_Tertiary Salaries Survey" xfId="7727" xr:uid="{00000000-0005-0000-0000-0000301E0000}"/>
    <cellStyle name="RowTitles1-Detail 2 3 2 2 2 7 3" xfId="7728" xr:uid="{00000000-0005-0000-0000-0000311E0000}"/>
    <cellStyle name="RowTitles1-Detail 2 3 2 2 2 7_Tertiary Salaries Survey" xfId="7729" xr:uid="{00000000-0005-0000-0000-0000321E0000}"/>
    <cellStyle name="RowTitles1-Detail 2 3 2 2 2 8" xfId="7730" xr:uid="{00000000-0005-0000-0000-0000331E0000}"/>
    <cellStyle name="RowTitles1-Detail 2 3 2 2 2 9" xfId="7731" xr:uid="{00000000-0005-0000-0000-0000341E0000}"/>
    <cellStyle name="RowTitles1-Detail 2 3 2 2 2_STUD aligned by INSTIT" xfId="7732" xr:uid="{00000000-0005-0000-0000-0000351E0000}"/>
    <cellStyle name="RowTitles1-Detail 2 3 2 2 3" xfId="7733" xr:uid="{00000000-0005-0000-0000-0000361E0000}"/>
    <cellStyle name="RowTitles1-Detail 2 3 2 2 3 2" xfId="7734" xr:uid="{00000000-0005-0000-0000-0000371E0000}"/>
    <cellStyle name="RowTitles1-Detail 2 3 2 2 3 2 2" xfId="7735" xr:uid="{00000000-0005-0000-0000-0000381E0000}"/>
    <cellStyle name="RowTitles1-Detail 2 3 2 2 3 2 2 2" xfId="7736" xr:uid="{00000000-0005-0000-0000-0000391E0000}"/>
    <cellStyle name="RowTitles1-Detail 2 3 2 2 3 2 2 2 2" xfId="7737" xr:uid="{00000000-0005-0000-0000-00003A1E0000}"/>
    <cellStyle name="RowTitles1-Detail 2 3 2 2 3 2 2 2_Tertiary Salaries Survey" xfId="7738" xr:uid="{00000000-0005-0000-0000-00003B1E0000}"/>
    <cellStyle name="RowTitles1-Detail 2 3 2 2 3 2 2 3" xfId="7739" xr:uid="{00000000-0005-0000-0000-00003C1E0000}"/>
    <cellStyle name="RowTitles1-Detail 2 3 2 2 3 2 2_Tertiary Salaries Survey" xfId="7740" xr:uid="{00000000-0005-0000-0000-00003D1E0000}"/>
    <cellStyle name="RowTitles1-Detail 2 3 2 2 3 2 3" xfId="7741" xr:uid="{00000000-0005-0000-0000-00003E1E0000}"/>
    <cellStyle name="RowTitles1-Detail 2 3 2 2 3 2 3 2" xfId="7742" xr:uid="{00000000-0005-0000-0000-00003F1E0000}"/>
    <cellStyle name="RowTitles1-Detail 2 3 2 2 3 2 3 2 2" xfId="7743" xr:uid="{00000000-0005-0000-0000-0000401E0000}"/>
    <cellStyle name="RowTitles1-Detail 2 3 2 2 3 2 3 2_Tertiary Salaries Survey" xfId="7744" xr:uid="{00000000-0005-0000-0000-0000411E0000}"/>
    <cellStyle name="RowTitles1-Detail 2 3 2 2 3 2 3 3" xfId="7745" xr:uid="{00000000-0005-0000-0000-0000421E0000}"/>
    <cellStyle name="RowTitles1-Detail 2 3 2 2 3 2 3_Tertiary Salaries Survey" xfId="7746" xr:uid="{00000000-0005-0000-0000-0000431E0000}"/>
    <cellStyle name="RowTitles1-Detail 2 3 2 2 3 2 4" xfId="7747" xr:uid="{00000000-0005-0000-0000-0000441E0000}"/>
    <cellStyle name="RowTitles1-Detail 2 3 2 2 3 2 5" xfId="7748" xr:uid="{00000000-0005-0000-0000-0000451E0000}"/>
    <cellStyle name="RowTitles1-Detail 2 3 2 2 3 2 5 2" xfId="7749" xr:uid="{00000000-0005-0000-0000-0000461E0000}"/>
    <cellStyle name="RowTitles1-Detail 2 3 2 2 3 2 5_Tertiary Salaries Survey" xfId="7750" xr:uid="{00000000-0005-0000-0000-0000471E0000}"/>
    <cellStyle name="RowTitles1-Detail 2 3 2 2 3 2 6" xfId="7751" xr:uid="{00000000-0005-0000-0000-0000481E0000}"/>
    <cellStyle name="RowTitles1-Detail 2 3 2 2 3 2_Tertiary Salaries Survey" xfId="7752" xr:uid="{00000000-0005-0000-0000-0000491E0000}"/>
    <cellStyle name="RowTitles1-Detail 2 3 2 2 3 3" xfId="7753" xr:uid="{00000000-0005-0000-0000-00004A1E0000}"/>
    <cellStyle name="RowTitles1-Detail 2 3 2 2 3 3 2" xfId="7754" xr:uid="{00000000-0005-0000-0000-00004B1E0000}"/>
    <cellStyle name="RowTitles1-Detail 2 3 2 2 3 3 2 2" xfId="7755" xr:uid="{00000000-0005-0000-0000-00004C1E0000}"/>
    <cellStyle name="RowTitles1-Detail 2 3 2 2 3 3 2 2 2" xfId="7756" xr:uid="{00000000-0005-0000-0000-00004D1E0000}"/>
    <cellStyle name="RowTitles1-Detail 2 3 2 2 3 3 2 2_Tertiary Salaries Survey" xfId="7757" xr:uid="{00000000-0005-0000-0000-00004E1E0000}"/>
    <cellStyle name="RowTitles1-Detail 2 3 2 2 3 3 2 3" xfId="7758" xr:uid="{00000000-0005-0000-0000-00004F1E0000}"/>
    <cellStyle name="RowTitles1-Detail 2 3 2 2 3 3 2_Tertiary Salaries Survey" xfId="7759" xr:uid="{00000000-0005-0000-0000-0000501E0000}"/>
    <cellStyle name="RowTitles1-Detail 2 3 2 2 3 3 3" xfId="7760" xr:uid="{00000000-0005-0000-0000-0000511E0000}"/>
    <cellStyle name="RowTitles1-Detail 2 3 2 2 3 3 3 2" xfId="7761" xr:uid="{00000000-0005-0000-0000-0000521E0000}"/>
    <cellStyle name="RowTitles1-Detail 2 3 2 2 3 3 3 2 2" xfId="7762" xr:uid="{00000000-0005-0000-0000-0000531E0000}"/>
    <cellStyle name="RowTitles1-Detail 2 3 2 2 3 3 3 2_Tertiary Salaries Survey" xfId="7763" xr:uid="{00000000-0005-0000-0000-0000541E0000}"/>
    <cellStyle name="RowTitles1-Detail 2 3 2 2 3 3 3 3" xfId="7764" xr:uid="{00000000-0005-0000-0000-0000551E0000}"/>
    <cellStyle name="RowTitles1-Detail 2 3 2 2 3 3 3_Tertiary Salaries Survey" xfId="7765" xr:uid="{00000000-0005-0000-0000-0000561E0000}"/>
    <cellStyle name="RowTitles1-Detail 2 3 2 2 3 3 4" xfId="7766" xr:uid="{00000000-0005-0000-0000-0000571E0000}"/>
    <cellStyle name="RowTitles1-Detail 2 3 2 2 3 3 5" xfId="7767" xr:uid="{00000000-0005-0000-0000-0000581E0000}"/>
    <cellStyle name="RowTitles1-Detail 2 3 2 2 3 3_Tertiary Salaries Survey" xfId="7768" xr:uid="{00000000-0005-0000-0000-0000591E0000}"/>
    <cellStyle name="RowTitles1-Detail 2 3 2 2 3 4" xfId="7769" xr:uid="{00000000-0005-0000-0000-00005A1E0000}"/>
    <cellStyle name="RowTitles1-Detail 2 3 2 2 3 4 2" xfId="7770" xr:uid="{00000000-0005-0000-0000-00005B1E0000}"/>
    <cellStyle name="RowTitles1-Detail 2 3 2 2 3 4 2 2" xfId="7771" xr:uid="{00000000-0005-0000-0000-00005C1E0000}"/>
    <cellStyle name="RowTitles1-Detail 2 3 2 2 3 4 2 2 2" xfId="7772" xr:uid="{00000000-0005-0000-0000-00005D1E0000}"/>
    <cellStyle name="RowTitles1-Detail 2 3 2 2 3 4 2 2_Tertiary Salaries Survey" xfId="7773" xr:uid="{00000000-0005-0000-0000-00005E1E0000}"/>
    <cellStyle name="RowTitles1-Detail 2 3 2 2 3 4 2 3" xfId="7774" xr:uid="{00000000-0005-0000-0000-00005F1E0000}"/>
    <cellStyle name="RowTitles1-Detail 2 3 2 2 3 4 2_Tertiary Salaries Survey" xfId="7775" xr:uid="{00000000-0005-0000-0000-0000601E0000}"/>
    <cellStyle name="RowTitles1-Detail 2 3 2 2 3 4 3" xfId="7776" xr:uid="{00000000-0005-0000-0000-0000611E0000}"/>
    <cellStyle name="RowTitles1-Detail 2 3 2 2 3 4 3 2" xfId="7777" xr:uid="{00000000-0005-0000-0000-0000621E0000}"/>
    <cellStyle name="RowTitles1-Detail 2 3 2 2 3 4 3 2 2" xfId="7778" xr:uid="{00000000-0005-0000-0000-0000631E0000}"/>
    <cellStyle name="RowTitles1-Detail 2 3 2 2 3 4 3 2_Tertiary Salaries Survey" xfId="7779" xr:uid="{00000000-0005-0000-0000-0000641E0000}"/>
    <cellStyle name="RowTitles1-Detail 2 3 2 2 3 4 3 3" xfId="7780" xr:uid="{00000000-0005-0000-0000-0000651E0000}"/>
    <cellStyle name="RowTitles1-Detail 2 3 2 2 3 4 3_Tertiary Salaries Survey" xfId="7781" xr:uid="{00000000-0005-0000-0000-0000661E0000}"/>
    <cellStyle name="RowTitles1-Detail 2 3 2 2 3 4 4" xfId="7782" xr:uid="{00000000-0005-0000-0000-0000671E0000}"/>
    <cellStyle name="RowTitles1-Detail 2 3 2 2 3 4 4 2" xfId="7783" xr:uid="{00000000-0005-0000-0000-0000681E0000}"/>
    <cellStyle name="RowTitles1-Detail 2 3 2 2 3 4 4_Tertiary Salaries Survey" xfId="7784" xr:uid="{00000000-0005-0000-0000-0000691E0000}"/>
    <cellStyle name="RowTitles1-Detail 2 3 2 2 3 4 5" xfId="7785" xr:uid="{00000000-0005-0000-0000-00006A1E0000}"/>
    <cellStyle name="RowTitles1-Detail 2 3 2 2 3 4_Tertiary Salaries Survey" xfId="7786" xr:uid="{00000000-0005-0000-0000-00006B1E0000}"/>
    <cellStyle name="RowTitles1-Detail 2 3 2 2 3 5" xfId="7787" xr:uid="{00000000-0005-0000-0000-00006C1E0000}"/>
    <cellStyle name="RowTitles1-Detail 2 3 2 2 3 5 2" xfId="7788" xr:uid="{00000000-0005-0000-0000-00006D1E0000}"/>
    <cellStyle name="RowTitles1-Detail 2 3 2 2 3 5 2 2" xfId="7789" xr:uid="{00000000-0005-0000-0000-00006E1E0000}"/>
    <cellStyle name="RowTitles1-Detail 2 3 2 2 3 5 2 2 2" xfId="7790" xr:uid="{00000000-0005-0000-0000-00006F1E0000}"/>
    <cellStyle name="RowTitles1-Detail 2 3 2 2 3 5 2 2_Tertiary Salaries Survey" xfId="7791" xr:uid="{00000000-0005-0000-0000-0000701E0000}"/>
    <cellStyle name="RowTitles1-Detail 2 3 2 2 3 5 2 3" xfId="7792" xr:uid="{00000000-0005-0000-0000-0000711E0000}"/>
    <cellStyle name="RowTitles1-Detail 2 3 2 2 3 5 2_Tertiary Salaries Survey" xfId="7793" xr:uid="{00000000-0005-0000-0000-0000721E0000}"/>
    <cellStyle name="RowTitles1-Detail 2 3 2 2 3 5 3" xfId="7794" xr:uid="{00000000-0005-0000-0000-0000731E0000}"/>
    <cellStyle name="RowTitles1-Detail 2 3 2 2 3 5 3 2" xfId="7795" xr:uid="{00000000-0005-0000-0000-0000741E0000}"/>
    <cellStyle name="RowTitles1-Detail 2 3 2 2 3 5 3 2 2" xfId="7796" xr:uid="{00000000-0005-0000-0000-0000751E0000}"/>
    <cellStyle name="RowTitles1-Detail 2 3 2 2 3 5 3 2_Tertiary Salaries Survey" xfId="7797" xr:uid="{00000000-0005-0000-0000-0000761E0000}"/>
    <cellStyle name="RowTitles1-Detail 2 3 2 2 3 5 3 3" xfId="7798" xr:uid="{00000000-0005-0000-0000-0000771E0000}"/>
    <cellStyle name="RowTitles1-Detail 2 3 2 2 3 5 3_Tertiary Salaries Survey" xfId="7799" xr:uid="{00000000-0005-0000-0000-0000781E0000}"/>
    <cellStyle name="RowTitles1-Detail 2 3 2 2 3 5 4" xfId="7800" xr:uid="{00000000-0005-0000-0000-0000791E0000}"/>
    <cellStyle name="RowTitles1-Detail 2 3 2 2 3 5 4 2" xfId="7801" xr:uid="{00000000-0005-0000-0000-00007A1E0000}"/>
    <cellStyle name="RowTitles1-Detail 2 3 2 2 3 5 4_Tertiary Salaries Survey" xfId="7802" xr:uid="{00000000-0005-0000-0000-00007B1E0000}"/>
    <cellStyle name="RowTitles1-Detail 2 3 2 2 3 5 5" xfId="7803" xr:uid="{00000000-0005-0000-0000-00007C1E0000}"/>
    <cellStyle name="RowTitles1-Detail 2 3 2 2 3 5_Tertiary Salaries Survey" xfId="7804" xr:uid="{00000000-0005-0000-0000-00007D1E0000}"/>
    <cellStyle name="RowTitles1-Detail 2 3 2 2 3 6" xfId="7805" xr:uid="{00000000-0005-0000-0000-00007E1E0000}"/>
    <cellStyle name="RowTitles1-Detail 2 3 2 2 3 6 2" xfId="7806" xr:uid="{00000000-0005-0000-0000-00007F1E0000}"/>
    <cellStyle name="RowTitles1-Detail 2 3 2 2 3 6 2 2" xfId="7807" xr:uid="{00000000-0005-0000-0000-0000801E0000}"/>
    <cellStyle name="RowTitles1-Detail 2 3 2 2 3 6 2 2 2" xfId="7808" xr:uid="{00000000-0005-0000-0000-0000811E0000}"/>
    <cellStyle name="RowTitles1-Detail 2 3 2 2 3 6 2 2_Tertiary Salaries Survey" xfId="7809" xr:uid="{00000000-0005-0000-0000-0000821E0000}"/>
    <cellStyle name="RowTitles1-Detail 2 3 2 2 3 6 2 3" xfId="7810" xr:uid="{00000000-0005-0000-0000-0000831E0000}"/>
    <cellStyle name="RowTitles1-Detail 2 3 2 2 3 6 2_Tertiary Salaries Survey" xfId="7811" xr:uid="{00000000-0005-0000-0000-0000841E0000}"/>
    <cellStyle name="RowTitles1-Detail 2 3 2 2 3 6 3" xfId="7812" xr:uid="{00000000-0005-0000-0000-0000851E0000}"/>
    <cellStyle name="RowTitles1-Detail 2 3 2 2 3 6 3 2" xfId="7813" xr:uid="{00000000-0005-0000-0000-0000861E0000}"/>
    <cellStyle name="RowTitles1-Detail 2 3 2 2 3 6 3 2 2" xfId="7814" xr:uid="{00000000-0005-0000-0000-0000871E0000}"/>
    <cellStyle name="RowTitles1-Detail 2 3 2 2 3 6 3 2_Tertiary Salaries Survey" xfId="7815" xr:uid="{00000000-0005-0000-0000-0000881E0000}"/>
    <cellStyle name="RowTitles1-Detail 2 3 2 2 3 6 3 3" xfId="7816" xr:uid="{00000000-0005-0000-0000-0000891E0000}"/>
    <cellStyle name="RowTitles1-Detail 2 3 2 2 3 6 3_Tertiary Salaries Survey" xfId="7817" xr:uid="{00000000-0005-0000-0000-00008A1E0000}"/>
    <cellStyle name="RowTitles1-Detail 2 3 2 2 3 6 4" xfId="7818" xr:uid="{00000000-0005-0000-0000-00008B1E0000}"/>
    <cellStyle name="RowTitles1-Detail 2 3 2 2 3 6 4 2" xfId="7819" xr:uid="{00000000-0005-0000-0000-00008C1E0000}"/>
    <cellStyle name="RowTitles1-Detail 2 3 2 2 3 6 4_Tertiary Salaries Survey" xfId="7820" xr:uid="{00000000-0005-0000-0000-00008D1E0000}"/>
    <cellStyle name="RowTitles1-Detail 2 3 2 2 3 6 5" xfId="7821" xr:uid="{00000000-0005-0000-0000-00008E1E0000}"/>
    <cellStyle name="RowTitles1-Detail 2 3 2 2 3 6_Tertiary Salaries Survey" xfId="7822" xr:uid="{00000000-0005-0000-0000-00008F1E0000}"/>
    <cellStyle name="RowTitles1-Detail 2 3 2 2 3 7" xfId="7823" xr:uid="{00000000-0005-0000-0000-0000901E0000}"/>
    <cellStyle name="RowTitles1-Detail 2 3 2 2 3 7 2" xfId="7824" xr:uid="{00000000-0005-0000-0000-0000911E0000}"/>
    <cellStyle name="RowTitles1-Detail 2 3 2 2 3 7 2 2" xfId="7825" xr:uid="{00000000-0005-0000-0000-0000921E0000}"/>
    <cellStyle name="RowTitles1-Detail 2 3 2 2 3 7 2_Tertiary Salaries Survey" xfId="7826" xr:uid="{00000000-0005-0000-0000-0000931E0000}"/>
    <cellStyle name="RowTitles1-Detail 2 3 2 2 3 7 3" xfId="7827" xr:uid="{00000000-0005-0000-0000-0000941E0000}"/>
    <cellStyle name="RowTitles1-Detail 2 3 2 2 3 7_Tertiary Salaries Survey" xfId="7828" xr:uid="{00000000-0005-0000-0000-0000951E0000}"/>
    <cellStyle name="RowTitles1-Detail 2 3 2 2 3 8" xfId="7829" xr:uid="{00000000-0005-0000-0000-0000961E0000}"/>
    <cellStyle name="RowTitles1-Detail 2 3 2 2 3 8 2" xfId="7830" xr:uid="{00000000-0005-0000-0000-0000971E0000}"/>
    <cellStyle name="RowTitles1-Detail 2 3 2 2 3 8 2 2" xfId="7831" xr:uid="{00000000-0005-0000-0000-0000981E0000}"/>
    <cellStyle name="RowTitles1-Detail 2 3 2 2 3 8 2_Tertiary Salaries Survey" xfId="7832" xr:uid="{00000000-0005-0000-0000-0000991E0000}"/>
    <cellStyle name="RowTitles1-Detail 2 3 2 2 3 8 3" xfId="7833" xr:uid="{00000000-0005-0000-0000-00009A1E0000}"/>
    <cellStyle name="RowTitles1-Detail 2 3 2 2 3 8_Tertiary Salaries Survey" xfId="7834" xr:uid="{00000000-0005-0000-0000-00009B1E0000}"/>
    <cellStyle name="RowTitles1-Detail 2 3 2 2 3 9" xfId="7835" xr:uid="{00000000-0005-0000-0000-00009C1E0000}"/>
    <cellStyle name="RowTitles1-Detail 2 3 2 2 3_STUD aligned by INSTIT" xfId="7836" xr:uid="{00000000-0005-0000-0000-00009D1E0000}"/>
    <cellStyle name="RowTitles1-Detail 2 3 2 2 4" xfId="7837" xr:uid="{00000000-0005-0000-0000-00009E1E0000}"/>
    <cellStyle name="RowTitles1-Detail 2 3 2 2 4 2" xfId="7838" xr:uid="{00000000-0005-0000-0000-00009F1E0000}"/>
    <cellStyle name="RowTitles1-Detail 2 3 2 2 4 2 2" xfId="7839" xr:uid="{00000000-0005-0000-0000-0000A01E0000}"/>
    <cellStyle name="RowTitles1-Detail 2 3 2 2 4 2 2 2" xfId="7840" xr:uid="{00000000-0005-0000-0000-0000A11E0000}"/>
    <cellStyle name="RowTitles1-Detail 2 3 2 2 4 2 2 2 2" xfId="7841" xr:uid="{00000000-0005-0000-0000-0000A21E0000}"/>
    <cellStyle name="RowTitles1-Detail 2 3 2 2 4 2 2 2_Tertiary Salaries Survey" xfId="7842" xr:uid="{00000000-0005-0000-0000-0000A31E0000}"/>
    <cellStyle name="RowTitles1-Detail 2 3 2 2 4 2 2 3" xfId="7843" xr:uid="{00000000-0005-0000-0000-0000A41E0000}"/>
    <cellStyle name="RowTitles1-Detail 2 3 2 2 4 2 2_Tertiary Salaries Survey" xfId="7844" xr:uid="{00000000-0005-0000-0000-0000A51E0000}"/>
    <cellStyle name="RowTitles1-Detail 2 3 2 2 4 2 3" xfId="7845" xr:uid="{00000000-0005-0000-0000-0000A61E0000}"/>
    <cellStyle name="RowTitles1-Detail 2 3 2 2 4 2 3 2" xfId="7846" xr:uid="{00000000-0005-0000-0000-0000A71E0000}"/>
    <cellStyle name="RowTitles1-Detail 2 3 2 2 4 2 3 2 2" xfId="7847" xr:uid="{00000000-0005-0000-0000-0000A81E0000}"/>
    <cellStyle name="RowTitles1-Detail 2 3 2 2 4 2 3 2_Tertiary Salaries Survey" xfId="7848" xr:uid="{00000000-0005-0000-0000-0000A91E0000}"/>
    <cellStyle name="RowTitles1-Detail 2 3 2 2 4 2 3 3" xfId="7849" xr:uid="{00000000-0005-0000-0000-0000AA1E0000}"/>
    <cellStyle name="RowTitles1-Detail 2 3 2 2 4 2 3_Tertiary Salaries Survey" xfId="7850" xr:uid="{00000000-0005-0000-0000-0000AB1E0000}"/>
    <cellStyle name="RowTitles1-Detail 2 3 2 2 4 2 4" xfId="7851" xr:uid="{00000000-0005-0000-0000-0000AC1E0000}"/>
    <cellStyle name="RowTitles1-Detail 2 3 2 2 4 2 5" xfId="7852" xr:uid="{00000000-0005-0000-0000-0000AD1E0000}"/>
    <cellStyle name="RowTitles1-Detail 2 3 2 2 4 2 5 2" xfId="7853" xr:uid="{00000000-0005-0000-0000-0000AE1E0000}"/>
    <cellStyle name="RowTitles1-Detail 2 3 2 2 4 2 5_Tertiary Salaries Survey" xfId="7854" xr:uid="{00000000-0005-0000-0000-0000AF1E0000}"/>
    <cellStyle name="RowTitles1-Detail 2 3 2 2 4 2 6" xfId="7855" xr:uid="{00000000-0005-0000-0000-0000B01E0000}"/>
    <cellStyle name="RowTitles1-Detail 2 3 2 2 4 2_Tertiary Salaries Survey" xfId="7856" xr:uid="{00000000-0005-0000-0000-0000B11E0000}"/>
    <cellStyle name="RowTitles1-Detail 2 3 2 2 4 3" xfId="7857" xr:uid="{00000000-0005-0000-0000-0000B21E0000}"/>
    <cellStyle name="RowTitles1-Detail 2 3 2 2 4 3 2" xfId="7858" xr:uid="{00000000-0005-0000-0000-0000B31E0000}"/>
    <cellStyle name="RowTitles1-Detail 2 3 2 2 4 3 2 2" xfId="7859" xr:uid="{00000000-0005-0000-0000-0000B41E0000}"/>
    <cellStyle name="RowTitles1-Detail 2 3 2 2 4 3 2 2 2" xfId="7860" xr:uid="{00000000-0005-0000-0000-0000B51E0000}"/>
    <cellStyle name="RowTitles1-Detail 2 3 2 2 4 3 2 2_Tertiary Salaries Survey" xfId="7861" xr:uid="{00000000-0005-0000-0000-0000B61E0000}"/>
    <cellStyle name="RowTitles1-Detail 2 3 2 2 4 3 2 3" xfId="7862" xr:uid="{00000000-0005-0000-0000-0000B71E0000}"/>
    <cellStyle name="RowTitles1-Detail 2 3 2 2 4 3 2_Tertiary Salaries Survey" xfId="7863" xr:uid="{00000000-0005-0000-0000-0000B81E0000}"/>
    <cellStyle name="RowTitles1-Detail 2 3 2 2 4 3 3" xfId="7864" xr:uid="{00000000-0005-0000-0000-0000B91E0000}"/>
    <cellStyle name="RowTitles1-Detail 2 3 2 2 4 3 3 2" xfId="7865" xr:uid="{00000000-0005-0000-0000-0000BA1E0000}"/>
    <cellStyle name="RowTitles1-Detail 2 3 2 2 4 3 3 2 2" xfId="7866" xr:uid="{00000000-0005-0000-0000-0000BB1E0000}"/>
    <cellStyle name="RowTitles1-Detail 2 3 2 2 4 3 3 2_Tertiary Salaries Survey" xfId="7867" xr:uid="{00000000-0005-0000-0000-0000BC1E0000}"/>
    <cellStyle name="RowTitles1-Detail 2 3 2 2 4 3 3 3" xfId="7868" xr:uid="{00000000-0005-0000-0000-0000BD1E0000}"/>
    <cellStyle name="RowTitles1-Detail 2 3 2 2 4 3 3_Tertiary Salaries Survey" xfId="7869" xr:uid="{00000000-0005-0000-0000-0000BE1E0000}"/>
    <cellStyle name="RowTitles1-Detail 2 3 2 2 4 3 4" xfId="7870" xr:uid="{00000000-0005-0000-0000-0000BF1E0000}"/>
    <cellStyle name="RowTitles1-Detail 2 3 2 2 4 3 5" xfId="7871" xr:uid="{00000000-0005-0000-0000-0000C01E0000}"/>
    <cellStyle name="RowTitles1-Detail 2 3 2 2 4 3_Tertiary Salaries Survey" xfId="7872" xr:uid="{00000000-0005-0000-0000-0000C11E0000}"/>
    <cellStyle name="RowTitles1-Detail 2 3 2 2 4 4" xfId="7873" xr:uid="{00000000-0005-0000-0000-0000C21E0000}"/>
    <cellStyle name="RowTitles1-Detail 2 3 2 2 4 4 2" xfId="7874" xr:uid="{00000000-0005-0000-0000-0000C31E0000}"/>
    <cellStyle name="RowTitles1-Detail 2 3 2 2 4 4 2 2" xfId="7875" xr:uid="{00000000-0005-0000-0000-0000C41E0000}"/>
    <cellStyle name="RowTitles1-Detail 2 3 2 2 4 4 2 2 2" xfId="7876" xr:uid="{00000000-0005-0000-0000-0000C51E0000}"/>
    <cellStyle name="RowTitles1-Detail 2 3 2 2 4 4 2 2_Tertiary Salaries Survey" xfId="7877" xr:uid="{00000000-0005-0000-0000-0000C61E0000}"/>
    <cellStyle name="RowTitles1-Detail 2 3 2 2 4 4 2 3" xfId="7878" xr:uid="{00000000-0005-0000-0000-0000C71E0000}"/>
    <cellStyle name="RowTitles1-Detail 2 3 2 2 4 4 2_Tertiary Salaries Survey" xfId="7879" xr:uid="{00000000-0005-0000-0000-0000C81E0000}"/>
    <cellStyle name="RowTitles1-Detail 2 3 2 2 4 4 3" xfId="7880" xr:uid="{00000000-0005-0000-0000-0000C91E0000}"/>
    <cellStyle name="RowTitles1-Detail 2 3 2 2 4 4 3 2" xfId="7881" xr:uid="{00000000-0005-0000-0000-0000CA1E0000}"/>
    <cellStyle name="RowTitles1-Detail 2 3 2 2 4 4 3 2 2" xfId="7882" xr:uid="{00000000-0005-0000-0000-0000CB1E0000}"/>
    <cellStyle name="RowTitles1-Detail 2 3 2 2 4 4 3 2_Tertiary Salaries Survey" xfId="7883" xr:uid="{00000000-0005-0000-0000-0000CC1E0000}"/>
    <cellStyle name="RowTitles1-Detail 2 3 2 2 4 4 3 3" xfId="7884" xr:uid="{00000000-0005-0000-0000-0000CD1E0000}"/>
    <cellStyle name="RowTitles1-Detail 2 3 2 2 4 4 3_Tertiary Salaries Survey" xfId="7885" xr:uid="{00000000-0005-0000-0000-0000CE1E0000}"/>
    <cellStyle name="RowTitles1-Detail 2 3 2 2 4 4 4" xfId="7886" xr:uid="{00000000-0005-0000-0000-0000CF1E0000}"/>
    <cellStyle name="RowTitles1-Detail 2 3 2 2 4 4 5" xfId="7887" xr:uid="{00000000-0005-0000-0000-0000D01E0000}"/>
    <cellStyle name="RowTitles1-Detail 2 3 2 2 4 4 5 2" xfId="7888" xr:uid="{00000000-0005-0000-0000-0000D11E0000}"/>
    <cellStyle name="RowTitles1-Detail 2 3 2 2 4 4 5_Tertiary Salaries Survey" xfId="7889" xr:uid="{00000000-0005-0000-0000-0000D21E0000}"/>
    <cellStyle name="RowTitles1-Detail 2 3 2 2 4 4 6" xfId="7890" xr:uid="{00000000-0005-0000-0000-0000D31E0000}"/>
    <cellStyle name="RowTitles1-Detail 2 3 2 2 4 4_Tertiary Salaries Survey" xfId="7891" xr:uid="{00000000-0005-0000-0000-0000D41E0000}"/>
    <cellStyle name="RowTitles1-Detail 2 3 2 2 4 5" xfId="7892" xr:uid="{00000000-0005-0000-0000-0000D51E0000}"/>
    <cellStyle name="RowTitles1-Detail 2 3 2 2 4 5 2" xfId="7893" xr:uid="{00000000-0005-0000-0000-0000D61E0000}"/>
    <cellStyle name="RowTitles1-Detail 2 3 2 2 4 5 2 2" xfId="7894" xr:uid="{00000000-0005-0000-0000-0000D71E0000}"/>
    <cellStyle name="RowTitles1-Detail 2 3 2 2 4 5 2 2 2" xfId="7895" xr:uid="{00000000-0005-0000-0000-0000D81E0000}"/>
    <cellStyle name="RowTitles1-Detail 2 3 2 2 4 5 2 2_Tertiary Salaries Survey" xfId="7896" xr:uid="{00000000-0005-0000-0000-0000D91E0000}"/>
    <cellStyle name="RowTitles1-Detail 2 3 2 2 4 5 2 3" xfId="7897" xr:uid="{00000000-0005-0000-0000-0000DA1E0000}"/>
    <cellStyle name="RowTitles1-Detail 2 3 2 2 4 5 2_Tertiary Salaries Survey" xfId="7898" xr:uid="{00000000-0005-0000-0000-0000DB1E0000}"/>
    <cellStyle name="RowTitles1-Detail 2 3 2 2 4 5 3" xfId="7899" xr:uid="{00000000-0005-0000-0000-0000DC1E0000}"/>
    <cellStyle name="RowTitles1-Detail 2 3 2 2 4 5 3 2" xfId="7900" xr:uid="{00000000-0005-0000-0000-0000DD1E0000}"/>
    <cellStyle name="RowTitles1-Detail 2 3 2 2 4 5 3 2 2" xfId="7901" xr:uid="{00000000-0005-0000-0000-0000DE1E0000}"/>
    <cellStyle name="RowTitles1-Detail 2 3 2 2 4 5 3 2_Tertiary Salaries Survey" xfId="7902" xr:uid="{00000000-0005-0000-0000-0000DF1E0000}"/>
    <cellStyle name="RowTitles1-Detail 2 3 2 2 4 5 3 3" xfId="7903" xr:uid="{00000000-0005-0000-0000-0000E01E0000}"/>
    <cellStyle name="RowTitles1-Detail 2 3 2 2 4 5 3_Tertiary Salaries Survey" xfId="7904" xr:uid="{00000000-0005-0000-0000-0000E11E0000}"/>
    <cellStyle name="RowTitles1-Detail 2 3 2 2 4 5 4" xfId="7905" xr:uid="{00000000-0005-0000-0000-0000E21E0000}"/>
    <cellStyle name="RowTitles1-Detail 2 3 2 2 4 5 4 2" xfId="7906" xr:uid="{00000000-0005-0000-0000-0000E31E0000}"/>
    <cellStyle name="RowTitles1-Detail 2 3 2 2 4 5 4_Tertiary Salaries Survey" xfId="7907" xr:uid="{00000000-0005-0000-0000-0000E41E0000}"/>
    <cellStyle name="RowTitles1-Detail 2 3 2 2 4 5 5" xfId="7908" xr:uid="{00000000-0005-0000-0000-0000E51E0000}"/>
    <cellStyle name="RowTitles1-Detail 2 3 2 2 4 5_Tertiary Salaries Survey" xfId="7909" xr:uid="{00000000-0005-0000-0000-0000E61E0000}"/>
    <cellStyle name="RowTitles1-Detail 2 3 2 2 4 6" xfId="7910" xr:uid="{00000000-0005-0000-0000-0000E71E0000}"/>
    <cellStyle name="RowTitles1-Detail 2 3 2 2 4 6 2" xfId="7911" xr:uid="{00000000-0005-0000-0000-0000E81E0000}"/>
    <cellStyle name="RowTitles1-Detail 2 3 2 2 4 6 2 2" xfId="7912" xr:uid="{00000000-0005-0000-0000-0000E91E0000}"/>
    <cellStyle name="RowTitles1-Detail 2 3 2 2 4 6 2 2 2" xfId="7913" xr:uid="{00000000-0005-0000-0000-0000EA1E0000}"/>
    <cellStyle name="RowTitles1-Detail 2 3 2 2 4 6 2 2_Tertiary Salaries Survey" xfId="7914" xr:uid="{00000000-0005-0000-0000-0000EB1E0000}"/>
    <cellStyle name="RowTitles1-Detail 2 3 2 2 4 6 2 3" xfId="7915" xr:uid="{00000000-0005-0000-0000-0000EC1E0000}"/>
    <cellStyle name="RowTitles1-Detail 2 3 2 2 4 6 2_Tertiary Salaries Survey" xfId="7916" xr:uid="{00000000-0005-0000-0000-0000ED1E0000}"/>
    <cellStyle name="RowTitles1-Detail 2 3 2 2 4 6 3" xfId="7917" xr:uid="{00000000-0005-0000-0000-0000EE1E0000}"/>
    <cellStyle name="RowTitles1-Detail 2 3 2 2 4 6 3 2" xfId="7918" xr:uid="{00000000-0005-0000-0000-0000EF1E0000}"/>
    <cellStyle name="RowTitles1-Detail 2 3 2 2 4 6 3 2 2" xfId="7919" xr:uid="{00000000-0005-0000-0000-0000F01E0000}"/>
    <cellStyle name="RowTitles1-Detail 2 3 2 2 4 6 3 2_Tertiary Salaries Survey" xfId="7920" xr:uid="{00000000-0005-0000-0000-0000F11E0000}"/>
    <cellStyle name="RowTitles1-Detail 2 3 2 2 4 6 3 3" xfId="7921" xr:uid="{00000000-0005-0000-0000-0000F21E0000}"/>
    <cellStyle name="RowTitles1-Detail 2 3 2 2 4 6 3_Tertiary Salaries Survey" xfId="7922" xr:uid="{00000000-0005-0000-0000-0000F31E0000}"/>
    <cellStyle name="RowTitles1-Detail 2 3 2 2 4 6 4" xfId="7923" xr:uid="{00000000-0005-0000-0000-0000F41E0000}"/>
    <cellStyle name="RowTitles1-Detail 2 3 2 2 4 6 4 2" xfId="7924" xr:uid="{00000000-0005-0000-0000-0000F51E0000}"/>
    <cellStyle name="RowTitles1-Detail 2 3 2 2 4 6 4_Tertiary Salaries Survey" xfId="7925" xr:uid="{00000000-0005-0000-0000-0000F61E0000}"/>
    <cellStyle name="RowTitles1-Detail 2 3 2 2 4 6 5" xfId="7926" xr:uid="{00000000-0005-0000-0000-0000F71E0000}"/>
    <cellStyle name="RowTitles1-Detail 2 3 2 2 4 6_Tertiary Salaries Survey" xfId="7927" xr:uid="{00000000-0005-0000-0000-0000F81E0000}"/>
    <cellStyle name="RowTitles1-Detail 2 3 2 2 4 7" xfId="7928" xr:uid="{00000000-0005-0000-0000-0000F91E0000}"/>
    <cellStyle name="RowTitles1-Detail 2 3 2 2 4 7 2" xfId="7929" xr:uid="{00000000-0005-0000-0000-0000FA1E0000}"/>
    <cellStyle name="RowTitles1-Detail 2 3 2 2 4 7 2 2" xfId="7930" xr:uid="{00000000-0005-0000-0000-0000FB1E0000}"/>
    <cellStyle name="RowTitles1-Detail 2 3 2 2 4 7 2_Tertiary Salaries Survey" xfId="7931" xr:uid="{00000000-0005-0000-0000-0000FC1E0000}"/>
    <cellStyle name="RowTitles1-Detail 2 3 2 2 4 7 3" xfId="7932" xr:uid="{00000000-0005-0000-0000-0000FD1E0000}"/>
    <cellStyle name="RowTitles1-Detail 2 3 2 2 4 7_Tertiary Salaries Survey" xfId="7933" xr:uid="{00000000-0005-0000-0000-0000FE1E0000}"/>
    <cellStyle name="RowTitles1-Detail 2 3 2 2 4 8" xfId="7934" xr:uid="{00000000-0005-0000-0000-0000FF1E0000}"/>
    <cellStyle name="RowTitles1-Detail 2 3 2 2 4 9" xfId="7935" xr:uid="{00000000-0005-0000-0000-0000001F0000}"/>
    <cellStyle name="RowTitles1-Detail 2 3 2 2 4_STUD aligned by INSTIT" xfId="7936" xr:uid="{00000000-0005-0000-0000-0000011F0000}"/>
    <cellStyle name="RowTitles1-Detail 2 3 2 2 5" xfId="7937" xr:uid="{00000000-0005-0000-0000-0000021F0000}"/>
    <cellStyle name="RowTitles1-Detail 2 3 2 2 5 2" xfId="7938" xr:uid="{00000000-0005-0000-0000-0000031F0000}"/>
    <cellStyle name="RowTitles1-Detail 2 3 2 2 5 2 2" xfId="7939" xr:uid="{00000000-0005-0000-0000-0000041F0000}"/>
    <cellStyle name="RowTitles1-Detail 2 3 2 2 5 2 2 2" xfId="7940" xr:uid="{00000000-0005-0000-0000-0000051F0000}"/>
    <cellStyle name="RowTitles1-Detail 2 3 2 2 5 2 2_Tertiary Salaries Survey" xfId="7941" xr:uid="{00000000-0005-0000-0000-0000061F0000}"/>
    <cellStyle name="RowTitles1-Detail 2 3 2 2 5 2 3" xfId="7942" xr:uid="{00000000-0005-0000-0000-0000071F0000}"/>
    <cellStyle name="RowTitles1-Detail 2 3 2 2 5 2_Tertiary Salaries Survey" xfId="7943" xr:uid="{00000000-0005-0000-0000-0000081F0000}"/>
    <cellStyle name="RowTitles1-Detail 2 3 2 2 5 3" xfId="7944" xr:uid="{00000000-0005-0000-0000-0000091F0000}"/>
    <cellStyle name="RowTitles1-Detail 2 3 2 2 5 3 2" xfId="7945" xr:uid="{00000000-0005-0000-0000-00000A1F0000}"/>
    <cellStyle name="RowTitles1-Detail 2 3 2 2 5 3 2 2" xfId="7946" xr:uid="{00000000-0005-0000-0000-00000B1F0000}"/>
    <cellStyle name="RowTitles1-Detail 2 3 2 2 5 3 2_Tertiary Salaries Survey" xfId="7947" xr:uid="{00000000-0005-0000-0000-00000C1F0000}"/>
    <cellStyle name="RowTitles1-Detail 2 3 2 2 5 3 3" xfId="7948" xr:uid="{00000000-0005-0000-0000-00000D1F0000}"/>
    <cellStyle name="RowTitles1-Detail 2 3 2 2 5 3_Tertiary Salaries Survey" xfId="7949" xr:uid="{00000000-0005-0000-0000-00000E1F0000}"/>
    <cellStyle name="RowTitles1-Detail 2 3 2 2 5 4" xfId="7950" xr:uid="{00000000-0005-0000-0000-00000F1F0000}"/>
    <cellStyle name="RowTitles1-Detail 2 3 2 2 5 5" xfId="7951" xr:uid="{00000000-0005-0000-0000-0000101F0000}"/>
    <cellStyle name="RowTitles1-Detail 2 3 2 2 5 5 2" xfId="7952" xr:uid="{00000000-0005-0000-0000-0000111F0000}"/>
    <cellStyle name="RowTitles1-Detail 2 3 2 2 5 5_Tertiary Salaries Survey" xfId="7953" xr:uid="{00000000-0005-0000-0000-0000121F0000}"/>
    <cellStyle name="RowTitles1-Detail 2 3 2 2 5 6" xfId="7954" xr:uid="{00000000-0005-0000-0000-0000131F0000}"/>
    <cellStyle name="RowTitles1-Detail 2 3 2 2 5_Tertiary Salaries Survey" xfId="7955" xr:uid="{00000000-0005-0000-0000-0000141F0000}"/>
    <cellStyle name="RowTitles1-Detail 2 3 2 2 6" xfId="7956" xr:uid="{00000000-0005-0000-0000-0000151F0000}"/>
    <cellStyle name="RowTitles1-Detail 2 3 2 2 6 2" xfId="7957" xr:uid="{00000000-0005-0000-0000-0000161F0000}"/>
    <cellStyle name="RowTitles1-Detail 2 3 2 2 6 2 2" xfId="7958" xr:uid="{00000000-0005-0000-0000-0000171F0000}"/>
    <cellStyle name="RowTitles1-Detail 2 3 2 2 6 2 2 2" xfId="7959" xr:uid="{00000000-0005-0000-0000-0000181F0000}"/>
    <cellStyle name="RowTitles1-Detail 2 3 2 2 6 2 2_Tertiary Salaries Survey" xfId="7960" xr:uid="{00000000-0005-0000-0000-0000191F0000}"/>
    <cellStyle name="RowTitles1-Detail 2 3 2 2 6 2 3" xfId="7961" xr:uid="{00000000-0005-0000-0000-00001A1F0000}"/>
    <cellStyle name="RowTitles1-Detail 2 3 2 2 6 2_Tertiary Salaries Survey" xfId="7962" xr:uid="{00000000-0005-0000-0000-00001B1F0000}"/>
    <cellStyle name="RowTitles1-Detail 2 3 2 2 6 3" xfId="7963" xr:uid="{00000000-0005-0000-0000-00001C1F0000}"/>
    <cellStyle name="RowTitles1-Detail 2 3 2 2 6 3 2" xfId="7964" xr:uid="{00000000-0005-0000-0000-00001D1F0000}"/>
    <cellStyle name="RowTitles1-Detail 2 3 2 2 6 3 2 2" xfId="7965" xr:uid="{00000000-0005-0000-0000-00001E1F0000}"/>
    <cellStyle name="RowTitles1-Detail 2 3 2 2 6 3 2_Tertiary Salaries Survey" xfId="7966" xr:uid="{00000000-0005-0000-0000-00001F1F0000}"/>
    <cellStyle name="RowTitles1-Detail 2 3 2 2 6 3 3" xfId="7967" xr:uid="{00000000-0005-0000-0000-0000201F0000}"/>
    <cellStyle name="RowTitles1-Detail 2 3 2 2 6 3_Tertiary Salaries Survey" xfId="7968" xr:uid="{00000000-0005-0000-0000-0000211F0000}"/>
    <cellStyle name="RowTitles1-Detail 2 3 2 2 6 4" xfId="7969" xr:uid="{00000000-0005-0000-0000-0000221F0000}"/>
    <cellStyle name="RowTitles1-Detail 2 3 2 2 6 5" xfId="7970" xr:uid="{00000000-0005-0000-0000-0000231F0000}"/>
    <cellStyle name="RowTitles1-Detail 2 3 2 2 6_Tertiary Salaries Survey" xfId="7971" xr:uid="{00000000-0005-0000-0000-0000241F0000}"/>
    <cellStyle name="RowTitles1-Detail 2 3 2 2 7" xfId="7972" xr:uid="{00000000-0005-0000-0000-0000251F0000}"/>
    <cellStyle name="RowTitles1-Detail 2 3 2 2 7 2" xfId="7973" xr:uid="{00000000-0005-0000-0000-0000261F0000}"/>
    <cellStyle name="RowTitles1-Detail 2 3 2 2 7 2 2" xfId="7974" xr:uid="{00000000-0005-0000-0000-0000271F0000}"/>
    <cellStyle name="RowTitles1-Detail 2 3 2 2 7 2 2 2" xfId="7975" xr:uid="{00000000-0005-0000-0000-0000281F0000}"/>
    <cellStyle name="RowTitles1-Detail 2 3 2 2 7 2 2_Tertiary Salaries Survey" xfId="7976" xr:uid="{00000000-0005-0000-0000-0000291F0000}"/>
    <cellStyle name="RowTitles1-Detail 2 3 2 2 7 2 3" xfId="7977" xr:uid="{00000000-0005-0000-0000-00002A1F0000}"/>
    <cellStyle name="RowTitles1-Detail 2 3 2 2 7 2_Tertiary Salaries Survey" xfId="7978" xr:uid="{00000000-0005-0000-0000-00002B1F0000}"/>
    <cellStyle name="RowTitles1-Detail 2 3 2 2 7 3" xfId="7979" xr:uid="{00000000-0005-0000-0000-00002C1F0000}"/>
    <cellStyle name="RowTitles1-Detail 2 3 2 2 7 3 2" xfId="7980" xr:uid="{00000000-0005-0000-0000-00002D1F0000}"/>
    <cellStyle name="RowTitles1-Detail 2 3 2 2 7 3 2 2" xfId="7981" xr:uid="{00000000-0005-0000-0000-00002E1F0000}"/>
    <cellStyle name="RowTitles1-Detail 2 3 2 2 7 3 2_Tertiary Salaries Survey" xfId="7982" xr:uid="{00000000-0005-0000-0000-00002F1F0000}"/>
    <cellStyle name="RowTitles1-Detail 2 3 2 2 7 3 3" xfId="7983" xr:uid="{00000000-0005-0000-0000-0000301F0000}"/>
    <cellStyle name="RowTitles1-Detail 2 3 2 2 7 3_Tertiary Salaries Survey" xfId="7984" xr:uid="{00000000-0005-0000-0000-0000311F0000}"/>
    <cellStyle name="RowTitles1-Detail 2 3 2 2 7 4" xfId="7985" xr:uid="{00000000-0005-0000-0000-0000321F0000}"/>
    <cellStyle name="RowTitles1-Detail 2 3 2 2 7 5" xfId="7986" xr:uid="{00000000-0005-0000-0000-0000331F0000}"/>
    <cellStyle name="RowTitles1-Detail 2 3 2 2 7 5 2" xfId="7987" xr:uid="{00000000-0005-0000-0000-0000341F0000}"/>
    <cellStyle name="RowTitles1-Detail 2 3 2 2 7 5_Tertiary Salaries Survey" xfId="7988" xr:uid="{00000000-0005-0000-0000-0000351F0000}"/>
    <cellStyle name="RowTitles1-Detail 2 3 2 2 7 6" xfId="7989" xr:uid="{00000000-0005-0000-0000-0000361F0000}"/>
    <cellStyle name="RowTitles1-Detail 2 3 2 2 7_Tertiary Salaries Survey" xfId="7990" xr:uid="{00000000-0005-0000-0000-0000371F0000}"/>
    <cellStyle name="RowTitles1-Detail 2 3 2 2 8" xfId="7991" xr:uid="{00000000-0005-0000-0000-0000381F0000}"/>
    <cellStyle name="RowTitles1-Detail 2 3 2 2 8 2" xfId="7992" xr:uid="{00000000-0005-0000-0000-0000391F0000}"/>
    <cellStyle name="RowTitles1-Detail 2 3 2 2 8 2 2" xfId="7993" xr:uid="{00000000-0005-0000-0000-00003A1F0000}"/>
    <cellStyle name="RowTitles1-Detail 2 3 2 2 8 2 2 2" xfId="7994" xr:uid="{00000000-0005-0000-0000-00003B1F0000}"/>
    <cellStyle name="RowTitles1-Detail 2 3 2 2 8 2 2_Tertiary Salaries Survey" xfId="7995" xr:uid="{00000000-0005-0000-0000-00003C1F0000}"/>
    <cellStyle name="RowTitles1-Detail 2 3 2 2 8 2 3" xfId="7996" xr:uid="{00000000-0005-0000-0000-00003D1F0000}"/>
    <cellStyle name="RowTitles1-Detail 2 3 2 2 8 2_Tertiary Salaries Survey" xfId="7997" xr:uid="{00000000-0005-0000-0000-00003E1F0000}"/>
    <cellStyle name="RowTitles1-Detail 2 3 2 2 8 3" xfId="7998" xr:uid="{00000000-0005-0000-0000-00003F1F0000}"/>
    <cellStyle name="RowTitles1-Detail 2 3 2 2 8 3 2" xfId="7999" xr:uid="{00000000-0005-0000-0000-0000401F0000}"/>
    <cellStyle name="RowTitles1-Detail 2 3 2 2 8 3 2 2" xfId="8000" xr:uid="{00000000-0005-0000-0000-0000411F0000}"/>
    <cellStyle name="RowTitles1-Detail 2 3 2 2 8 3 2_Tertiary Salaries Survey" xfId="8001" xr:uid="{00000000-0005-0000-0000-0000421F0000}"/>
    <cellStyle name="RowTitles1-Detail 2 3 2 2 8 3 3" xfId="8002" xr:uid="{00000000-0005-0000-0000-0000431F0000}"/>
    <cellStyle name="RowTitles1-Detail 2 3 2 2 8 3_Tertiary Salaries Survey" xfId="8003" xr:uid="{00000000-0005-0000-0000-0000441F0000}"/>
    <cellStyle name="RowTitles1-Detail 2 3 2 2 8 4" xfId="8004" xr:uid="{00000000-0005-0000-0000-0000451F0000}"/>
    <cellStyle name="RowTitles1-Detail 2 3 2 2 8 4 2" xfId="8005" xr:uid="{00000000-0005-0000-0000-0000461F0000}"/>
    <cellStyle name="RowTitles1-Detail 2 3 2 2 8 4_Tertiary Salaries Survey" xfId="8006" xr:uid="{00000000-0005-0000-0000-0000471F0000}"/>
    <cellStyle name="RowTitles1-Detail 2 3 2 2 8 5" xfId="8007" xr:uid="{00000000-0005-0000-0000-0000481F0000}"/>
    <cellStyle name="RowTitles1-Detail 2 3 2 2 8_Tertiary Salaries Survey" xfId="8008" xr:uid="{00000000-0005-0000-0000-0000491F0000}"/>
    <cellStyle name="RowTitles1-Detail 2 3 2 2 9" xfId="8009" xr:uid="{00000000-0005-0000-0000-00004A1F0000}"/>
    <cellStyle name="RowTitles1-Detail 2 3 2 2 9 2" xfId="8010" xr:uid="{00000000-0005-0000-0000-00004B1F0000}"/>
    <cellStyle name="RowTitles1-Detail 2 3 2 2 9 2 2" xfId="8011" xr:uid="{00000000-0005-0000-0000-00004C1F0000}"/>
    <cellStyle name="RowTitles1-Detail 2 3 2 2 9 2 2 2" xfId="8012" xr:uid="{00000000-0005-0000-0000-00004D1F0000}"/>
    <cellStyle name="RowTitles1-Detail 2 3 2 2 9 2 2_Tertiary Salaries Survey" xfId="8013" xr:uid="{00000000-0005-0000-0000-00004E1F0000}"/>
    <cellStyle name="RowTitles1-Detail 2 3 2 2 9 2 3" xfId="8014" xr:uid="{00000000-0005-0000-0000-00004F1F0000}"/>
    <cellStyle name="RowTitles1-Detail 2 3 2 2 9 2_Tertiary Salaries Survey" xfId="8015" xr:uid="{00000000-0005-0000-0000-0000501F0000}"/>
    <cellStyle name="RowTitles1-Detail 2 3 2 2 9 3" xfId="8016" xr:uid="{00000000-0005-0000-0000-0000511F0000}"/>
    <cellStyle name="RowTitles1-Detail 2 3 2 2 9 3 2" xfId="8017" xr:uid="{00000000-0005-0000-0000-0000521F0000}"/>
    <cellStyle name="RowTitles1-Detail 2 3 2 2 9 3 2 2" xfId="8018" xr:uid="{00000000-0005-0000-0000-0000531F0000}"/>
    <cellStyle name="RowTitles1-Detail 2 3 2 2 9 3 2_Tertiary Salaries Survey" xfId="8019" xr:uid="{00000000-0005-0000-0000-0000541F0000}"/>
    <cellStyle name="RowTitles1-Detail 2 3 2 2 9 3 3" xfId="8020" xr:uid="{00000000-0005-0000-0000-0000551F0000}"/>
    <cellStyle name="RowTitles1-Detail 2 3 2 2 9 3_Tertiary Salaries Survey" xfId="8021" xr:uid="{00000000-0005-0000-0000-0000561F0000}"/>
    <cellStyle name="RowTitles1-Detail 2 3 2 2 9 4" xfId="8022" xr:uid="{00000000-0005-0000-0000-0000571F0000}"/>
    <cellStyle name="RowTitles1-Detail 2 3 2 2 9 4 2" xfId="8023" xr:uid="{00000000-0005-0000-0000-0000581F0000}"/>
    <cellStyle name="RowTitles1-Detail 2 3 2 2 9 4_Tertiary Salaries Survey" xfId="8024" xr:uid="{00000000-0005-0000-0000-0000591F0000}"/>
    <cellStyle name="RowTitles1-Detail 2 3 2 2 9 5" xfId="8025" xr:uid="{00000000-0005-0000-0000-00005A1F0000}"/>
    <cellStyle name="RowTitles1-Detail 2 3 2 2 9_Tertiary Salaries Survey" xfId="8026" xr:uid="{00000000-0005-0000-0000-00005B1F0000}"/>
    <cellStyle name="RowTitles1-Detail 2 3 2 2_STUD aligned by INSTIT" xfId="8027" xr:uid="{00000000-0005-0000-0000-00005C1F0000}"/>
    <cellStyle name="RowTitles1-Detail 2 3 2 3" xfId="8028" xr:uid="{00000000-0005-0000-0000-00005D1F0000}"/>
    <cellStyle name="RowTitles1-Detail 2 3 2 3 2" xfId="8029" xr:uid="{00000000-0005-0000-0000-00005E1F0000}"/>
    <cellStyle name="RowTitles1-Detail 2 3 2 3 2 2" xfId="8030" xr:uid="{00000000-0005-0000-0000-00005F1F0000}"/>
    <cellStyle name="RowTitles1-Detail 2 3 2 3 2 2 2" xfId="8031" xr:uid="{00000000-0005-0000-0000-0000601F0000}"/>
    <cellStyle name="RowTitles1-Detail 2 3 2 3 2 2 2 2" xfId="8032" xr:uid="{00000000-0005-0000-0000-0000611F0000}"/>
    <cellStyle name="RowTitles1-Detail 2 3 2 3 2 2 2_Tertiary Salaries Survey" xfId="8033" xr:uid="{00000000-0005-0000-0000-0000621F0000}"/>
    <cellStyle name="RowTitles1-Detail 2 3 2 3 2 2 3" xfId="8034" xr:uid="{00000000-0005-0000-0000-0000631F0000}"/>
    <cellStyle name="RowTitles1-Detail 2 3 2 3 2 2_Tertiary Salaries Survey" xfId="8035" xr:uid="{00000000-0005-0000-0000-0000641F0000}"/>
    <cellStyle name="RowTitles1-Detail 2 3 2 3 2 3" xfId="8036" xr:uid="{00000000-0005-0000-0000-0000651F0000}"/>
    <cellStyle name="RowTitles1-Detail 2 3 2 3 2 3 2" xfId="8037" xr:uid="{00000000-0005-0000-0000-0000661F0000}"/>
    <cellStyle name="RowTitles1-Detail 2 3 2 3 2 3 2 2" xfId="8038" xr:uid="{00000000-0005-0000-0000-0000671F0000}"/>
    <cellStyle name="RowTitles1-Detail 2 3 2 3 2 3 2_Tertiary Salaries Survey" xfId="8039" xr:uid="{00000000-0005-0000-0000-0000681F0000}"/>
    <cellStyle name="RowTitles1-Detail 2 3 2 3 2 3 3" xfId="8040" xr:uid="{00000000-0005-0000-0000-0000691F0000}"/>
    <cellStyle name="RowTitles1-Detail 2 3 2 3 2 3_Tertiary Salaries Survey" xfId="8041" xr:uid="{00000000-0005-0000-0000-00006A1F0000}"/>
    <cellStyle name="RowTitles1-Detail 2 3 2 3 2 4" xfId="8042" xr:uid="{00000000-0005-0000-0000-00006B1F0000}"/>
    <cellStyle name="RowTitles1-Detail 2 3 2 3 2 5" xfId="8043" xr:uid="{00000000-0005-0000-0000-00006C1F0000}"/>
    <cellStyle name="RowTitles1-Detail 2 3 2 3 2_Tertiary Salaries Survey" xfId="8044" xr:uid="{00000000-0005-0000-0000-00006D1F0000}"/>
    <cellStyle name="RowTitles1-Detail 2 3 2 3 3" xfId="8045" xr:uid="{00000000-0005-0000-0000-00006E1F0000}"/>
    <cellStyle name="RowTitles1-Detail 2 3 2 3 3 2" xfId="8046" xr:uid="{00000000-0005-0000-0000-00006F1F0000}"/>
    <cellStyle name="RowTitles1-Detail 2 3 2 3 3 2 2" xfId="8047" xr:uid="{00000000-0005-0000-0000-0000701F0000}"/>
    <cellStyle name="RowTitles1-Detail 2 3 2 3 3 2 2 2" xfId="8048" xr:uid="{00000000-0005-0000-0000-0000711F0000}"/>
    <cellStyle name="RowTitles1-Detail 2 3 2 3 3 2 2_Tertiary Salaries Survey" xfId="8049" xr:uid="{00000000-0005-0000-0000-0000721F0000}"/>
    <cellStyle name="RowTitles1-Detail 2 3 2 3 3 2 3" xfId="8050" xr:uid="{00000000-0005-0000-0000-0000731F0000}"/>
    <cellStyle name="RowTitles1-Detail 2 3 2 3 3 2_Tertiary Salaries Survey" xfId="8051" xr:uid="{00000000-0005-0000-0000-0000741F0000}"/>
    <cellStyle name="RowTitles1-Detail 2 3 2 3 3 3" xfId="8052" xr:uid="{00000000-0005-0000-0000-0000751F0000}"/>
    <cellStyle name="RowTitles1-Detail 2 3 2 3 3 3 2" xfId="8053" xr:uid="{00000000-0005-0000-0000-0000761F0000}"/>
    <cellStyle name="RowTitles1-Detail 2 3 2 3 3 3 2 2" xfId="8054" xr:uid="{00000000-0005-0000-0000-0000771F0000}"/>
    <cellStyle name="RowTitles1-Detail 2 3 2 3 3 3 2_Tertiary Salaries Survey" xfId="8055" xr:uid="{00000000-0005-0000-0000-0000781F0000}"/>
    <cellStyle name="RowTitles1-Detail 2 3 2 3 3 3 3" xfId="8056" xr:uid="{00000000-0005-0000-0000-0000791F0000}"/>
    <cellStyle name="RowTitles1-Detail 2 3 2 3 3 3_Tertiary Salaries Survey" xfId="8057" xr:uid="{00000000-0005-0000-0000-00007A1F0000}"/>
    <cellStyle name="RowTitles1-Detail 2 3 2 3 3 4" xfId="8058" xr:uid="{00000000-0005-0000-0000-00007B1F0000}"/>
    <cellStyle name="RowTitles1-Detail 2 3 2 3 3 5" xfId="8059" xr:uid="{00000000-0005-0000-0000-00007C1F0000}"/>
    <cellStyle name="RowTitles1-Detail 2 3 2 3 3 5 2" xfId="8060" xr:uid="{00000000-0005-0000-0000-00007D1F0000}"/>
    <cellStyle name="RowTitles1-Detail 2 3 2 3 3 5_Tertiary Salaries Survey" xfId="8061" xr:uid="{00000000-0005-0000-0000-00007E1F0000}"/>
    <cellStyle name="RowTitles1-Detail 2 3 2 3 3 6" xfId="8062" xr:uid="{00000000-0005-0000-0000-00007F1F0000}"/>
    <cellStyle name="RowTitles1-Detail 2 3 2 3 3_Tertiary Salaries Survey" xfId="8063" xr:uid="{00000000-0005-0000-0000-0000801F0000}"/>
    <cellStyle name="RowTitles1-Detail 2 3 2 3 4" xfId="8064" xr:uid="{00000000-0005-0000-0000-0000811F0000}"/>
    <cellStyle name="RowTitles1-Detail 2 3 2 3 4 2" xfId="8065" xr:uid="{00000000-0005-0000-0000-0000821F0000}"/>
    <cellStyle name="RowTitles1-Detail 2 3 2 3 4 2 2" xfId="8066" xr:uid="{00000000-0005-0000-0000-0000831F0000}"/>
    <cellStyle name="RowTitles1-Detail 2 3 2 3 4 2 2 2" xfId="8067" xr:uid="{00000000-0005-0000-0000-0000841F0000}"/>
    <cellStyle name="RowTitles1-Detail 2 3 2 3 4 2 2_Tertiary Salaries Survey" xfId="8068" xr:uid="{00000000-0005-0000-0000-0000851F0000}"/>
    <cellStyle name="RowTitles1-Detail 2 3 2 3 4 2 3" xfId="8069" xr:uid="{00000000-0005-0000-0000-0000861F0000}"/>
    <cellStyle name="RowTitles1-Detail 2 3 2 3 4 2_Tertiary Salaries Survey" xfId="8070" xr:uid="{00000000-0005-0000-0000-0000871F0000}"/>
    <cellStyle name="RowTitles1-Detail 2 3 2 3 4 3" xfId="8071" xr:uid="{00000000-0005-0000-0000-0000881F0000}"/>
    <cellStyle name="RowTitles1-Detail 2 3 2 3 4 3 2" xfId="8072" xr:uid="{00000000-0005-0000-0000-0000891F0000}"/>
    <cellStyle name="RowTitles1-Detail 2 3 2 3 4 3 2 2" xfId="8073" xr:uid="{00000000-0005-0000-0000-00008A1F0000}"/>
    <cellStyle name="RowTitles1-Detail 2 3 2 3 4 3 2_Tertiary Salaries Survey" xfId="8074" xr:uid="{00000000-0005-0000-0000-00008B1F0000}"/>
    <cellStyle name="RowTitles1-Detail 2 3 2 3 4 3 3" xfId="8075" xr:uid="{00000000-0005-0000-0000-00008C1F0000}"/>
    <cellStyle name="RowTitles1-Detail 2 3 2 3 4 3_Tertiary Salaries Survey" xfId="8076" xr:uid="{00000000-0005-0000-0000-00008D1F0000}"/>
    <cellStyle name="RowTitles1-Detail 2 3 2 3 4 4" xfId="8077" xr:uid="{00000000-0005-0000-0000-00008E1F0000}"/>
    <cellStyle name="RowTitles1-Detail 2 3 2 3 4 4 2" xfId="8078" xr:uid="{00000000-0005-0000-0000-00008F1F0000}"/>
    <cellStyle name="RowTitles1-Detail 2 3 2 3 4 4_Tertiary Salaries Survey" xfId="8079" xr:uid="{00000000-0005-0000-0000-0000901F0000}"/>
    <cellStyle name="RowTitles1-Detail 2 3 2 3 4 5" xfId="8080" xr:uid="{00000000-0005-0000-0000-0000911F0000}"/>
    <cellStyle name="RowTitles1-Detail 2 3 2 3 4_Tertiary Salaries Survey" xfId="8081" xr:uid="{00000000-0005-0000-0000-0000921F0000}"/>
    <cellStyle name="RowTitles1-Detail 2 3 2 3 5" xfId="8082" xr:uid="{00000000-0005-0000-0000-0000931F0000}"/>
    <cellStyle name="RowTitles1-Detail 2 3 2 3 5 2" xfId="8083" xr:uid="{00000000-0005-0000-0000-0000941F0000}"/>
    <cellStyle name="RowTitles1-Detail 2 3 2 3 5 2 2" xfId="8084" xr:uid="{00000000-0005-0000-0000-0000951F0000}"/>
    <cellStyle name="RowTitles1-Detail 2 3 2 3 5 2 2 2" xfId="8085" xr:uid="{00000000-0005-0000-0000-0000961F0000}"/>
    <cellStyle name="RowTitles1-Detail 2 3 2 3 5 2 2_Tertiary Salaries Survey" xfId="8086" xr:uid="{00000000-0005-0000-0000-0000971F0000}"/>
    <cellStyle name="RowTitles1-Detail 2 3 2 3 5 2 3" xfId="8087" xr:uid="{00000000-0005-0000-0000-0000981F0000}"/>
    <cellStyle name="RowTitles1-Detail 2 3 2 3 5 2_Tertiary Salaries Survey" xfId="8088" xr:uid="{00000000-0005-0000-0000-0000991F0000}"/>
    <cellStyle name="RowTitles1-Detail 2 3 2 3 5 3" xfId="8089" xr:uid="{00000000-0005-0000-0000-00009A1F0000}"/>
    <cellStyle name="RowTitles1-Detail 2 3 2 3 5 3 2" xfId="8090" xr:uid="{00000000-0005-0000-0000-00009B1F0000}"/>
    <cellStyle name="RowTitles1-Detail 2 3 2 3 5 3 2 2" xfId="8091" xr:uid="{00000000-0005-0000-0000-00009C1F0000}"/>
    <cellStyle name="RowTitles1-Detail 2 3 2 3 5 3 2_Tertiary Salaries Survey" xfId="8092" xr:uid="{00000000-0005-0000-0000-00009D1F0000}"/>
    <cellStyle name="RowTitles1-Detail 2 3 2 3 5 3 3" xfId="8093" xr:uid="{00000000-0005-0000-0000-00009E1F0000}"/>
    <cellStyle name="RowTitles1-Detail 2 3 2 3 5 3_Tertiary Salaries Survey" xfId="8094" xr:uid="{00000000-0005-0000-0000-00009F1F0000}"/>
    <cellStyle name="RowTitles1-Detail 2 3 2 3 5 4" xfId="8095" xr:uid="{00000000-0005-0000-0000-0000A01F0000}"/>
    <cellStyle name="RowTitles1-Detail 2 3 2 3 5 4 2" xfId="8096" xr:uid="{00000000-0005-0000-0000-0000A11F0000}"/>
    <cellStyle name="RowTitles1-Detail 2 3 2 3 5 4_Tertiary Salaries Survey" xfId="8097" xr:uid="{00000000-0005-0000-0000-0000A21F0000}"/>
    <cellStyle name="RowTitles1-Detail 2 3 2 3 5 5" xfId="8098" xr:uid="{00000000-0005-0000-0000-0000A31F0000}"/>
    <cellStyle name="RowTitles1-Detail 2 3 2 3 5_Tertiary Salaries Survey" xfId="8099" xr:uid="{00000000-0005-0000-0000-0000A41F0000}"/>
    <cellStyle name="RowTitles1-Detail 2 3 2 3 6" xfId="8100" xr:uid="{00000000-0005-0000-0000-0000A51F0000}"/>
    <cellStyle name="RowTitles1-Detail 2 3 2 3 6 2" xfId="8101" xr:uid="{00000000-0005-0000-0000-0000A61F0000}"/>
    <cellStyle name="RowTitles1-Detail 2 3 2 3 6 2 2" xfId="8102" xr:uid="{00000000-0005-0000-0000-0000A71F0000}"/>
    <cellStyle name="RowTitles1-Detail 2 3 2 3 6 2 2 2" xfId="8103" xr:uid="{00000000-0005-0000-0000-0000A81F0000}"/>
    <cellStyle name="RowTitles1-Detail 2 3 2 3 6 2 2_Tertiary Salaries Survey" xfId="8104" xr:uid="{00000000-0005-0000-0000-0000A91F0000}"/>
    <cellStyle name="RowTitles1-Detail 2 3 2 3 6 2 3" xfId="8105" xr:uid="{00000000-0005-0000-0000-0000AA1F0000}"/>
    <cellStyle name="RowTitles1-Detail 2 3 2 3 6 2_Tertiary Salaries Survey" xfId="8106" xr:uid="{00000000-0005-0000-0000-0000AB1F0000}"/>
    <cellStyle name="RowTitles1-Detail 2 3 2 3 6 3" xfId="8107" xr:uid="{00000000-0005-0000-0000-0000AC1F0000}"/>
    <cellStyle name="RowTitles1-Detail 2 3 2 3 6 3 2" xfId="8108" xr:uid="{00000000-0005-0000-0000-0000AD1F0000}"/>
    <cellStyle name="RowTitles1-Detail 2 3 2 3 6 3 2 2" xfId="8109" xr:uid="{00000000-0005-0000-0000-0000AE1F0000}"/>
    <cellStyle name="RowTitles1-Detail 2 3 2 3 6 3 2_Tertiary Salaries Survey" xfId="8110" xr:uid="{00000000-0005-0000-0000-0000AF1F0000}"/>
    <cellStyle name="RowTitles1-Detail 2 3 2 3 6 3 3" xfId="8111" xr:uid="{00000000-0005-0000-0000-0000B01F0000}"/>
    <cellStyle name="RowTitles1-Detail 2 3 2 3 6 3_Tertiary Salaries Survey" xfId="8112" xr:uid="{00000000-0005-0000-0000-0000B11F0000}"/>
    <cellStyle name="RowTitles1-Detail 2 3 2 3 6 4" xfId="8113" xr:uid="{00000000-0005-0000-0000-0000B21F0000}"/>
    <cellStyle name="RowTitles1-Detail 2 3 2 3 6 4 2" xfId="8114" xr:uid="{00000000-0005-0000-0000-0000B31F0000}"/>
    <cellStyle name="RowTitles1-Detail 2 3 2 3 6 4_Tertiary Salaries Survey" xfId="8115" xr:uid="{00000000-0005-0000-0000-0000B41F0000}"/>
    <cellStyle name="RowTitles1-Detail 2 3 2 3 6 5" xfId="8116" xr:uid="{00000000-0005-0000-0000-0000B51F0000}"/>
    <cellStyle name="RowTitles1-Detail 2 3 2 3 6_Tertiary Salaries Survey" xfId="8117" xr:uid="{00000000-0005-0000-0000-0000B61F0000}"/>
    <cellStyle name="RowTitles1-Detail 2 3 2 3 7" xfId="8118" xr:uid="{00000000-0005-0000-0000-0000B71F0000}"/>
    <cellStyle name="RowTitles1-Detail 2 3 2 3 7 2" xfId="8119" xr:uid="{00000000-0005-0000-0000-0000B81F0000}"/>
    <cellStyle name="RowTitles1-Detail 2 3 2 3 7 2 2" xfId="8120" xr:uid="{00000000-0005-0000-0000-0000B91F0000}"/>
    <cellStyle name="RowTitles1-Detail 2 3 2 3 7 2_Tertiary Salaries Survey" xfId="8121" xr:uid="{00000000-0005-0000-0000-0000BA1F0000}"/>
    <cellStyle name="RowTitles1-Detail 2 3 2 3 7 3" xfId="8122" xr:uid="{00000000-0005-0000-0000-0000BB1F0000}"/>
    <cellStyle name="RowTitles1-Detail 2 3 2 3 7_Tertiary Salaries Survey" xfId="8123" xr:uid="{00000000-0005-0000-0000-0000BC1F0000}"/>
    <cellStyle name="RowTitles1-Detail 2 3 2 3 8" xfId="8124" xr:uid="{00000000-0005-0000-0000-0000BD1F0000}"/>
    <cellStyle name="RowTitles1-Detail 2 3 2 3 9" xfId="8125" xr:uid="{00000000-0005-0000-0000-0000BE1F0000}"/>
    <cellStyle name="RowTitles1-Detail 2 3 2 3_STUD aligned by INSTIT" xfId="8126" xr:uid="{00000000-0005-0000-0000-0000BF1F0000}"/>
    <cellStyle name="RowTitles1-Detail 2 3 2 4" xfId="8127" xr:uid="{00000000-0005-0000-0000-0000C01F0000}"/>
    <cellStyle name="RowTitles1-Detail 2 3 2 4 2" xfId="8128" xr:uid="{00000000-0005-0000-0000-0000C11F0000}"/>
    <cellStyle name="RowTitles1-Detail 2 3 2 4 2 2" xfId="8129" xr:uid="{00000000-0005-0000-0000-0000C21F0000}"/>
    <cellStyle name="RowTitles1-Detail 2 3 2 4 2 2 2" xfId="8130" xr:uid="{00000000-0005-0000-0000-0000C31F0000}"/>
    <cellStyle name="RowTitles1-Detail 2 3 2 4 2 2 2 2" xfId="8131" xr:uid="{00000000-0005-0000-0000-0000C41F0000}"/>
    <cellStyle name="RowTitles1-Detail 2 3 2 4 2 2 2_Tertiary Salaries Survey" xfId="8132" xr:uid="{00000000-0005-0000-0000-0000C51F0000}"/>
    <cellStyle name="RowTitles1-Detail 2 3 2 4 2 2 3" xfId="8133" xr:uid="{00000000-0005-0000-0000-0000C61F0000}"/>
    <cellStyle name="RowTitles1-Detail 2 3 2 4 2 2_Tertiary Salaries Survey" xfId="8134" xr:uid="{00000000-0005-0000-0000-0000C71F0000}"/>
    <cellStyle name="RowTitles1-Detail 2 3 2 4 2 3" xfId="8135" xr:uid="{00000000-0005-0000-0000-0000C81F0000}"/>
    <cellStyle name="RowTitles1-Detail 2 3 2 4 2 3 2" xfId="8136" xr:uid="{00000000-0005-0000-0000-0000C91F0000}"/>
    <cellStyle name="RowTitles1-Detail 2 3 2 4 2 3 2 2" xfId="8137" xr:uid="{00000000-0005-0000-0000-0000CA1F0000}"/>
    <cellStyle name="RowTitles1-Detail 2 3 2 4 2 3 2_Tertiary Salaries Survey" xfId="8138" xr:uid="{00000000-0005-0000-0000-0000CB1F0000}"/>
    <cellStyle name="RowTitles1-Detail 2 3 2 4 2 3 3" xfId="8139" xr:uid="{00000000-0005-0000-0000-0000CC1F0000}"/>
    <cellStyle name="RowTitles1-Detail 2 3 2 4 2 3_Tertiary Salaries Survey" xfId="8140" xr:uid="{00000000-0005-0000-0000-0000CD1F0000}"/>
    <cellStyle name="RowTitles1-Detail 2 3 2 4 2 4" xfId="8141" xr:uid="{00000000-0005-0000-0000-0000CE1F0000}"/>
    <cellStyle name="RowTitles1-Detail 2 3 2 4 2 5" xfId="8142" xr:uid="{00000000-0005-0000-0000-0000CF1F0000}"/>
    <cellStyle name="RowTitles1-Detail 2 3 2 4 2 5 2" xfId="8143" xr:uid="{00000000-0005-0000-0000-0000D01F0000}"/>
    <cellStyle name="RowTitles1-Detail 2 3 2 4 2 5_Tertiary Salaries Survey" xfId="8144" xr:uid="{00000000-0005-0000-0000-0000D11F0000}"/>
    <cellStyle name="RowTitles1-Detail 2 3 2 4 2 6" xfId="8145" xr:uid="{00000000-0005-0000-0000-0000D21F0000}"/>
    <cellStyle name="RowTitles1-Detail 2 3 2 4 2_Tertiary Salaries Survey" xfId="8146" xr:uid="{00000000-0005-0000-0000-0000D31F0000}"/>
    <cellStyle name="RowTitles1-Detail 2 3 2 4 3" xfId="8147" xr:uid="{00000000-0005-0000-0000-0000D41F0000}"/>
    <cellStyle name="RowTitles1-Detail 2 3 2 4 3 2" xfId="8148" xr:uid="{00000000-0005-0000-0000-0000D51F0000}"/>
    <cellStyle name="RowTitles1-Detail 2 3 2 4 3 2 2" xfId="8149" xr:uid="{00000000-0005-0000-0000-0000D61F0000}"/>
    <cellStyle name="RowTitles1-Detail 2 3 2 4 3 2 2 2" xfId="8150" xr:uid="{00000000-0005-0000-0000-0000D71F0000}"/>
    <cellStyle name="RowTitles1-Detail 2 3 2 4 3 2 2_Tertiary Salaries Survey" xfId="8151" xr:uid="{00000000-0005-0000-0000-0000D81F0000}"/>
    <cellStyle name="RowTitles1-Detail 2 3 2 4 3 2 3" xfId="8152" xr:uid="{00000000-0005-0000-0000-0000D91F0000}"/>
    <cellStyle name="RowTitles1-Detail 2 3 2 4 3 2_Tertiary Salaries Survey" xfId="8153" xr:uid="{00000000-0005-0000-0000-0000DA1F0000}"/>
    <cellStyle name="RowTitles1-Detail 2 3 2 4 3 3" xfId="8154" xr:uid="{00000000-0005-0000-0000-0000DB1F0000}"/>
    <cellStyle name="RowTitles1-Detail 2 3 2 4 3 3 2" xfId="8155" xr:uid="{00000000-0005-0000-0000-0000DC1F0000}"/>
    <cellStyle name="RowTitles1-Detail 2 3 2 4 3 3 2 2" xfId="8156" xr:uid="{00000000-0005-0000-0000-0000DD1F0000}"/>
    <cellStyle name="RowTitles1-Detail 2 3 2 4 3 3 2_Tertiary Salaries Survey" xfId="8157" xr:uid="{00000000-0005-0000-0000-0000DE1F0000}"/>
    <cellStyle name="RowTitles1-Detail 2 3 2 4 3 3 3" xfId="8158" xr:uid="{00000000-0005-0000-0000-0000DF1F0000}"/>
    <cellStyle name="RowTitles1-Detail 2 3 2 4 3 3_Tertiary Salaries Survey" xfId="8159" xr:uid="{00000000-0005-0000-0000-0000E01F0000}"/>
    <cellStyle name="RowTitles1-Detail 2 3 2 4 3 4" xfId="8160" xr:uid="{00000000-0005-0000-0000-0000E11F0000}"/>
    <cellStyle name="RowTitles1-Detail 2 3 2 4 3 5" xfId="8161" xr:uid="{00000000-0005-0000-0000-0000E21F0000}"/>
    <cellStyle name="RowTitles1-Detail 2 3 2 4 3_Tertiary Salaries Survey" xfId="8162" xr:uid="{00000000-0005-0000-0000-0000E31F0000}"/>
    <cellStyle name="RowTitles1-Detail 2 3 2 4 4" xfId="8163" xr:uid="{00000000-0005-0000-0000-0000E41F0000}"/>
    <cellStyle name="RowTitles1-Detail 2 3 2 4 4 2" xfId="8164" xr:uid="{00000000-0005-0000-0000-0000E51F0000}"/>
    <cellStyle name="RowTitles1-Detail 2 3 2 4 4 2 2" xfId="8165" xr:uid="{00000000-0005-0000-0000-0000E61F0000}"/>
    <cellStyle name="RowTitles1-Detail 2 3 2 4 4 2 2 2" xfId="8166" xr:uid="{00000000-0005-0000-0000-0000E71F0000}"/>
    <cellStyle name="RowTitles1-Detail 2 3 2 4 4 2 2_Tertiary Salaries Survey" xfId="8167" xr:uid="{00000000-0005-0000-0000-0000E81F0000}"/>
    <cellStyle name="RowTitles1-Detail 2 3 2 4 4 2 3" xfId="8168" xr:uid="{00000000-0005-0000-0000-0000E91F0000}"/>
    <cellStyle name="RowTitles1-Detail 2 3 2 4 4 2_Tertiary Salaries Survey" xfId="8169" xr:uid="{00000000-0005-0000-0000-0000EA1F0000}"/>
    <cellStyle name="RowTitles1-Detail 2 3 2 4 4 3" xfId="8170" xr:uid="{00000000-0005-0000-0000-0000EB1F0000}"/>
    <cellStyle name="RowTitles1-Detail 2 3 2 4 4 3 2" xfId="8171" xr:uid="{00000000-0005-0000-0000-0000EC1F0000}"/>
    <cellStyle name="RowTitles1-Detail 2 3 2 4 4 3 2 2" xfId="8172" xr:uid="{00000000-0005-0000-0000-0000ED1F0000}"/>
    <cellStyle name="RowTitles1-Detail 2 3 2 4 4 3 2_Tertiary Salaries Survey" xfId="8173" xr:uid="{00000000-0005-0000-0000-0000EE1F0000}"/>
    <cellStyle name="RowTitles1-Detail 2 3 2 4 4 3 3" xfId="8174" xr:uid="{00000000-0005-0000-0000-0000EF1F0000}"/>
    <cellStyle name="RowTitles1-Detail 2 3 2 4 4 3_Tertiary Salaries Survey" xfId="8175" xr:uid="{00000000-0005-0000-0000-0000F01F0000}"/>
    <cellStyle name="RowTitles1-Detail 2 3 2 4 4 4" xfId="8176" xr:uid="{00000000-0005-0000-0000-0000F11F0000}"/>
    <cellStyle name="RowTitles1-Detail 2 3 2 4 4 4 2" xfId="8177" xr:uid="{00000000-0005-0000-0000-0000F21F0000}"/>
    <cellStyle name="RowTitles1-Detail 2 3 2 4 4 4_Tertiary Salaries Survey" xfId="8178" xr:uid="{00000000-0005-0000-0000-0000F31F0000}"/>
    <cellStyle name="RowTitles1-Detail 2 3 2 4 4 5" xfId="8179" xr:uid="{00000000-0005-0000-0000-0000F41F0000}"/>
    <cellStyle name="RowTitles1-Detail 2 3 2 4 4_Tertiary Salaries Survey" xfId="8180" xr:uid="{00000000-0005-0000-0000-0000F51F0000}"/>
    <cellStyle name="RowTitles1-Detail 2 3 2 4 5" xfId="8181" xr:uid="{00000000-0005-0000-0000-0000F61F0000}"/>
    <cellStyle name="RowTitles1-Detail 2 3 2 4 5 2" xfId="8182" xr:uid="{00000000-0005-0000-0000-0000F71F0000}"/>
    <cellStyle name="RowTitles1-Detail 2 3 2 4 5 2 2" xfId="8183" xr:uid="{00000000-0005-0000-0000-0000F81F0000}"/>
    <cellStyle name="RowTitles1-Detail 2 3 2 4 5 2 2 2" xfId="8184" xr:uid="{00000000-0005-0000-0000-0000F91F0000}"/>
    <cellStyle name="RowTitles1-Detail 2 3 2 4 5 2 2_Tertiary Salaries Survey" xfId="8185" xr:uid="{00000000-0005-0000-0000-0000FA1F0000}"/>
    <cellStyle name="RowTitles1-Detail 2 3 2 4 5 2 3" xfId="8186" xr:uid="{00000000-0005-0000-0000-0000FB1F0000}"/>
    <cellStyle name="RowTitles1-Detail 2 3 2 4 5 2_Tertiary Salaries Survey" xfId="8187" xr:uid="{00000000-0005-0000-0000-0000FC1F0000}"/>
    <cellStyle name="RowTitles1-Detail 2 3 2 4 5 3" xfId="8188" xr:uid="{00000000-0005-0000-0000-0000FD1F0000}"/>
    <cellStyle name="RowTitles1-Detail 2 3 2 4 5 3 2" xfId="8189" xr:uid="{00000000-0005-0000-0000-0000FE1F0000}"/>
    <cellStyle name="RowTitles1-Detail 2 3 2 4 5 3 2 2" xfId="8190" xr:uid="{00000000-0005-0000-0000-0000FF1F0000}"/>
    <cellStyle name="RowTitles1-Detail 2 3 2 4 5 3 2_Tertiary Salaries Survey" xfId="8191" xr:uid="{00000000-0005-0000-0000-000000200000}"/>
    <cellStyle name="RowTitles1-Detail 2 3 2 4 5 3 3" xfId="8192" xr:uid="{00000000-0005-0000-0000-000001200000}"/>
    <cellStyle name="RowTitles1-Detail 2 3 2 4 5 3_Tertiary Salaries Survey" xfId="8193" xr:uid="{00000000-0005-0000-0000-000002200000}"/>
    <cellStyle name="RowTitles1-Detail 2 3 2 4 5 4" xfId="8194" xr:uid="{00000000-0005-0000-0000-000003200000}"/>
    <cellStyle name="RowTitles1-Detail 2 3 2 4 5 4 2" xfId="8195" xr:uid="{00000000-0005-0000-0000-000004200000}"/>
    <cellStyle name="RowTitles1-Detail 2 3 2 4 5 4_Tertiary Salaries Survey" xfId="8196" xr:uid="{00000000-0005-0000-0000-000005200000}"/>
    <cellStyle name="RowTitles1-Detail 2 3 2 4 5 5" xfId="8197" xr:uid="{00000000-0005-0000-0000-000006200000}"/>
    <cellStyle name="RowTitles1-Detail 2 3 2 4 5_Tertiary Salaries Survey" xfId="8198" xr:uid="{00000000-0005-0000-0000-000007200000}"/>
    <cellStyle name="RowTitles1-Detail 2 3 2 4 6" xfId="8199" xr:uid="{00000000-0005-0000-0000-000008200000}"/>
    <cellStyle name="RowTitles1-Detail 2 3 2 4 6 2" xfId="8200" xr:uid="{00000000-0005-0000-0000-000009200000}"/>
    <cellStyle name="RowTitles1-Detail 2 3 2 4 6 2 2" xfId="8201" xr:uid="{00000000-0005-0000-0000-00000A200000}"/>
    <cellStyle name="RowTitles1-Detail 2 3 2 4 6 2 2 2" xfId="8202" xr:uid="{00000000-0005-0000-0000-00000B200000}"/>
    <cellStyle name="RowTitles1-Detail 2 3 2 4 6 2 2_Tertiary Salaries Survey" xfId="8203" xr:uid="{00000000-0005-0000-0000-00000C200000}"/>
    <cellStyle name="RowTitles1-Detail 2 3 2 4 6 2 3" xfId="8204" xr:uid="{00000000-0005-0000-0000-00000D200000}"/>
    <cellStyle name="RowTitles1-Detail 2 3 2 4 6 2_Tertiary Salaries Survey" xfId="8205" xr:uid="{00000000-0005-0000-0000-00000E200000}"/>
    <cellStyle name="RowTitles1-Detail 2 3 2 4 6 3" xfId="8206" xr:uid="{00000000-0005-0000-0000-00000F200000}"/>
    <cellStyle name="RowTitles1-Detail 2 3 2 4 6 3 2" xfId="8207" xr:uid="{00000000-0005-0000-0000-000010200000}"/>
    <cellStyle name="RowTitles1-Detail 2 3 2 4 6 3 2 2" xfId="8208" xr:uid="{00000000-0005-0000-0000-000011200000}"/>
    <cellStyle name="RowTitles1-Detail 2 3 2 4 6 3 2_Tertiary Salaries Survey" xfId="8209" xr:uid="{00000000-0005-0000-0000-000012200000}"/>
    <cellStyle name="RowTitles1-Detail 2 3 2 4 6 3 3" xfId="8210" xr:uid="{00000000-0005-0000-0000-000013200000}"/>
    <cellStyle name="RowTitles1-Detail 2 3 2 4 6 3_Tertiary Salaries Survey" xfId="8211" xr:uid="{00000000-0005-0000-0000-000014200000}"/>
    <cellStyle name="RowTitles1-Detail 2 3 2 4 6 4" xfId="8212" xr:uid="{00000000-0005-0000-0000-000015200000}"/>
    <cellStyle name="RowTitles1-Detail 2 3 2 4 6 4 2" xfId="8213" xr:uid="{00000000-0005-0000-0000-000016200000}"/>
    <cellStyle name="RowTitles1-Detail 2 3 2 4 6 4_Tertiary Salaries Survey" xfId="8214" xr:uid="{00000000-0005-0000-0000-000017200000}"/>
    <cellStyle name="RowTitles1-Detail 2 3 2 4 6 5" xfId="8215" xr:uid="{00000000-0005-0000-0000-000018200000}"/>
    <cellStyle name="RowTitles1-Detail 2 3 2 4 6_Tertiary Salaries Survey" xfId="8216" xr:uid="{00000000-0005-0000-0000-000019200000}"/>
    <cellStyle name="RowTitles1-Detail 2 3 2 4 7" xfId="8217" xr:uid="{00000000-0005-0000-0000-00001A200000}"/>
    <cellStyle name="RowTitles1-Detail 2 3 2 4 7 2" xfId="8218" xr:uid="{00000000-0005-0000-0000-00001B200000}"/>
    <cellStyle name="RowTitles1-Detail 2 3 2 4 7 2 2" xfId="8219" xr:uid="{00000000-0005-0000-0000-00001C200000}"/>
    <cellStyle name="RowTitles1-Detail 2 3 2 4 7 2_Tertiary Salaries Survey" xfId="8220" xr:uid="{00000000-0005-0000-0000-00001D200000}"/>
    <cellStyle name="RowTitles1-Detail 2 3 2 4 7 3" xfId="8221" xr:uid="{00000000-0005-0000-0000-00001E200000}"/>
    <cellStyle name="RowTitles1-Detail 2 3 2 4 7_Tertiary Salaries Survey" xfId="8222" xr:uid="{00000000-0005-0000-0000-00001F200000}"/>
    <cellStyle name="RowTitles1-Detail 2 3 2 4 8" xfId="8223" xr:uid="{00000000-0005-0000-0000-000020200000}"/>
    <cellStyle name="RowTitles1-Detail 2 3 2 4 8 2" xfId="8224" xr:uid="{00000000-0005-0000-0000-000021200000}"/>
    <cellStyle name="RowTitles1-Detail 2 3 2 4 8 2 2" xfId="8225" xr:uid="{00000000-0005-0000-0000-000022200000}"/>
    <cellStyle name="RowTitles1-Detail 2 3 2 4 8 2_Tertiary Salaries Survey" xfId="8226" xr:uid="{00000000-0005-0000-0000-000023200000}"/>
    <cellStyle name="RowTitles1-Detail 2 3 2 4 8 3" xfId="8227" xr:uid="{00000000-0005-0000-0000-000024200000}"/>
    <cellStyle name="RowTitles1-Detail 2 3 2 4 8_Tertiary Salaries Survey" xfId="8228" xr:uid="{00000000-0005-0000-0000-000025200000}"/>
    <cellStyle name="RowTitles1-Detail 2 3 2 4 9" xfId="8229" xr:uid="{00000000-0005-0000-0000-000026200000}"/>
    <cellStyle name="RowTitles1-Detail 2 3 2 4_STUD aligned by INSTIT" xfId="8230" xr:uid="{00000000-0005-0000-0000-000027200000}"/>
    <cellStyle name="RowTitles1-Detail 2 3 2 5" xfId="8231" xr:uid="{00000000-0005-0000-0000-000028200000}"/>
    <cellStyle name="RowTitles1-Detail 2 3 2 5 2" xfId="8232" xr:uid="{00000000-0005-0000-0000-000029200000}"/>
    <cellStyle name="RowTitles1-Detail 2 3 2 5 2 2" xfId="8233" xr:uid="{00000000-0005-0000-0000-00002A200000}"/>
    <cellStyle name="RowTitles1-Detail 2 3 2 5 2 2 2" xfId="8234" xr:uid="{00000000-0005-0000-0000-00002B200000}"/>
    <cellStyle name="RowTitles1-Detail 2 3 2 5 2 2 2 2" xfId="8235" xr:uid="{00000000-0005-0000-0000-00002C200000}"/>
    <cellStyle name="RowTitles1-Detail 2 3 2 5 2 2 2_Tertiary Salaries Survey" xfId="8236" xr:uid="{00000000-0005-0000-0000-00002D200000}"/>
    <cellStyle name="RowTitles1-Detail 2 3 2 5 2 2 3" xfId="8237" xr:uid="{00000000-0005-0000-0000-00002E200000}"/>
    <cellStyle name="RowTitles1-Detail 2 3 2 5 2 2_Tertiary Salaries Survey" xfId="8238" xr:uid="{00000000-0005-0000-0000-00002F200000}"/>
    <cellStyle name="RowTitles1-Detail 2 3 2 5 2 3" xfId="8239" xr:uid="{00000000-0005-0000-0000-000030200000}"/>
    <cellStyle name="RowTitles1-Detail 2 3 2 5 2 3 2" xfId="8240" xr:uid="{00000000-0005-0000-0000-000031200000}"/>
    <cellStyle name="RowTitles1-Detail 2 3 2 5 2 3 2 2" xfId="8241" xr:uid="{00000000-0005-0000-0000-000032200000}"/>
    <cellStyle name="RowTitles1-Detail 2 3 2 5 2 3 2_Tertiary Salaries Survey" xfId="8242" xr:uid="{00000000-0005-0000-0000-000033200000}"/>
    <cellStyle name="RowTitles1-Detail 2 3 2 5 2 3 3" xfId="8243" xr:uid="{00000000-0005-0000-0000-000034200000}"/>
    <cellStyle name="RowTitles1-Detail 2 3 2 5 2 3_Tertiary Salaries Survey" xfId="8244" xr:uid="{00000000-0005-0000-0000-000035200000}"/>
    <cellStyle name="RowTitles1-Detail 2 3 2 5 2 4" xfId="8245" xr:uid="{00000000-0005-0000-0000-000036200000}"/>
    <cellStyle name="RowTitles1-Detail 2 3 2 5 2 5" xfId="8246" xr:uid="{00000000-0005-0000-0000-000037200000}"/>
    <cellStyle name="RowTitles1-Detail 2 3 2 5 2 5 2" xfId="8247" xr:uid="{00000000-0005-0000-0000-000038200000}"/>
    <cellStyle name="RowTitles1-Detail 2 3 2 5 2 5_Tertiary Salaries Survey" xfId="8248" xr:uid="{00000000-0005-0000-0000-000039200000}"/>
    <cellStyle name="RowTitles1-Detail 2 3 2 5 2 6" xfId="8249" xr:uid="{00000000-0005-0000-0000-00003A200000}"/>
    <cellStyle name="RowTitles1-Detail 2 3 2 5 2_Tertiary Salaries Survey" xfId="8250" xr:uid="{00000000-0005-0000-0000-00003B200000}"/>
    <cellStyle name="RowTitles1-Detail 2 3 2 5 3" xfId="8251" xr:uid="{00000000-0005-0000-0000-00003C200000}"/>
    <cellStyle name="RowTitles1-Detail 2 3 2 5 3 2" xfId="8252" xr:uid="{00000000-0005-0000-0000-00003D200000}"/>
    <cellStyle name="RowTitles1-Detail 2 3 2 5 3 2 2" xfId="8253" xr:uid="{00000000-0005-0000-0000-00003E200000}"/>
    <cellStyle name="RowTitles1-Detail 2 3 2 5 3 2 2 2" xfId="8254" xr:uid="{00000000-0005-0000-0000-00003F200000}"/>
    <cellStyle name="RowTitles1-Detail 2 3 2 5 3 2 2_Tertiary Salaries Survey" xfId="8255" xr:uid="{00000000-0005-0000-0000-000040200000}"/>
    <cellStyle name="RowTitles1-Detail 2 3 2 5 3 2 3" xfId="8256" xr:uid="{00000000-0005-0000-0000-000041200000}"/>
    <cellStyle name="RowTitles1-Detail 2 3 2 5 3 2_Tertiary Salaries Survey" xfId="8257" xr:uid="{00000000-0005-0000-0000-000042200000}"/>
    <cellStyle name="RowTitles1-Detail 2 3 2 5 3 3" xfId="8258" xr:uid="{00000000-0005-0000-0000-000043200000}"/>
    <cellStyle name="RowTitles1-Detail 2 3 2 5 3 3 2" xfId="8259" xr:uid="{00000000-0005-0000-0000-000044200000}"/>
    <cellStyle name="RowTitles1-Detail 2 3 2 5 3 3 2 2" xfId="8260" xr:uid="{00000000-0005-0000-0000-000045200000}"/>
    <cellStyle name="RowTitles1-Detail 2 3 2 5 3 3 2_Tertiary Salaries Survey" xfId="8261" xr:uid="{00000000-0005-0000-0000-000046200000}"/>
    <cellStyle name="RowTitles1-Detail 2 3 2 5 3 3 3" xfId="8262" xr:uid="{00000000-0005-0000-0000-000047200000}"/>
    <cellStyle name="RowTitles1-Detail 2 3 2 5 3 3_Tertiary Salaries Survey" xfId="8263" xr:uid="{00000000-0005-0000-0000-000048200000}"/>
    <cellStyle name="RowTitles1-Detail 2 3 2 5 3 4" xfId="8264" xr:uid="{00000000-0005-0000-0000-000049200000}"/>
    <cellStyle name="RowTitles1-Detail 2 3 2 5 3 5" xfId="8265" xr:uid="{00000000-0005-0000-0000-00004A200000}"/>
    <cellStyle name="RowTitles1-Detail 2 3 2 5 3_Tertiary Salaries Survey" xfId="8266" xr:uid="{00000000-0005-0000-0000-00004B200000}"/>
    <cellStyle name="RowTitles1-Detail 2 3 2 5 4" xfId="8267" xr:uid="{00000000-0005-0000-0000-00004C200000}"/>
    <cellStyle name="RowTitles1-Detail 2 3 2 5 4 2" xfId="8268" xr:uid="{00000000-0005-0000-0000-00004D200000}"/>
    <cellStyle name="RowTitles1-Detail 2 3 2 5 4 2 2" xfId="8269" xr:uid="{00000000-0005-0000-0000-00004E200000}"/>
    <cellStyle name="RowTitles1-Detail 2 3 2 5 4 2 2 2" xfId="8270" xr:uid="{00000000-0005-0000-0000-00004F200000}"/>
    <cellStyle name="RowTitles1-Detail 2 3 2 5 4 2 2_Tertiary Salaries Survey" xfId="8271" xr:uid="{00000000-0005-0000-0000-000050200000}"/>
    <cellStyle name="RowTitles1-Detail 2 3 2 5 4 2 3" xfId="8272" xr:uid="{00000000-0005-0000-0000-000051200000}"/>
    <cellStyle name="RowTitles1-Detail 2 3 2 5 4 2_Tertiary Salaries Survey" xfId="8273" xr:uid="{00000000-0005-0000-0000-000052200000}"/>
    <cellStyle name="RowTitles1-Detail 2 3 2 5 4 3" xfId="8274" xr:uid="{00000000-0005-0000-0000-000053200000}"/>
    <cellStyle name="RowTitles1-Detail 2 3 2 5 4 3 2" xfId="8275" xr:uid="{00000000-0005-0000-0000-000054200000}"/>
    <cellStyle name="RowTitles1-Detail 2 3 2 5 4 3 2 2" xfId="8276" xr:uid="{00000000-0005-0000-0000-000055200000}"/>
    <cellStyle name="RowTitles1-Detail 2 3 2 5 4 3 2_Tertiary Salaries Survey" xfId="8277" xr:uid="{00000000-0005-0000-0000-000056200000}"/>
    <cellStyle name="RowTitles1-Detail 2 3 2 5 4 3 3" xfId="8278" xr:uid="{00000000-0005-0000-0000-000057200000}"/>
    <cellStyle name="RowTitles1-Detail 2 3 2 5 4 3_Tertiary Salaries Survey" xfId="8279" xr:uid="{00000000-0005-0000-0000-000058200000}"/>
    <cellStyle name="RowTitles1-Detail 2 3 2 5 4 4" xfId="8280" xr:uid="{00000000-0005-0000-0000-000059200000}"/>
    <cellStyle name="RowTitles1-Detail 2 3 2 5 4 5" xfId="8281" xr:uid="{00000000-0005-0000-0000-00005A200000}"/>
    <cellStyle name="RowTitles1-Detail 2 3 2 5 4 5 2" xfId="8282" xr:uid="{00000000-0005-0000-0000-00005B200000}"/>
    <cellStyle name="RowTitles1-Detail 2 3 2 5 4 5_Tertiary Salaries Survey" xfId="8283" xr:uid="{00000000-0005-0000-0000-00005C200000}"/>
    <cellStyle name="RowTitles1-Detail 2 3 2 5 4 6" xfId="8284" xr:uid="{00000000-0005-0000-0000-00005D200000}"/>
    <cellStyle name="RowTitles1-Detail 2 3 2 5 4_Tertiary Salaries Survey" xfId="8285" xr:uid="{00000000-0005-0000-0000-00005E200000}"/>
    <cellStyle name="RowTitles1-Detail 2 3 2 5 5" xfId="8286" xr:uid="{00000000-0005-0000-0000-00005F200000}"/>
    <cellStyle name="RowTitles1-Detail 2 3 2 5 5 2" xfId="8287" xr:uid="{00000000-0005-0000-0000-000060200000}"/>
    <cellStyle name="RowTitles1-Detail 2 3 2 5 5 2 2" xfId="8288" xr:uid="{00000000-0005-0000-0000-000061200000}"/>
    <cellStyle name="RowTitles1-Detail 2 3 2 5 5 2 2 2" xfId="8289" xr:uid="{00000000-0005-0000-0000-000062200000}"/>
    <cellStyle name="RowTitles1-Detail 2 3 2 5 5 2 2_Tertiary Salaries Survey" xfId="8290" xr:uid="{00000000-0005-0000-0000-000063200000}"/>
    <cellStyle name="RowTitles1-Detail 2 3 2 5 5 2 3" xfId="8291" xr:uid="{00000000-0005-0000-0000-000064200000}"/>
    <cellStyle name="RowTitles1-Detail 2 3 2 5 5 2_Tertiary Salaries Survey" xfId="8292" xr:uid="{00000000-0005-0000-0000-000065200000}"/>
    <cellStyle name="RowTitles1-Detail 2 3 2 5 5 3" xfId="8293" xr:uid="{00000000-0005-0000-0000-000066200000}"/>
    <cellStyle name="RowTitles1-Detail 2 3 2 5 5 3 2" xfId="8294" xr:uid="{00000000-0005-0000-0000-000067200000}"/>
    <cellStyle name="RowTitles1-Detail 2 3 2 5 5 3 2 2" xfId="8295" xr:uid="{00000000-0005-0000-0000-000068200000}"/>
    <cellStyle name="RowTitles1-Detail 2 3 2 5 5 3 2_Tertiary Salaries Survey" xfId="8296" xr:uid="{00000000-0005-0000-0000-000069200000}"/>
    <cellStyle name="RowTitles1-Detail 2 3 2 5 5 3 3" xfId="8297" xr:uid="{00000000-0005-0000-0000-00006A200000}"/>
    <cellStyle name="RowTitles1-Detail 2 3 2 5 5 3_Tertiary Salaries Survey" xfId="8298" xr:uid="{00000000-0005-0000-0000-00006B200000}"/>
    <cellStyle name="RowTitles1-Detail 2 3 2 5 5 4" xfId="8299" xr:uid="{00000000-0005-0000-0000-00006C200000}"/>
    <cellStyle name="RowTitles1-Detail 2 3 2 5 5 4 2" xfId="8300" xr:uid="{00000000-0005-0000-0000-00006D200000}"/>
    <cellStyle name="RowTitles1-Detail 2 3 2 5 5 4_Tertiary Salaries Survey" xfId="8301" xr:uid="{00000000-0005-0000-0000-00006E200000}"/>
    <cellStyle name="RowTitles1-Detail 2 3 2 5 5 5" xfId="8302" xr:uid="{00000000-0005-0000-0000-00006F200000}"/>
    <cellStyle name="RowTitles1-Detail 2 3 2 5 5_Tertiary Salaries Survey" xfId="8303" xr:uid="{00000000-0005-0000-0000-000070200000}"/>
    <cellStyle name="RowTitles1-Detail 2 3 2 5 6" xfId="8304" xr:uid="{00000000-0005-0000-0000-000071200000}"/>
    <cellStyle name="RowTitles1-Detail 2 3 2 5 6 2" xfId="8305" xr:uid="{00000000-0005-0000-0000-000072200000}"/>
    <cellStyle name="RowTitles1-Detail 2 3 2 5 6 2 2" xfId="8306" xr:uid="{00000000-0005-0000-0000-000073200000}"/>
    <cellStyle name="RowTitles1-Detail 2 3 2 5 6 2 2 2" xfId="8307" xr:uid="{00000000-0005-0000-0000-000074200000}"/>
    <cellStyle name="RowTitles1-Detail 2 3 2 5 6 2 2_Tertiary Salaries Survey" xfId="8308" xr:uid="{00000000-0005-0000-0000-000075200000}"/>
    <cellStyle name="RowTitles1-Detail 2 3 2 5 6 2 3" xfId="8309" xr:uid="{00000000-0005-0000-0000-000076200000}"/>
    <cellStyle name="RowTitles1-Detail 2 3 2 5 6 2_Tertiary Salaries Survey" xfId="8310" xr:uid="{00000000-0005-0000-0000-000077200000}"/>
    <cellStyle name="RowTitles1-Detail 2 3 2 5 6 3" xfId="8311" xr:uid="{00000000-0005-0000-0000-000078200000}"/>
    <cellStyle name="RowTitles1-Detail 2 3 2 5 6 3 2" xfId="8312" xr:uid="{00000000-0005-0000-0000-000079200000}"/>
    <cellStyle name="RowTitles1-Detail 2 3 2 5 6 3 2 2" xfId="8313" xr:uid="{00000000-0005-0000-0000-00007A200000}"/>
    <cellStyle name="RowTitles1-Detail 2 3 2 5 6 3 2_Tertiary Salaries Survey" xfId="8314" xr:uid="{00000000-0005-0000-0000-00007B200000}"/>
    <cellStyle name="RowTitles1-Detail 2 3 2 5 6 3 3" xfId="8315" xr:uid="{00000000-0005-0000-0000-00007C200000}"/>
    <cellStyle name="RowTitles1-Detail 2 3 2 5 6 3_Tertiary Salaries Survey" xfId="8316" xr:uid="{00000000-0005-0000-0000-00007D200000}"/>
    <cellStyle name="RowTitles1-Detail 2 3 2 5 6 4" xfId="8317" xr:uid="{00000000-0005-0000-0000-00007E200000}"/>
    <cellStyle name="RowTitles1-Detail 2 3 2 5 6 4 2" xfId="8318" xr:uid="{00000000-0005-0000-0000-00007F200000}"/>
    <cellStyle name="RowTitles1-Detail 2 3 2 5 6 4_Tertiary Salaries Survey" xfId="8319" xr:uid="{00000000-0005-0000-0000-000080200000}"/>
    <cellStyle name="RowTitles1-Detail 2 3 2 5 6 5" xfId="8320" xr:uid="{00000000-0005-0000-0000-000081200000}"/>
    <cellStyle name="RowTitles1-Detail 2 3 2 5 6_Tertiary Salaries Survey" xfId="8321" xr:uid="{00000000-0005-0000-0000-000082200000}"/>
    <cellStyle name="RowTitles1-Detail 2 3 2 5 7" xfId="8322" xr:uid="{00000000-0005-0000-0000-000083200000}"/>
    <cellStyle name="RowTitles1-Detail 2 3 2 5 7 2" xfId="8323" xr:uid="{00000000-0005-0000-0000-000084200000}"/>
    <cellStyle name="RowTitles1-Detail 2 3 2 5 7 2 2" xfId="8324" xr:uid="{00000000-0005-0000-0000-000085200000}"/>
    <cellStyle name="RowTitles1-Detail 2 3 2 5 7 2_Tertiary Salaries Survey" xfId="8325" xr:uid="{00000000-0005-0000-0000-000086200000}"/>
    <cellStyle name="RowTitles1-Detail 2 3 2 5 7 3" xfId="8326" xr:uid="{00000000-0005-0000-0000-000087200000}"/>
    <cellStyle name="RowTitles1-Detail 2 3 2 5 7_Tertiary Salaries Survey" xfId="8327" xr:uid="{00000000-0005-0000-0000-000088200000}"/>
    <cellStyle name="RowTitles1-Detail 2 3 2 5 8" xfId="8328" xr:uid="{00000000-0005-0000-0000-000089200000}"/>
    <cellStyle name="RowTitles1-Detail 2 3 2 5 9" xfId="8329" xr:uid="{00000000-0005-0000-0000-00008A200000}"/>
    <cellStyle name="RowTitles1-Detail 2 3 2 5_STUD aligned by INSTIT" xfId="8330" xr:uid="{00000000-0005-0000-0000-00008B200000}"/>
    <cellStyle name="RowTitles1-Detail 2 3 2 6" xfId="8331" xr:uid="{00000000-0005-0000-0000-00008C200000}"/>
    <cellStyle name="RowTitles1-Detail 2 3 2 6 2" xfId="8332" xr:uid="{00000000-0005-0000-0000-00008D200000}"/>
    <cellStyle name="RowTitles1-Detail 2 3 2 6 2 2" xfId="8333" xr:uid="{00000000-0005-0000-0000-00008E200000}"/>
    <cellStyle name="RowTitles1-Detail 2 3 2 6 2 2 2" xfId="8334" xr:uid="{00000000-0005-0000-0000-00008F200000}"/>
    <cellStyle name="RowTitles1-Detail 2 3 2 6 2 2_Tertiary Salaries Survey" xfId="8335" xr:uid="{00000000-0005-0000-0000-000090200000}"/>
    <cellStyle name="RowTitles1-Detail 2 3 2 6 2 3" xfId="8336" xr:uid="{00000000-0005-0000-0000-000091200000}"/>
    <cellStyle name="RowTitles1-Detail 2 3 2 6 2_Tertiary Salaries Survey" xfId="8337" xr:uid="{00000000-0005-0000-0000-000092200000}"/>
    <cellStyle name="RowTitles1-Detail 2 3 2 6 3" xfId="8338" xr:uid="{00000000-0005-0000-0000-000093200000}"/>
    <cellStyle name="RowTitles1-Detail 2 3 2 6 3 2" xfId="8339" xr:uid="{00000000-0005-0000-0000-000094200000}"/>
    <cellStyle name="RowTitles1-Detail 2 3 2 6 3 2 2" xfId="8340" xr:uid="{00000000-0005-0000-0000-000095200000}"/>
    <cellStyle name="RowTitles1-Detail 2 3 2 6 3 2_Tertiary Salaries Survey" xfId="8341" xr:uid="{00000000-0005-0000-0000-000096200000}"/>
    <cellStyle name="RowTitles1-Detail 2 3 2 6 3 3" xfId="8342" xr:uid="{00000000-0005-0000-0000-000097200000}"/>
    <cellStyle name="RowTitles1-Detail 2 3 2 6 3_Tertiary Salaries Survey" xfId="8343" xr:uid="{00000000-0005-0000-0000-000098200000}"/>
    <cellStyle name="RowTitles1-Detail 2 3 2 6 4" xfId="8344" xr:uid="{00000000-0005-0000-0000-000099200000}"/>
    <cellStyle name="RowTitles1-Detail 2 3 2 6 5" xfId="8345" xr:uid="{00000000-0005-0000-0000-00009A200000}"/>
    <cellStyle name="RowTitles1-Detail 2 3 2 6 5 2" xfId="8346" xr:uid="{00000000-0005-0000-0000-00009B200000}"/>
    <cellStyle name="RowTitles1-Detail 2 3 2 6 5_Tertiary Salaries Survey" xfId="8347" xr:uid="{00000000-0005-0000-0000-00009C200000}"/>
    <cellStyle name="RowTitles1-Detail 2 3 2 6 6" xfId="8348" xr:uid="{00000000-0005-0000-0000-00009D200000}"/>
    <cellStyle name="RowTitles1-Detail 2 3 2 6_Tertiary Salaries Survey" xfId="8349" xr:uid="{00000000-0005-0000-0000-00009E200000}"/>
    <cellStyle name="RowTitles1-Detail 2 3 2 7" xfId="8350" xr:uid="{00000000-0005-0000-0000-00009F200000}"/>
    <cellStyle name="RowTitles1-Detail 2 3 2 7 2" xfId="8351" xr:uid="{00000000-0005-0000-0000-0000A0200000}"/>
    <cellStyle name="RowTitles1-Detail 2 3 2 7 2 2" xfId="8352" xr:uid="{00000000-0005-0000-0000-0000A1200000}"/>
    <cellStyle name="RowTitles1-Detail 2 3 2 7 2 2 2" xfId="8353" xr:uid="{00000000-0005-0000-0000-0000A2200000}"/>
    <cellStyle name="RowTitles1-Detail 2 3 2 7 2 2_Tertiary Salaries Survey" xfId="8354" xr:uid="{00000000-0005-0000-0000-0000A3200000}"/>
    <cellStyle name="RowTitles1-Detail 2 3 2 7 2 3" xfId="8355" xr:uid="{00000000-0005-0000-0000-0000A4200000}"/>
    <cellStyle name="RowTitles1-Detail 2 3 2 7 2_Tertiary Salaries Survey" xfId="8356" xr:uid="{00000000-0005-0000-0000-0000A5200000}"/>
    <cellStyle name="RowTitles1-Detail 2 3 2 7 3" xfId="8357" xr:uid="{00000000-0005-0000-0000-0000A6200000}"/>
    <cellStyle name="RowTitles1-Detail 2 3 2 7 3 2" xfId="8358" xr:uid="{00000000-0005-0000-0000-0000A7200000}"/>
    <cellStyle name="RowTitles1-Detail 2 3 2 7 3 2 2" xfId="8359" xr:uid="{00000000-0005-0000-0000-0000A8200000}"/>
    <cellStyle name="RowTitles1-Detail 2 3 2 7 3 2_Tertiary Salaries Survey" xfId="8360" xr:uid="{00000000-0005-0000-0000-0000A9200000}"/>
    <cellStyle name="RowTitles1-Detail 2 3 2 7 3 3" xfId="8361" xr:uid="{00000000-0005-0000-0000-0000AA200000}"/>
    <cellStyle name="RowTitles1-Detail 2 3 2 7 3_Tertiary Salaries Survey" xfId="8362" xr:uid="{00000000-0005-0000-0000-0000AB200000}"/>
    <cellStyle name="RowTitles1-Detail 2 3 2 7 4" xfId="8363" xr:uid="{00000000-0005-0000-0000-0000AC200000}"/>
    <cellStyle name="RowTitles1-Detail 2 3 2 7 5" xfId="8364" xr:uid="{00000000-0005-0000-0000-0000AD200000}"/>
    <cellStyle name="RowTitles1-Detail 2 3 2 7_Tertiary Salaries Survey" xfId="8365" xr:uid="{00000000-0005-0000-0000-0000AE200000}"/>
    <cellStyle name="RowTitles1-Detail 2 3 2 8" xfId="8366" xr:uid="{00000000-0005-0000-0000-0000AF200000}"/>
    <cellStyle name="RowTitles1-Detail 2 3 2 8 2" xfId="8367" xr:uid="{00000000-0005-0000-0000-0000B0200000}"/>
    <cellStyle name="RowTitles1-Detail 2 3 2 8 2 2" xfId="8368" xr:uid="{00000000-0005-0000-0000-0000B1200000}"/>
    <cellStyle name="RowTitles1-Detail 2 3 2 8 2 2 2" xfId="8369" xr:uid="{00000000-0005-0000-0000-0000B2200000}"/>
    <cellStyle name="RowTitles1-Detail 2 3 2 8 2 2_Tertiary Salaries Survey" xfId="8370" xr:uid="{00000000-0005-0000-0000-0000B3200000}"/>
    <cellStyle name="RowTitles1-Detail 2 3 2 8 2 3" xfId="8371" xr:uid="{00000000-0005-0000-0000-0000B4200000}"/>
    <cellStyle name="RowTitles1-Detail 2 3 2 8 2_Tertiary Salaries Survey" xfId="8372" xr:uid="{00000000-0005-0000-0000-0000B5200000}"/>
    <cellStyle name="RowTitles1-Detail 2 3 2 8 3" xfId="8373" xr:uid="{00000000-0005-0000-0000-0000B6200000}"/>
    <cellStyle name="RowTitles1-Detail 2 3 2 8 3 2" xfId="8374" xr:uid="{00000000-0005-0000-0000-0000B7200000}"/>
    <cellStyle name="RowTitles1-Detail 2 3 2 8 3 2 2" xfId="8375" xr:uid="{00000000-0005-0000-0000-0000B8200000}"/>
    <cellStyle name="RowTitles1-Detail 2 3 2 8 3 2_Tertiary Salaries Survey" xfId="8376" xr:uid="{00000000-0005-0000-0000-0000B9200000}"/>
    <cellStyle name="RowTitles1-Detail 2 3 2 8 3 3" xfId="8377" xr:uid="{00000000-0005-0000-0000-0000BA200000}"/>
    <cellStyle name="RowTitles1-Detail 2 3 2 8 3_Tertiary Salaries Survey" xfId="8378" xr:uid="{00000000-0005-0000-0000-0000BB200000}"/>
    <cellStyle name="RowTitles1-Detail 2 3 2 8 4" xfId="8379" xr:uid="{00000000-0005-0000-0000-0000BC200000}"/>
    <cellStyle name="RowTitles1-Detail 2 3 2 8 5" xfId="8380" xr:uid="{00000000-0005-0000-0000-0000BD200000}"/>
    <cellStyle name="RowTitles1-Detail 2 3 2 8 5 2" xfId="8381" xr:uid="{00000000-0005-0000-0000-0000BE200000}"/>
    <cellStyle name="RowTitles1-Detail 2 3 2 8 5_Tertiary Salaries Survey" xfId="8382" xr:uid="{00000000-0005-0000-0000-0000BF200000}"/>
    <cellStyle name="RowTitles1-Detail 2 3 2 8 6" xfId="8383" xr:uid="{00000000-0005-0000-0000-0000C0200000}"/>
    <cellStyle name="RowTitles1-Detail 2 3 2 8_Tertiary Salaries Survey" xfId="8384" xr:uid="{00000000-0005-0000-0000-0000C1200000}"/>
    <cellStyle name="RowTitles1-Detail 2 3 2 9" xfId="8385" xr:uid="{00000000-0005-0000-0000-0000C2200000}"/>
    <cellStyle name="RowTitles1-Detail 2 3 2 9 2" xfId="8386" xr:uid="{00000000-0005-0000-0000-0000C3200000}"/>
    <cellStyle name="RowTitles1-Detail 2 3 2 9 2 2" xfId="8387" xr:uid="{00000000-0005-0000-0000-0000C4200000}"/>
    <cellStyle name="RowTitles1-Detail 2 3 2 9 2 2 2" xfId="8388" xr:uid="{00000000-0005-0000-0000-0000C5200000}"/>
    <cellStyle name="RowTitles1-Detail 2 3 2 9 2 2_Tertiary Salaries Survey" xfId="8389" xr:uid="{00000000-0005-0000-0000-0000C6200000}"/>
    <cellStyle name="RowTitles1-Detail 2 3 2 9 2 3" xfId="8390" xr:uid="{00000000-0005-0000-0000-0000C7200000}"/>
    <cellStyle name="RowTitles1-Detail 2 3 2 9 2_Tertiary Salaries Survey" xfId="8391" xr:uid="{00000000-0005-0000-0000-0000C8200000}"/>
    <cellStyle name="RowTitles1-Detail 2 3 2 9 3" xfId="8392" xr:uid="{00000000-0005-0000-0000-0000C9200000}"/>
    <cellStyle name="RowTitles1-Detail 2 3 2 9 3 2" xfId="8393" xr:uid="{00000000-0005-0000-0000-0000CA200000}"/>
    <cellStyle name="RowTitles1-Detail 2 3 2 9 3 2 2" xfId="8394" xr:uid="{00000000-0005-0000-0000-0000CB200000}"/>
    <cellStyle name="RowTitles1-Detail 2 3 2 9 3 2_Tertiary Salaries Survey" xfId="8395" xr:uid="{00000000-0005-0000-0000-0000CC200000}"/>
    <cellStyle name="RowTitles1-Detail 2 3 2 9 3 3" xfId="8396" xr:uid="{00000000-0005-0000-0000-0000CD200000}"/>
    <cellStyle name="RowTitles1-Detail 2 3 2 9 3_Tertiary Salaries Survey" xfId="8397" xr:uid="{00000000-0005-0000-0000-0000CE200000}"/>
    <cellStyle name="RowTitles1-Detail 2 3 2 9 4" xfId="8398" xr:uid="{00000000-0005-0000-0000-0000CF200000}"/>
    <cellStyle name="RowTitles1-Detail 2 3 2 9 4 2" xfId="8399" xr:uid="{00000000-0005-0000-0000-0000D0200000}"/>
    <cellStyle name="RowTitles1-Detail 2 3 2 9 4_Tertiary Salaries Survey" xfId="8400" xr:uid="{00000000-0005-0000-0000-0000D1200000}"/>
    <cellStyle name="RowTitles1-Detail 2 3 2 9 5" xfId="8401" xr:uid="{00000000-0005-0000-0000-0000D2200000}"/>
    <cellStyle name="RowTitles1-Detail 2 3 2 9_Tertiary Salaries Survey" xfId="8402" xr:uid="{00000000-0005-0000-0000-0000D3200000}"/>
    <cellStyle name="RowTitles1-Detail 2 3 2_STUD aligned by INSTIT" xfId="8403" xr:uid="{00000000-0005-0000-0000-0000D4200000}"/>
    <cellStyle name="RowTitles1-Detail 2 3 3" xfId="8404" xr:uid="{00000000-0005-0000-0000-0000D5200000}"/>
    <cellStyle name="RowTitles1-Detail 2 3 3 10" xfId="8405" xr:uid="{00000000-0005-0000-0000-0000D6200000}"/>
    <cellStyle name="RowTitles1-Detail 2 3 3 10 2" xfId="8406" xr:uid="{00000000-0005-0000-0000-0000D7200000}"/>
    <cellStyle name="RowTitles1-Detail 2 3 3 10 2 2" xfId="8407" xr:uid="{00000000-0005-0000-0000-0000D8200000}"/>
    <cellStyle name="RowTitles1-Detail 2 3 3 10 2_Tertiary Salaries Survey" xfId="8408" xr:uid="{00000000-0005-0000-0000-0000D9200000}"/>
    <cellStyle name="RowTitles1-Detail 2 3 3 10 3" xfId="8409" xr:uid="{00000000-0005-0000-0000-0000DA200000}"/>
    <cellStyle name="RowTitles1-Detail 2 3 3 10_Tertiary Salaries Survey" xfId="8410" xr:uid="{00000000-0005-0000-0000-0000DB200000}"/>
    <cellStyle name="RowTitles1-Detail 2 3 3 11" xfId="8411" xr:uid="{00000000-0005-0000-0000-0000DC200000}"/>
    <cellStyle name="RowTitles1-Detail 2 3 3 12" xfId="8412" xr:uid="{00000000-0005-0000-0000-0000DD200000}"/>
    <cellStyle name="RowTitles1-Detail 2 3 3 2" xfId="8413" xr:uid="{00000000-0005-0000-0000-0000DE200000}"/>
    <cellStyle name="RowTitles1-Detail 2 3 3 2 2" xfId="8414" xr:uid="{00000000-0005-0000-0000-0000DF200000}"/>
    <cellStyle name="RowTitles1-Detail 2 3 3 2 2 2" xfId="8415" xr:uid="{00000000-0005-0000-0000-0000E0200000}"/>
    <cellStyle name="RowTitles1-Detail 2 3 3 2 2 2 2" xfId="8416" xr:uid="{00000000-0005-0000-0000-0000E1200000}"/>
    <cellStyle name="RowTitles1-Detail 2 3 3 2 2 2 2 2" xfId="8417" xr:uid="{00000000-0005-0000-0000-0000E2200000}"/>
    <cellStyle name="RowTitles1-Detail 2 3 3 2 2 2 2_Tertiary Salaries Survey" xfId="8418" xr:uid="{00000000-0005-0000-0000-0000E3200000}"/>
    <cellStyle name="RowTitles1-Detail 2 3 3 2 2 2 3" xfId="8419" xr:uid="{00000000-0005-0000-0000-0000E4200000}"/>
    <cellStyle name="RowTitles1-Detail 2 3 3 2 2 2_Tertiary Salaries Survey" xfId="8420" xr:uid="{00000000-0005-0000-0000-0000E5200000}"/>
    <cellStyle name="RowTitles1-Detail 2 3 3 2 2 3" xfId="8421" xr:uid="{00000000-0005-0000-0000-0000E6200000}"/>
    <cellStyle name="RowTitles1-Detail 2 3 3 2 2 3 2" xfId="8422" xr:uid="{00000000-0005-0000-0000-0000E7200000}"/>
    <cellStyle name="RowTitles1-Detail 2 3 3 2 2 3 2 2" xfId="8423" xr:uid="{00000000-0005-0000-0000-0000E8200000}"/>
    <cellStyle name="RowTitles1-Detail 2 3 3 2 2 3 2_Tertiary Salaries Survey" xfId="8424" xr:uid="{00000000-0005-0000-0000-0000E9200000}"/>
    <cellStyle name="RowTitles1-Detail 2 3 3 2 2 3 3" xfId="8425" xr:uid="{00000000-0005-0000-0000-0000EA200000}"/>
    <cellStyle name="RowTitles1-Detail 2 3 3 2 2 3_Tertiary Salaries Survey" xfId="8426" xr:uid="{00000000-0005-0000-0000-0000EB200000}"/>
    <cellStyle name="RowTitles1-Detail 2 3 3 2 2 4" xfId="8427" xr:uid="{00000000-0005-0000-0000-0000EC200000}"/>
    <cellStyle name="RowTitles1-Detail 2 3 3 2 2 5" xfId="8428" xr:uid="{00000000-0005-0000-0000-0000ED200000}"/>
    <cellStyle name="RowTitles1-Detail 2 3 3 2 2_Tertiary Salaries Survey" xfId="8429" xr:uid="{00000000-0005-0000-0000-0000EE200000}"/>
    <cellStyle name="RowTitles1-Detail 2 3 3 2 3" xfId="8430" xr:uid="{00000000-0005-0000-0000-0000EF200000}"/>
    <cellStyle name="RowTitles1-Detail 2 3 3 2 3 2" xfId="8431" xr:uid="{00000000-0005-0000-0000-0000F0200000}"/>
    <cellStyle name="RowTitles1-Detail 2 3 3 2 3 2 2" xfId="8432" xr:uid="{00000000-0005-0000-0000-0000F1200000}"/>
    <cellStyle name="RowTitles1-Detail 2 3 3 2 3 2 2 2" xfId="8433" xr:uid="{00000000-0005-0000-0000-0000F2200000}"/>
    <cellStyle name="RowTitles1-Detail 2 3 3 2 3 2 2_Tertiary Salaries Survey" xfId="8434" xr:uid="{00000000-0005-0000-0000-0000F3200000}"/>
    <cellStyle name="RowTitles1-Detail 2 3 3 2 3 2 3" xfId="8435" xr:uid="{00000000-0005-0000-0000-0000F4200000}"/>
    <cellStyle name="RowTitles1-Detail 2 3 3 2 3 2_Tertiary Salaries Survey" xfId="8436" xr:uid="{00000000-0005-0000-0000-0000F5200000}"/>
    <cellStyle name="RowTitles1-Detail 2 3 3 2 3 3" xfId="8437" xr:uid="{00000000-0005-0000-0000-0000F6200000}"/>
    <cellStyle name="RowTitles1-Detail 2 3 3 2 3 3 2" xfId="8438" xr:uid="{00000000-0005-0000-0000-0000F7200000}"/>
    <cellStyle name="RowTitles1-Detail 2 3 3 2 3 3 2 2" xfId="8439" xr:uid="{00000000-0005-0000-0000-0000F8200000}"/>
    <cellStyle name="RowTitles1-Detail 2 3 3 2 3 3 2_Tertiary Salaries Survey" xfId="8440" xr:uid="{00000000-0005-0000-0000-0000F9200000}"/>
    <cellStyle name="RowTitles1-Detail 2 3 3 2 3 3 3" xfId="8441" xr:uid="{00000000-0005-0000-0000-0000FA200000}"/>
    <cellStyle name="RowTitles1-Detail 2 3 3 2 3 3_Tertiary Salaries Survey" xfId="8442" xr:uid="{00000000-0005-0000-0000-0000FB200000}"/>
    <cellStyle name="RowTitles1-Detail 2 3 3 2 3 4" xfId="8443" xr:uid="{00000000-0005-0000-0000-0000FC200000}"/>
    <cellStyle name="RowTitles1-Detail 2 3 3 2 3 5" xfId="8444" xr:uid="{00000000-0005-0000-0000-0000FD200000}"/>
    <cellStyle name="RowTitles1-Detail 2 3 3 2 3 5 2" xfId="8445" xr:uid="{00000000-0005-0000-0000-0000FE200000}"/>
    <cellStyle name="RowTitles1-Detail 2 3 3 2 3 5_Tertiary Salaries Survey" xfId="8446" xr:uid="{00000000-0005-0000-0000-0000FF200000}"/>
    <cellStyle name="RowTitles1-Detail 2 3 3 2 3 6" xfId="8447" xr:uid="{00000000-0005-0000-0000-000000210000}"/>
    <cellStyle name="RowTitles1-Detail 2 3 3 2 3_Tertiary Salaries Survey" xfId="8448" xr:uid="{00000000-0005-0000-0000-000001210000}"/>
    <cellStyle name="RowTitles1-Detail 2 3 3 2 4" xfId="8449" xr:uid="{00000000-0005-0000-0000-000002210000}"/>
    <cellStyle name="RowTitles1-Detail 2 3 3 2 4 2" xfId="8450" xr:uid="{00000000-0005-0000-0000-000003210000}"/>
    <cellStyle name="RowTitles1-Detail 2 3 3 2 4 2 2" xfId="8451" xr:uid="{00000000-0005-0000-0000-000004210000}"/>
    <cellStyle name="RowTitles1-Detail 2 3 3 2 4 2 2 2" xfId="8452" xr:uid="{00000000-0005-0000-0000-000005210000}"/>
    <cellStyle name="RowTitles1-Detail 2 3 3 2 4 2 2_Tertiary Salaries Survey" xfId="8453" xr:uid="{00000000-0005-0000-0000-000006210000}"/>
    <cellStyle name="RowTitles1-Detail 2 3 3 2 4 2 3" xfId="8454" xr:uid="{00000000-0005-0000-0000-000007210000}"/>
    <cellStyle name="RowTitles1-Detail 2 3 3 2 4 2_Tertiary Salaries Survey" xfId="8455" xr:uid="{00000000-0005-0000-0000-000008210000}"/>
    <cellStyle name="RowTitles1-Detail 2 3 3 2 4 3" xfId="8456" xr:uid="{00000000-0005-0000-0000-000009210000}"/>
    <cellStyle name="RowTitles1-Detail 2 3 3 2 4 3 2" xfId="8457" xr:uid="{00000000-0005-0000-0000-00000A210000}"/>
    <cellStyle name="RowTitles1-Detail 2 3 3 2 4 3 2 2" xfId="8458" xr:uid="{00000000-0005-0000-0000-00000B210000}"/>
    <cellStyle name="RowTitles1-Detail 2 3 3 2 4 3 2_Tertiary Salaries Survey" xfId="8459" xr:uid="{00000000-0005-0000-0000-00000C210000}"/>
    <cellStyle name="RowTitles1-Detail 2 3 3 2 4 3 3" xfId="8460" xr:uid="{00000000-0005-0000-0000-00000D210000}"/>
    <cellStyle name="RowTitles1-Detail 2 3 3 2 4 3_Tertiary Salaries Survey" xfId="8461" xr:uid="{00000000-0005-0000-0000-00000E210000}"/>
    <cellStyle name="RowTitles1-Detail 2 3 3 2 4 4" xfId="8462" xr:uid="{00000000-0005-0000-0000-00000F210000}"/>
    <cellStyle name="RowTitles1-Detail 2 3 3 2 4 4 2" xfId="8463" xr:uid="{00000000-0005-0000-0000-000010210000}"/>
    <cellStyle name="RowTitles1-Detail 2 3 3 2 4 4_Tertiary Salaries Survey" xfId="8464" xr:uid="{00000000-0005-0000-0000-000011210000}"/>
    <cellStyle name="RowTitles1-Detail 2 3 3 2 4 5" xfId="8465" xr:uid="{00000000-0005-0000-0000-000012210000}"/>
    <cellStyle name="RowTitles1-Detail 2 3 3 2 4_Tertiary Salaries Survey" xfId="8466" xr:uid="{00000000-0005-0000-0000-000013210000}"/>
    <cellStyle name="RowTitles1-Detail 2 3 3 2 5" xfId="8467" xr:uid="{00000000-0005-0000-0000-000014210000}"/>
    <cellStyle name="RowTitles1-Detail 2 3 3 2 5 2" xfId="8468" xr:uid="{00000000-0005-0000-0000-000015210000}"/>
    <cellStyle name="RowTitles1-Detail 2 3 3 2 5 2 2" xfId="8469" xr:uid="{00000000-0005-0000-0000-000016210000}"/>
    <cellStyle name="RowTitles1-Detail 2 3 3 2 5 2 2 2" xfId="8470" xr:uid="{00000000-0005-0000-0000-000017210000}"/>
    <cellStyle name="RowTitles1-Detail 2 3 3 2 5 2 2_Tertiary Salaries Survey" xfId="8471" xr:uid="{00000000-0005-0000-0000-000018210000}"/>
    <cellStyle name="RowTitles1-Detail 2 3 3 2 5 2 3" xfId="8472" xr:uid="{00000000-0005-0000-0000-000019210000}"/>
    <cellStyle name="RowTitles1-Detail 2 3 3 2 5 2_Tertiary Salaries Survey" xfId="8473" xr:uid="{00000000-0005-0000-0000-00001A210000}"/>
    <cellStyle name="RowTitles1-Detail 2 3 3 2 5 3" xfId="8474" xr:uid="{00000000-0005-0000-0000-00001B210000}"/>
    <cellStyle name="RowTitles1-Detail 2 3 3 2 5 3 2" xfId="8475" xr:uid="{00000000-0005-0000-0000-00001C210000}"/>
    <cellStyle name="RowTitles1-Detail 2 3 3 2 5 3 2 2" xfId="8476" xr:uid="{00000000-0005-0000-0000-00001D210000}"/>
    <cellStyle name="RowTitles1-Detail 2 3 3 2 5 3 2_Tertiary Salaries Survey" xfId="8477" xr:uid="{00000000-0005-0000-0000-00001E210000}"/>
    <cellStyle name="RowTitles1-Detail 2 3 3 2 5 3 3" xfId="8478" xr:uid="{00000000-0005-0000-0000-00001F210000}"/>
    <cellStyle name="RowTitles1-Detail 2 3 3 2 5 3_Tertiary Salaries Survey" xfId="8479" xr:uid="{00000000-0005-0000-0000-000020210000}"/>
    <cellStyle name="RowTitles1-Detail 2 3 3 2 5 4" xfId="8480" xr:uid="{00000000-0005-0000-0000-000021210000}"/>
    <cellStyle name="RowTitles1-Detail 2 3 3 2 5 4 2" xfId="8481" xr:uid="{00000000-0005-0000-0000-000022210000}"/>
    <cellStyle name="RowTitles1-Detail 2 3 3 2 5 4_Tertiary Salaries Survey" xfId="8482" xr:uid="{00000000-0005-0000-0000-000023210000}"/>
    <cellStyle name="RowTitles1-Detail 2 3 3 2 5 5" xfId="8483" xr:uid="{00000000-0005-0000-0000-000024210000}"/>
    <cellStyle name="RowTitles1-Detail 2 3 3 2 5_Tertiary Salaries Survey" xfId="8484" xr:uid="{00000000-0005-0000-0000-000025210000}"/>
    <cellStyle name="RowTitles1-Detail 2 3 3 2 6" xfId="8485" xr:uid="{00000000-0005-0000-0000-000026210000}"/>
    <cellStyle name="RowTitles1-Detail 2 3 3 2 6 2" xfId="8486" xr:uid="{00000000-0005-0000-0000-000027210000}"/>
    <cellStyle name="RowTitles1-Detail 2 3 3 2 6 2 2" xfId="8487" xr:uid="{00000000-0005-0000-0000-000028210000}"/>
    <cellStyle name="RowTitles1-Detail 2 3 3 2 6 2 2 2" xfId="8488" xr:uid="{00000000-0005-0000-0000-000029210000}"/>
    <cellStyle name="RowTitles1-Detail 2 3 3 2 6 2 2_Tertiary Salaries Survey" xfId="8489" xr:uid="{00000000-0005-0000-0000-00002A210000}"/>
    <cellStyle name="RowTitles1-Detail 2 3 3 2 6 2 3" xfId="8490" xr:uid="{00000000-0005-0000-0000-00002B210000}"/>
    <cellStyle name="RowTitles1-Detail 2 3 3 2 6 2_Tertiary Salaries Survey" xfId="8491" xr:uid="{00000000-0005-0000-0000-00002C210000}"/>
    <cellStyle name="RowTitles1-Detail 2 3 3 2 6 3" xfId="8492" xr:uid="{00000000-0005-0000-0000-00002D210000}"/>
    <cellStyle name="RowTitles1-Detail 2 3 3 2 6 3 2" xfId="8493" xr:uid="{00000000-0005-0000-0000-00002E210000}"/>
    <cellStyle name="RowTitles1-Detail 2 3 3 2 6 3 2 2" xfId="8494" xr:uid="{00000000-0005-0000-0000-00002F210000}"/>
    <cellStyle name="RowTitles1-Detail 2 3 3 2 6 3 2_Tertiary Salaries Survey" xfId="8495" xr:uid="{00000000-0005-0000-0000-000030210000}"/>
    <cellStyle name="RowTitles1-Detail 2 3 3 2 6 3 3" xfId="8496" xr:uid="{00000000-0005-0000-0000-000031210000}"/>
    <cellStyle name="RowTitles1-Detail 2 3 3 2 6 3_Tertiary Salaries Survey" xfId="8497" xr:uid="{00000000-0005-0000-0000-000032210000}"/>
    <cellStyle name="RowTitles1-Detail 2 3 3 2 6 4" xfId="8498" xr:uid="{00000000-0005-0000-0000-000033210000}"/>
    <cellStyle name="RowTitles1-Detail 2 3 3 2 6 4 2" xfId="8499" xr:uid="{00000000-0005-0000-0000-000034210000}"/>
    <cellStyle name="RowTitles1-Detail 2 3 3 2 6 4_Tertiary Salaries Survey" xfId="8500" xr:uid="{00000000-0005-0000-0000-000035210000}"/>
    <cellStyle name="RowTitles1-Detail 2 3 3 2 6 5" xfId="8501" xr:uid="{00000000-0005-0000-0000-000036210000}"/>
    <cellStyle name="RowTitles1-Detail 2 3 3 2 6_Tertiary Salaries Survey" xfId="8502" xr:uid="{00000000-0005-0000-0000-000037210000}"/>
    <cellStyle name="RowTitles1-Detail 2 3 3 2 7" xfId="8503" xr:uid="{00000000-0005-0000-0000-000038210000}"/>
    <cellStyle name="RowTitles1-Detail 2 3 3 2 7 2" xfId="8504" xr:uid="{00000000-0005-0000-0000-000039210000}"/>
    <cellStyle name="RowTitles1-Detail 2 3 3 2 7 2 2" xfId="8505" xr:uid="{00000000-0005-0000-0000-00003A210000}"/>
    <cellStyle name="RowTitles1-Detail 2 3 3 2 7 2_Tertiary Salaries Survey" xfId="8506" xr:uid="{00000000-0005-0000-0000-00003B210000}"/>
    <cellStyle name="RowTitles1-Detail 2 3 3 2 7 3" xfId="8507" xr:uid="{00000000-0005-0000-0000-00003C210000}"/>
    <cellStyle name="RowTitles1-Detail 2 3 3 2 7_Tertiary Salaries Survey" xfId="8508" xr:uid="{00000000-0005-0000-0000-00003D210000}"/>
    <cellStyle name="RowTitles1-Detail 2 3 3 2 8" xfId="8509" xr:uid="{00000000-0005-0000-0000-00003E210000}"/>
    <cellStyle name="RowTitles1-Detail 2 3 3 2 9" xfId="8510" xr:uid="{00000000-0005-0000-0000-00003F210000}"/>
    <cellStyle name="RowTitles1-Detail 2 3 3 2_STUD aligned by INSTIT" xfId="8511" xr:uid="{00000000-0005-0000-0000-000040210000}"/>
    <cellStyle name="RowTitles1-Detail 2 3 3 3" xfId="8512" xr:uid="{00000000-0005-0000-0000-000041210000}"/>
    <cellStyle name="RowTitles1-Detail 2 3 3 3 2" xfId="8513" xr:uid="{00000000-0005-0000-0000-000042210000}"/>
    <cellStyle name="RowTitles1-Detail 2 3 3 3 2 2" xfId="8514" xr:uid="{00000000-0005-0000-0000-000043210000}"/>
    <cellStyle name="RowTitles1-Detail 2 3 3 3 2 2 2" xfId="8515" xr:uid="{00000000-0005-0000-0000-000044210000}"/>
    <cellStyle name="RowTitles1-Detail 2 3 3 3 2 2 2 2" xfId="8516" xr:uid="{00000000-0005-0000-0000-000045210000}"/>
    <cellStyle name="RowTitles1-Detail 2 3 3 3 2 2 2_Tertiary Salaries Survey" xfId="8517" xr:uid="{00000000-0005-0000-0000-000046210000}"/>
    <cellStyle name="RowTitles1-Detail 2 3 3 3 2 2 3" xfId="8518" xr:uid="{00000000-0005-0000-0000-000047210000}"/>
    <cellStyle name="RowTitles1-Detail 2 3 3 3 2 2_Tertiary Salaries Survey" xfId="8519" xr:uid="{00000000-0005-0000-0000-000048210000}"/>
    <cellStyle name="RowTitles1-Detail 2 3 3 3 2 3" xfId="8520" xr:uid="{00000000-0005-0000-0000-000049210000}"/>
    <cellStyle name="RowTitles1-Detail 2 3 3 3 2 3 2" xfId="8521" xr:uid="{00000000-0005-0000-0000-00004A210000}"/>
    <cellStyle name="RowTitles1-Detail 2 3 3 3 2 3 2 2" xfId="8522" xr:uid="{00000000-0005-0000-0000-00004B210000}"/>
    <cellStyle name="RowTitles1-Detail 2 3 3 3 2 3 2_Tertiary Salaries Survey" xfId="8523" xr:uid="{00000000-0005-0000-0000-00004C210000}"/>
    <cellStyle name="RowTitles1-Detail 2 3 3 3 2 3 3" xfId="8524" xr:uid="{00000000-0005-0000-0000-00004D210000}"/>
    <cellStyle name="RowTitles1-Detail 2 3 3 3 2 3_Tertiary Salaries Survey" xfId="8525" xr:uid="{00000000-0005-0000-0000-00004E210000}"/>
    <cellStyle name="RowTitles1-Detail 2 3 3 3 2 4" xfId="8526" xr:uid="{00000000-0005-0000-0000-00004F210000}"/>
    <cellStyle name="RowTitles1-Detail 2 3 3 3 2 5" xfId="8527" xr:uid="{00000000-0005-0000-0000-000050210000}"/>
    <cellStyle name="RowTitles1-Detail 2 3 3 3 2 5 2" xfId="8528" xr:uid="{00000000-0005-0000-0000-000051210000}"/>
    <cellStyle name="RowTitles1-Detail 2 3 3 3 2 5_Tertiary Salaries Survey" xfId="8529" xr:uid="{00000000-0005-0000-0000-000052210000}"/>
    <cellStyle name="RowTitles1-Detail 2 3 3 3 2 6" xfId="8530" xr:uid="{00000000-0005-0000-0000-000053210000}"/>
    <cellStyle name="RowTitles1-Detail 2 3 3 3 2_Tertiary Salaries Survey" xfId="8531" xr:uid="{00000000-0005-0000-0000-000054210000}"/>
    <cellStyle name="RowTitles1-Detail 2 3 3 3 3" xfId="8532" xr:uid="{00000000-0005-0000-0000-000055210000}"/>
    <cellStyle name="RowTitles1-Detail 2 3 3 3 3 2" xfId="8533" xr:uid="{00000000-0005-0000-0000-000056210000}"/>
    <cellStyle name="RowTitles1-Detail 2 3 3 3 3 2 2" xfId="8534" xr:uid="{00000000-0005-0000-0000-000057210000}"/>
    <cellStyle name="RowTitles1-Detail 2 3 3 3 3 2 2 2" xfId="8535" xr:uid="{00000000-0005-0000-0000-000058210000}"/>
    <cellStyle name="RowTitles1-Detail 2 3 3 3 3 2 2_Tertiary Salaries Survey" xfId="8536" xr:uid="{00000000-0005-0000-0000-000059210000}"/>
    <cellStyle name="RowTitles1-Detail 2 3 3 3 3 2 3" xfId="8537" xr:uid="{00000000-0005-0000-0000-00005A210000}"/>
    <cellStyle name="RowTitles1-Detail 2 3 3 3 3 2_Tertiary Salaries Survey" xfId="8538" xr:uid="{00000000-0005-0000-0000-00005B210000}"/>
    <cellStyle name="RowTitles1-Detail 2 3 3 3 3 3" xfId="8539" xr:uid="{00000000-0005-0000-0000-00005C210000}"/>
    <cellStyle name="RowTitles1-Detail 2 3 3 3 3 3 2" xfId="8540" xr:uid="{00000000-0005-0000-0000-00005D210000}"/>
    <cellStyle name="RowTitles1-Detail 2 3 3 3 3 3 2 2" xfId="8541" xr:uid="{00000000-0005-0000-0000-00005E210000}"/>
    <cellStyle name="RowTitles1-Detail 2 3 3 3 3 3 2_Tertiary Salaries Survey" xfId="8542" xr:uid="{00000000-0005-0000-0000-00005F210000}"/>
    <cellStyle name="RowTitles1-Detail 2 3 3 3 3 3 3" xfId="8543" xr:uid="{00000000-0005-0000-0000-000060210000}"/>
    <cellStyle name="RowTitles1-Detail 2 3 3 3 3 3_Tertiary Salaries Survey" xfId="8544" xr:uid="{00000000-0005-0000-0000-000061210000}"/>
    <cellStyle name="RowTitles1-Detail 2 3 3 3 3 4" xfId="8545" xr:uid="{00000000-0005-0000-0000-000062210000}"/>
    <cellStyle name="RowTitles1-Detail 2 3 3 3 3 5" xfId="8546" xr:uid="{00000000-0005-0000-0000-000063210000}"/>
    <cellStyle name="RowTitles1-Detail 2 3 3 3 3_Tertiary Salaries Survey" xfId="8547" xr:uid="{00000000-0005-0000-0000-000064210000}"/>
    <cellStyle name="RowTitles1-Detail 2 3 3 3 4" xfId="8548" xr:uid="{00000000-0005-0000-0000-000065210000}"/>
    <cellStyle name="RowTitles1-Detail 2 3 3 3 4 2" xfId="8549" xr:uid="{00000000-0005-0000-0000-000066210000}"/>
    <cellStyle name="RowTitles1-Detail 2 3 3 3 4 2 2" xfId="8550" xr:uid="{00000000-0005-0000-0000-000067210000}"/>
    <cellStyle name="RowTitles1-Detail 2 3 3 3 4 2 2 2" xfId="8551" xr:uid="{00000000-0005-0000-0000-000068210000}"/>
    <cellStyle name="RowTitles1-Detail 2 3 3 3 4 2 2_Tertiary Salaries Survey" xfId="8552" xr:uid="{00000000-0005-0000-0000-000069210000}"/>
    <cellStyle name="RowTitles1-Detail 2 3 3 3 4 2 3" xfId="8553" xr:uid="{00000000-0005-0000-0000-00006A210000}"/>
    <cellStyle name="RowTitles1-Detail 2 3 3 3 4 2_Tertiary Salaries Survey" xfId="8554" xr:uid="{00000000-0005-0000-0000-00006B210000}"/>
    <cellStyle name="RowTitles1-Detail 2 3 3 3 4 3" xfId="8555" xr:uid="{00000000-0005-0000-0000-00006C210000}"/>
    <cellStyle name="RowTitles1-Detail 2 3 3 3 4 3 2" xfId="8556" xr:uid="{00000000-0005-0000-0000-00006D210000}"/>
    <cellStyle name="RowTitles1-Detail 2 3 3 3 4 3 2 2" xfId="8557" xr:uid="{00000000-0005-0000-0000-00006E210000}"/>
    <cellStyle name="RowTitles1-Detail 2 3 3 3 4 3 2_Tertiary Salaries Survey" xfId="8558" xr:uid="{00000000-0005-0000-0000-00006F210000}"/>
    <cellStyle name="RowTitles1-Detail 2 3 3 3 4 3 3" xfId="8559" xr:uid="{00000000-0005-0000-0000-000070210000}"/>
    <cellStyle name="RowTitles1-Detail 2 3 3 3 4 3_Tertiary Salaries Survey" xfId="8560" xr:uid="{00000000-0005-0000-0000-000071210000}"/>
    <cellStyle name="RowTitles1-Detail 2 3 3 3 4 4" xfId="8561" xr:uid="{00000000-0005-0000-0000-000072210000}"/>
    <cellStyle name="RowTitles1-Detail 2 3 3 3 4 4 2" xfId="8562" xr:uid="{00000000-0005-0000-0000-000073210000}"/>
    <cellStyle name="RowTitles1-Detail 2 3 3 3 4 4_Tertiary Salaries Survey" xfId="8563" xr:uid="{00000000-0005-0000-0000-000074210000}"/>
    <cellStyle name="RowTitles1-Detail 2 3 3 3 4 5" xfId="8564" xr:uid="{00000000-0005-0000-0000-000075210000}"/>
    <cellStyle name="RowTitles1-Detail 2 3 3 3 4_Tertiary Salaries Survey" xfId="8565" xr:uid="{00000000-0005-0000-0000-000076210000}"/>
    <cellStyle name="RowTitles1-Detail 2 3 3 3 5" xfId="8566" xr:uid="{00000000-0005-0000-0000-000077210000}"/>
    <cellStyle name="RowTitles1-Detail 2 3 3 3 5 2" xfId="8567" xr:uid="{00000000-0005-0000-0000-000078210000}"/>
    <cellStyle name="RowTitles1-Detail 2 3 3 3 5 2 2" xfId="8568" xr:uid="{00000000-0005-0000-0000-000079210000}"/>
    <cellStyle name="RowTitles1-Detail 2 3 3 3 5 2 2 2" xfId="8569" xr:uid="{00000000-0005-0000-0000-00007A210000}"/>
    <cellStyle name="RowTitles1-Detail 2 3 3 3 5 2 2_Tertiary Salaries Survey" xfId="8570" xr:uid="{00000000-0005-0000-0000-00007B210000}"/>
    <cellStyle name="RowTitles1-Detail 2 3 3 3 5 2 3" xfId="8571" xr:uid="{00000000-0005-0000-0000-00007C210000}"/>
    <cellStyle name="RowTitles1-Detail 2 3 3 3 5 2_Tertiary Salaries Survey" xfId="8572" xr:uid="{00000000-0005-0000-0000-00007D210000}"/>
    <cellStyle name="RowTitles1-Detail 2 3 3 3 5 3" xfId="8573" xr:uid="{00000000-0005-0000-0000-00007E210000}"/>
    <cellStyle name="RowTitles1-Detail 2 3 3 3 5 3 2" xfId="8574" xr:uid="{00000000-0005-0000-0000-00007F210000}"/>
    <cellStyle name="RowTitles1-Detail 2 3 3 3 5 3 2 2" xfId="8575" xr:uid="{00000000-0005-0000-0000-000080210000}"/>
    <cellStyle name="RowTitles1-Detail 2 3 3 3 5 3 2_Tertiary Salaries Survey" xfId="8576" xr:uid="{00000000-0005-0000-0000-000081210000}"/>
    <cellStyle name="RowTitles1-Detail 2 3 3 3 5 3 3" xfId="8577" xr:uid="{00000000-0005-0000-0000-000082210000}"/>
    <cellStyle name="RowTitles1-Detail 2 3 3 3 5 3_Tertiary Salaries Survey" xfId="8578" xr:uid="{00000000-0005-0000-0000-000083210000}"/>
    <cellStyle name="RowTitles1-Detail 2 3 3 3 5 4" xfId="8579" xr:uid="{00000000-0005-0000-0000-000084210000}"/>
    <cellStyle name="RowTitles1-Detail 2 3 3 3 5 4 2" xfId="8580" xr:uid="{00000000-0005-0000-0000-000085210000}"/>
    <cellStyle name="RowTitles1-Detail 2 3 3 3 5 4_Tertiary Salaries Survey" xfId="8581" xr:uid="{00000000-0005-0000-0000-000086210000}"/>
    <cellStyle name="RowTitles1-Detail 2 3 3 3 5 5" xfId="8582" xr:uid="{00000000-0005-0000-0000-000087210000}"/>
    <cellStyle name="RowTitles1-Detail 2 3 3 3 5_Tertiary Salaries Survey" xfId="8583" xr:uid="{00000000-0005-0000-0000-000088210000}"/>
    <cellStyle name="RowTitles1-Detail 2 3 3 3 6" xfId="8584" xr:uid="{00000000-0005-0000-0000-000089210000}"/>
    <cellStyle name="RowTitles1-Detail 2 3 3 3 6 2" xfId="8585" xr:uid="{00000000-0005-0000-0000-00008A210000}"/>
    <cellStyle name="RowTitles1-Detail 2 3 3 3 6 2 2" xfId="8586" xr:uid="{00000000-0005-0000-0000-00008B210000}"/>
    <cellStyle name="RowTitles1-Detail 2 3 3 3 6 2 2 2" xfId="8587" xr:uid="{00000000-0005-0000-0000-00008C210000}"/>
    <cellStyle name="RowTitles1-Detail 2 3 3 3 6 2 2_Tertiary Salaries Survey" xfId="8588" xr:uid="{00000000-0005-0000-0000-00008D210000}"/>
    <cellStyle name="RowTitles1-Detail 2 3 3 3 6 2 3" xfId="8589" xr:uid="{00000000-0005-0000-0000-00008E210000}"/>
    <cellStyle name="RowTitles1-Detail 2 3 3 3 6 2_Tertiary Salaries Survey" xfId="8590" xr:uid="{00000000-0005-0000-0000-00008F210000}"/>
    <cellStyle name="RowTitles1-Detail 2 3 3 3 6 3" xfId="8591" xr:uid="{00000000-0005-0000-0000-000090210000}"/>
    <cellStyle name="RowTitles1-Detail 2 3 3 3 6 3 2" xfId="8592" xr:uid="{00000000-0005-0000-0000-000091210000}"/>
    <cellStyle name="RowTitles1-Detail 2 3 3 3 6 3 2 2" xfId="8593" xr:uid="{00000000-0005-0000-0000-000092210000}"/>
    <cellStyle name="RowTitles1-Detail 2 3 3 3 6 3 2_Tertiary Salaries Survey" xfId="8594" xr:uid="{00000000-0005-0000-0000-000093210000}"/>
    <cellStyle name="RowTitles1-Detail 2 3 3 3 6 3 3" xfId="8595" xr:uid="{00000000-0005-0000-0000-000094210000}"/>
    <cellStyle name="RowTitles1-Detail 2 3 3 3 6 3_Tertiary Salaries Survey" xfId="8596" xr:uid="{00000000-0005-0000-0000-000095210000}"/>
    <cellStyle name="RowTitles1-Detail 2 3 3 3 6 4" xfId="8597" xr:uid="{00000000-0005-0000-0000-000096210000}"/>
    <cellStyle name="RowTitles1-Detail 2 3 3 3 6 4 2" xfId="8598" xr:uid="{00000000-0005-0000-0000-000097210000}"/>
    <cellStyle name="RowTitles1-Detail 2 3 3 3 6 4_Tertiary Salaries Survey" xfId="8599" xr:uid="{00000000-0005-0000-0000-000098210000}"/>
    <cellStyle name="RowTitles1-Detail 2 3 3 3 6 5" xfId="8600" xr:uid="{00000000-0005-0000-0000-000099210000}"/>
    <cellStyle name="RowTitles1-Detail 2 3 3 3 6_Tertiary Salaries Survey" xfId="8601" xr:uid="{00000000-0005-0000-0000-00009A210000}"/>
    <cellStyle name="RowTitles1-Detail 2 3 3 3 7" xfId="8602" xr:uid="{00000000-0005-0000-0000-00009B210000}"/>
    <cellStyle name="RowTitles1-Detail 2 3 3 3 7 2" xfId="8603" xr:uid="{00000000-0005-0000-0000-00009C210000}"/>
    <cellStyle name="RowTitles1-Detail 2 3 3 3 7 2 2" xfId="8604" xr:uid="{00000000-0005-0000-0000-00009D210000}"/>
    <cellStyle name="RowTitles1-Detail 2 3 3 3 7 2_Tertiary Salaries Survey" xfId="8605" xr:uid="{00000000-0005-0000-0000-00009E210000}"/>
    <cellStyle name="RowTitles1-Detail 2 3 3 3 7 3" xfId="8606" xr:uid="{00000000-0005-0000-0000-00009F210000}"/>
    <cellStyle name="RowTitles1-Detail 2 3 3 3 7_Tertiary Salaries Survey" xfId="8607" xr:uid="{00000000-0005-0000-0000-0000A0210000}"/>
    <cellStyle name="RowTitles1-Detail 2 3 3 3 8" xfId="8608" xr:uid="{00000000-0005-0000-0000-0000A1210000}"/>
    <cellStyle name="RowTitles1-Detail 2 3 3 3 8 2" xfId="8609" xr:uid="{00000000-0005-0000-0000-0000A2210000}"/>
    <cellStyle name="RowTitles1-Detail 2 3 3 3 8 2 2" xfId="8610" xr:uid="{00000000-0005-0000-0000-0000A3210000}"/>
    <cellStyle name="RowTitles1-Detail 2 3 3 3 8 2_Tertiary Salaries Survey" xfId="8611" xr:uid="{00000000-0005-0000-0000-0000A4210000}"/>
    <cellStyle name="RowTitles1-Detail 2 3 3 3 8 3" xfId="8612" xr:uid="{00000000-0005-0000-0000-0000A5210000}"/>
    <cellStyle name="RowTitles1-Detail 2 3 3 3 8_Tertiary Salaries Survey" xfId="8613" xr:uid="{00000000-0005-0000-0000-0000A6210000}"/>
    <cellStyle name="RowTitles1-Detail 2 3 3 3 9" xfId="8614" xr:uid="{00000000-0005-0000-0000-0000A7210000}"/>
    <cellStyle name="RowTitles1-Detail 2 3 3 3_STUD aligned by INSTIT" xfId="8615" xr:uid="{00000000-0005-0000-0000-0000A8210000}"/>
    <cellStyle name="RowTitles1-Detail 2 3 3 4" xfId="8616" xr:uid="{00000000-0005-0000-0000-0000A9210000}"/>
    <cellStyle name="RowTitles1-Detail 2 3 3 4 2" xfId="8617" xr:uid="{00000000-0005-0000-0000-0000AA210000}"/>
    <cellStyle name="RowTitles1-Detail 2 3 3 4 2 2" xfId="8618" xr:uid="{00000000-0005-0000-0000-0000AB210000}"/>
    <cellStyle name="RowTitles1-Detail 2 3 3 4 2 2 2" xfId="8619" xr:uid="{00000000-0005-0000-0000-0000AC210000}"/>
    <cellStyle name="RowTitles1-Detail 2 3 3 4 2 2 2 2" xfId="8620" xr:uid="{00000000-0005-0000-0000-0000AD210000}"/>
    <cellStyle name="RowTitles1-Detail 2 3 3 4 2 2 2_Tertiary Salaries Survey" xfId="8621" xr:uid="{00000000-0005-0000-0000-0000AE210000}"/>
    <cellStyle name="RowTitles1-Detail 2 3 3 4 2 2 3" xfId="8622" xr:uid="{00000000-0005-0000-0000-0000AF210000}"/>
    <cellStyle name="RowTitles1-Detail 2 3 3 4 2 2_Tertiary Salaries Survey" xfId="8623" xr:uid="{00000000-0005-0000-0000-0000B0210000}"/>
    <cellStyle name="RowTitles1-Detail 2 3 3 4 2 3" xfId="8624" xr:uid="{00000000-0005-0000-0000-0000B1210000}"/>
    <cellStyle name="RowTitles1-Detail 2 3 3 4 2 3 2" xfId="8625" xr:uid="{00000000-0005-0000-0000-0000B2210000}"/>
    <cellStyle name="RowTitles1-Detail 2 3 3 4 2 3 2 2" xfId="8626" xr:uid="{00000000-0005-0000-0000-0000B3210000}"/>
    <cellStyle name="RowTitles1-Detail 2 3 3 4 2 3 2_Tertiary Salaries Survey" xfId="8627" xr:uid="{00000000-0005-0000-0000-0000B4210000}"/>
    <cellStyle name="RowTitles1-Detail 2 3 3 4 2 3 3" xfId="8628" xr:uid="{00000000-0005-0000-0000-0000B5210000}"/>
    <cellStyle name="RowTitles1-Detail 2 3 3 4 2 3_Tertiary Salaries Survey" xfId="8629" xr:uid="{00000000-0005-0000-0000-0000B6210000}"/>
    <cellStyle name="RowTitles1-Detail 2 3 3 4 2 4" xfId="8630" xr:uid="{00000000-0005-0000-0000-0000B7210000}"/>
    <cellStyle name="RowTitles1-Detail 2 3 3 4 2 5" xfId="8631" xr:uid="{00000000-0005-0000-0000-0000B8210000}"/>
    <cellStyle name="RowTitles1-Detail 2 3 3 4 2 5 2" xfId="8632" xr:uid="{00000000-0005-0000-0000-0000B9210000}"/>
    <cellStyle name="RowTitles1-Detail 2 3 3 4 2 5_Tertiary Salaries Survey" xfId="8633" xr:uid="{00000000-0005-0000-0000-0000BA210000}"/>
    <cellStyle name="RowTitles1-Detail 2 3 3 4 2 6" xfId="8634" xr:uid="{00000000-0005-0000-0000-0000BB210000}"/>
    <cellStyle name="RowTitles1-Detail 2 3 3 4 2_Tertiary Salaries Survey" xfId="8635" xr:uid="{00000000-0005-0000-0000-0000BC210000}"/>
    <cellStyle name="RowTitles1-Detail 2 3 3 4 3" xfId="8636" xr:uid="{00000000-0005-0000-0000-0000BD210000}"/>
    <cellStyle name="RowTitles1-Detail 2 3 3 4 3 2" xfId="8637" xr:uid="{00000000-0005-0000-0000-0000BE210000}"/>
    <cellStyle name="RowTitles1-Detail 2 3 3 4 3 2 2" xfId="8638" xr:uid="{00000000-0005-0000-0000-0000BF210000}"/>
    <cellStyle name="RowTitles1-Detail 2 3 3 4 3 2 2 2" xfId="8639" xr:uid="{00000000-0005-0000-0000-0000C0210000}"/>
    <cellStyle name="RowTitles1-Detail 2 3 3 4 3 2 2_Tertiary Salaries Survey" xfId="8640" xr:uid="{00000000-0005-0000-0000-0000C1210000}"/>
    <cellStyle name="RowTitles1-Detail 2 3 3 4 3 2 3" xfId="8641" xr:uid="{00000000-0005-0000-0000-0000C2210000}"/>
    <cellStyle name="RowTitles1-Detail 2 3 3 4 3 2_Tertiary Salaries Survey" xfId="8642" xr:uid="{00000000-0005-0000-0000-0000C3210000}"/>
    <cellStyle name="RowTitles1-Detail 2 3 3 4 3 3" xfId="8643" xr:uid="{00000000-0005-0000-0000-0000C4210000}"/>
    <cellStyle name="RowTitles1-Detail 2 3 3 4 3 3 2" xfId="8644" xr:uid="{00000000-0005-0000-0000-0000C5210000}"/>
    <cellStyle name="RowTitles1-Detail 2 3 3 4 3 3 2 2" xfId="8645" xr:uid="{00000000-0005-0000-0000-0000C6210000}"/>
    <cellStyle name="RowTitles1-Detail 2 3 3 4 3 3 2_Tertiary Salaries Survey" xfId="8646" xr:uid="{00000000-0005-0000-0000-0000C7210000}"/>
    <cellStyle name="RowTitles1-Detail 2 3 3 4 3 3 3" xfId="8647" xr:uid="{00000000-0005-0000-0000-0000C8210000}"/>
    <cellStyle name="RowTitles1-Detail 2 3 3 4 3 3_Tertiary Salaries Survey" xfId="8648" xr:uid="{00000000-0005-0000-0000-0000C9210000}"/>
    <cellStyle name="RowTitles1-Detail 2 3 3 4 3 4" xfId="8649" xr:uid="{00000000-0005-0000-0000-0000CA210000}"/>
    <cellStyle name="RowTitles1-Detail 2 3 3 4 3 5" xfId="8650" xr:uid="{00000000-0005-0000-0000-0000CB210000}"/>
    <cellStyle name="RowTitles1-Detail 2 3 3 4 3_Tertiary Salaries Survey" xfId="8651" xr:uid="{00000000-0005-0000-0000-0000CC210000}"/>
    <cellStyle name="RowTitles1-Detail 2 3 3 4 4" xfId="8652" xr:uid="{00000000-0005-0000-0000-0000CD210000}"/>
    <cellStyle name="RowTitles1-Detail 2 3 3 4 4 2" xfId="8653" xr:uid="{00000000-0005-0000-0000-0000CE210000}"/>
    <cellStyle name="RowTitles1-Detail 2 3 3 4 4 2 2" xfId="8654" xr:uid="{00000000-0005-0000-0000-0000CF210000}"/>
    <cellStyle name="RowTitles1-Detail 2 3 3 4 4 2 2 2" xfId="8655" xr:uid="{00000000-0005-0000-0000-0000D0210000}"/>
    <cellStyle name="RowTitles1-Detail 2 3 3 4 4 2 2_Tertiary Salaries Survey" xfId="8656" xr:uid="{00000000-0005-0000-0000-0000D1210000}"/>
    <cellStyle name="RowTitles1-Detail 2 3 3 4 4 2 3" xfId="8657" xr:uid="{00000000-0005-0000-0000-0000D2210000}"/>
    <cellStyle name="RowTitles1-Detail 2 3 3 4 4 2_Tertiary Salaries Survey" xfId="8658" xr:uid="{00000000-0005-0000-0000-0000D3210000}"/>
    <cellStyle name="RowTitles1-Detail 2 3 3 4 4 3" xfId="8659" xr:uid="{00000000-0005-0000-0000-0000D4210000}"/>
    <cellStyle name="RowTitles1-Detail 2 3 3 4 4 3 2" xfId="8660" xr:uid="{00000000-0005-0000-0000-0000D5210000}"/>
    <cellStyle name="RowTitles1-Detail 2 3 3 4 4 3 2 2" xfId="8661" xr:uid="{00000000-0005-0000-0000-0000D6210000}"/>
    <cellStyle name="RowTitles1-Detail 2 3 3 4 4 3 2_Tertiary Salaries Survey" xfId="8662" xr:uid="{00000000-0005-0000-0000-0000D7210000}"/>
    <cellStyle name="RowTitles1-Detail 2 3 3 4 4 3 3" xfId="8663" xr:uid="{00000000-0005-0000-0000-0000D8210000}"/>
    <cellStyle name="RowTitles1-Detail 2 3 3 4 4 3_Tertiary Salaries Survey" xfId="8664" xr:uid="{00000000-0005-0000-0000-0000D9210000}"/>
    <cellStyle name="RowTitles1-Detail 2 3 3 4 4 4" xfId="8665" xr:uid="{00000000-0005-0000-0000-0000DA210000}"/>
    <cellStyle name="RowTitles1-Detail 2 3 3 4 4 5" xfId="8666" xr:uid="{00000000-0005-0000-0000-0000DB210000}"/>
    <cellStyle name="RowTitles1-Detail 2 3 3 4 4 5 2" xfId="8667" xr:uid="{00000000-0005-0000-0000-0000DC210000}"/>
    <cellStyle name="RowTitles1-Detail 2 3 3 4 4 5_Tertiary Salaries Survey" xfId="8668" xr:uid="{00000000-0005-0000-0000-0000DD210000}"/>
    <cellStyle name="RowTitles1-Detail 2 3 3 4 4 6" xfId="8669" xr:uid="{00000000-0005-0000-0000-0000DE210000}"/>
    <cellStyle name="RowTitles1-Detail 2 3 3 4 4_Tertiary Salaries Survey" xfId="8670" xr:uid="{00000000-0005-0000-0000-0000DF210000}"/>
    <cellStyle name="RowTitles1-Detail 2 3 3 4 5" xfId="8671" xr:uid="{00000000-0005-0000-0000-0000E0210000}"/>
    <cellStyle name="RowTitles1-Detail 2 3 3 4 5 2" xfId="8672" xr:uid="{00000000-0005-0000-0000-0000E1210000}"/>
    <cellStyle name="RowTitles1-Detail 2 3 3 4 5 2 2" xfId="8673" xr:uid="{00000000-0005-0000-0000-0000E2210000}"/>
    <cellStyle name="RowTitles1-Detail 2 3 3 4 5 2 2 2" xfId="8674" xr:uid="{00000000-0005-0000-0000-0000E3210000}"/>
    <cellStyle name="RowTitles1-Detail 2 3 3 4 5 2 2_Tertiary Salaries Survey" xfId="8675" xr:uid="{00000000-0005-0000-0000-0000E4210000}"/>
    <cellStyle name="RowTitles1-Detail 2 3 3 4 5 2 3" xfId="8676" xr:uid="{00000000-0005-0000-0000-0000E5210000}"/>
    <cellStyle name="RowTitles1-Detail 2 3 3 4 5 2_Tertiary Salaries Survey" xfId="8677" xr:uid="{00000000-0005-0000-0000-0000E6210000}"/>
    <cellStyle name="RowTitles1-Detail 2 3 3 4 5 3" xfId="8678" xr:uid="{00000000-0005-0000-0000-0000E7210000}"/>
    <cellStyle name="RowTitles1-Detail 2 3 3 4 5 3 2" xfId="8679" xr:uid="{00000000-0005-0000-0000-0000E8210000}"/>
    <cellStyle name="RowTitles1-Detail 2 3 3 4 5 3 2 2" xfId="8680" xr:uid="{00000000-0005-0000-0000-0000E9210000}"/>
    <cellStyle name="RowTitles1-Detail 2 3 3 4 5 3 2_Tertiary Salaries Survey" xfId="8681" xr:uid="{00000000-0005-0000-0000-0000EA210000}"/>
    <cellStyle name="RowTitles1-Detail 2 3 3 4 5 3 3" xfId="8682" xr:uid="{00000000-0005-0000-0000-0000EB210000}"/>
    <cellStyle name="RowTitles1-Detail 2 3 3 4 5 3_Tertiary Salaries Survey" xfId="8683" xr:uid="{00000000-0005-0000-0000-0000EC210000}"/>
    <cellStyle name="RowTitles1-Detail 2 3 3 4 5 4" xfId="8684" xr:uid="{00000000-0005-0000-0000-0000ED210000}"/>
    <cellStyle name="RowTitles1-Detail 2 3 3 4 5 4 2" xfId="8685" xr:uid="{00000000-0005-0000-0000-0000EE210000}"/>
    <cellStyle name="RowTitles1-Detail 2 3 3 4 5 4_Tertiary Salaries Survey" xfId="8686" xr:uid="{00000000-0005-0000-0000-0000EF210000}"/>
    <cellStyle name="RowTitles1-Detail 2 3 3 4 5 5" xfId="8687" xr:uid="{00000000-0005-0000-0000-0000F0210000}"/>
    <cellStyle name="RowTitles1-Detail 2 3 3 4 5_Tertiary Salaries Survey" xfId="8688" xr:uid="{00000000-0005-0000-0000-0000F1210000}"/>
    <cellStyle name="RowTitles1-Detail 2 3 3 4 6" xfId="8689" xr:uid="{00000000-0005-0000-0000-0000F2210000}"/>
    <cellStyle name="RowTitles1-Detail 2 3 3 4 6 2" xfId="8690" xr:uid="{00000000-0005-0000-0000-0000F3210000}"/>
    <cellStyle name="RowTitles1-Detail 2 3 3 4 6 2 2" xfId="8691" xr:uid="{00000000-0005-0000-0000-0000F4210000}"/>
    <cellStyle name="RowTitles1-Detail 2 3 3 4 6 2 2 2" xfId="8692" xr:uid="{00000000-0005-0000-0000-0000F5210000}"/>
    <cellStyle name="RowTitles1-Detail 2 3 3 4 6 2 2_Tertiary Salaries Survey" xfId="8693" xr:uid="{00000000-0005-0000-0000-0000F6210000}"/>
    <cellStyle name="RowTitles1-Detail 2 3 3 4 6 2 3" xfId="8694" xr:uid="{00000000-0005-0000-0000-0000F7210000}"/>
    <cellStyle name="RowTitles1-Detail 2 3 3 4 6 2_Tertiary Salaries Survey" xfId="8695" xr:uid="{00000000-0005-0000-0000-0000F8210000}"/>
    <cellStyle name="RowTitles1-Detail 2 3 3 4 6 3" xfId="8696" xr:uid="{00000000-0005-0000-0000-0000F9210000}"/>
    <cellStyle name="RowTitles1-Detail 2 3 3 4 6 3 2" xfId="8697" xr:uid="{00000000-0005-0000-0000-0000FA210000}"/>
    <cellStyle name="RowTitles1-Detail 2 3 3 4 6 3 2 2" xfId="8698" xr:uid="{00000000-0005-0000-0000-0000FB210000}"/>
    <cellStyle name="RowTitles1-Detail 2 3 3 4 6 3 2_Tertiary Salaries Survey" xfId="8699" xr:uid="{00000000-0005-0000-0000-0000FC210000}"/>
    <cellStyle name="RowTitles1-Detail 2 3 3 4 6 3 3" xfId="8700" xr:uid="{00000000-0005-0000-0000-0000FD210000}"/>
    <cellStyle name="RowTitles1-Detail 2 3 3 4 6 3_Tertiary Salaries Survey" xfId="8701" xr:uid="{00000000-0005-0000-0000-0000FE210000}"/>
    <cellStyle name="RowTitles1-Detail 2 3 3 4 6 4" xfId="8702" xr:uid="{00000000-0005-0000-0000-0000FF210000}"/>
    <cellStyle name="RowTitles1-Detail 2 3 3 4 6 4 2" xfId="8703" xr:uid="{00000000-0005-0000-0000-000000220000}"/>
    <cellStyle name="RowTitles1-Detail 2 3 3 4 6 4_Tertiary Salaries Survey" xfId="8704" xr:uid="{00000000-0005-0000-0000-000001220000}"/>
    <cellStyle name="RowTitles1-Detail 2 3 3 4 6 5" xfId="8705" xr:uid="{00000000-0005-0000-0000-000002220000}"/>
    <cellStyle name="RowTitles1-Detail 2 3 3 4 6_Tertiary Salaries Survey" xfId="8706" xr:uid="{00000000-0005-0000-0000-000003220000}"/>
    <cellStyle name="RowTitles1-Detail 2 3 3 4 7" xfId="8707" xr:uid="{00000000-0005-0000-0000-000004220000}"/>
    <cellStyle name="RowTitles1-Detail 2 3 3 4 7 2" xfId="8708" xr:uid="{00000000-0005-0000-0000-000005220000}"/>
    <cellStyle name="RowTitles1-Detail 2 3 3 4 7 2 2" xfId="8709" xr:uid="{00000000-0005-0000-0000-000006220000}"/>
    <cellStyle name="RowTitles1-Detail 2 3 3 4 7 2_Tertiary Salaries Survey" xfId="8710" xr:uid="{00000000-0005-0000-0000-000007220000}"/>
    <cellStyle name="RowTitles1-Detail 2 3 3 4 7 3" xfId="8711" xr:uid="{00000000-0005-0000-0000-000008220000}"/>
    <cellStyle name="RowTitles1-Detail 2 3 3 4 7_Tertiary Salaries Survey" xfId="8712" xr:uid="{00000000-0005-0000-0000-000009220000}"/>
    <cellStyle name="RowTitles1-Detail 2 3 3 4 8" xfId="8713" xr:uid="{00000000-0005-0000-0000-00000A220000}"/>
    <cellStyle name="RowTitles1-Detail 2 3 3 4 9" xfId="8714" xr:uid="{00000000-0005-0000-0000-00000B220000}"/>
    <cellStyle name="RowTitles1-Detail 2 3 3 4_STUD aligned by INSTIT" xfId="8715" xr:uid="{00000000-0005-0000-0000-00000C220000}"/>
    <cellStyle name="RowTitles1-Detail 2 3 3 5" xfId="8716" xr:uid="{00000000-0005-0000-0000-00000D220000}"/>
    <cellStyle name="RowTitles1-Detail 2 3 3 5 2" xfId="8717" xr:uid="{00000000-0005-0000-0000-00000E220000}"/>
    <cellStyle name="RowTitles1-Detail 2 3 3 5 2 2" xfId="8718" xr:uid="{00000000-0005-0000-0000-00000F220000}"/>
    <cellStyle name="RowTitles1-Detail 2 3 3 5 2 2 2" xfId="8719" xr:uid="{00000000-0005-0000-0000-000010220000}"/>
    <cellStyle name="RowTitles1-Detail 2 3 3 5 2 2_Tertiary Salaries Survey" xfId="8720" xr:uid="{00000000-0005-0000-0000-000011220000}"/>
    <cellStyle name="RowTitles1-Detail 2 3 3 5 2 3" xfId="8721" xr:uid="{00000000-0005-0000-0000-000012220000}"/>
    <cellStyle name="RowTitles1-Detail 2 3 3 5 2_Tertiary Salaries Survey" xfId="8722" xr:uid="{00000000-0005-0000-0000-000013220000}"/>
    <cellStyle name="RowTitles1-Detail 2 3 3 5 3" xfId="8723" xr:uid="{00000000-0005-0000-0000-000014220000}"/>
    <cellStyle name="RowTitles1-Detail 2 3 3 5 3 2" xfId="8724" xr:uid="{00000000-0005-0000-0000-000015220000}"/>
    <cellStyle name="RowTitles1-Detail 2 3 3 5 3 2 2" xfId="8725" xr:uid="{00000000-0005-0000-0000-000016220000}"/>
    <cellStyle name="RowTitles1-Detail 2 3 3 5 3 2_Tertiary Salaries Survey" xfId="8726" xr:uid="{00000000-0005-0000-0000-000017220000}"/>
    <cellStyle name="RowTitles1-Detail 2 3 3 5 3 3" xfId="8727" xr:uid="{00000000-0005-0000-0000-000018220000}"/>
    <cellStyle name="RowTitles1-Detail 2 3 3 5 3_Tertiary Salaries Survey" xfId="8728" xr:uid="{00000000-0005-0000-0000-000019220000}"/>
    <cellStyle name="RowTitles1-Detail 2 3 3 5 4" xfId="8729" xr:uid="{00000000-0005-0000-0000-00001A220000}"/>
    <cellStyle name="RowTitles1-Detail 2 3 3 5 5" xfId="8730" xr:uid="{00000000-0005-0000-0000-00001B220000}"/>
    <cellStyle name="RowTitles1-Detail 2 3 3 5 5 2" xfId="8731" xr:uid="{00000000-0005-0000-0000-00001C220000}"/>
    <cellStyle name="RowTitles1-Detail 2 3 3 5 5_Tertiary Salaries Survey" xfId="8732" xr:uid="{00000000-0005-0000-0000-00001D220000}"/>
    <cellStyle name="RowTitles1-Detail 2 3 3 5 6" xfId="8733" xr:uid="{00000000-0005-0000-0000-00001E220000}"/>
    <cellStyle name="RowTitles1-Detail 2 3 3 5_Tertiary Salaries Survey" xfId="8734" xr:uid="{00000000-0005-0000-0000-00001F220000}"/>
    <cellStyle name="RowTitles1-Detail 2 3 3 6" xfId="8735" xr:uid="{00000000-0005-0000-0000-000020220000}"/>
    <cellStyle name="RowTitles1-Detail 2 3 3 6 2" xfId="8736" xr:uid="{00000000-0005-0000-0000-000021220000}"/>
    <cellStyle name="RowTitles1-Detail 2 3 3 6 2 2" xfId="8737" xr:uid="{00000000-0005-0000-0000-000022220000}"/>
    <cellStyle name="RowTitles1-Detail 2 3 3 6 2 2 2" xfId="8738" xr:uid="{00000000-0005-0000-0000-000023220000}"/>
    <cellStyle name="RowTitles1-Detail 2 3 3 6 2 2_Tertiary Salaries Survey" xfId="8739" xr:uid="{00000000-0005-0000-0000-000024220000}"/>
    <cellStyle name="RowTitles1-Detail 2 3 3 6 2 3" xfId="8740" xr:uid="{00000000-0005-0000-0000-000025220000}"/>
    <cellStyle name="RowTitles1-Detail 2 3 3 6 2_Tertiary Salaries Survey" xfId="8741" xr:uid="{00000000-0005-0000-0000-000026220000}"/>
    <cellStyle name="RowTitles1-Detail 2 3 3 6 3" xfId="8742" xr:uid="{00000000-0005-0000-0000-000027220000}"/>
    <cellStyle name="RowTitles1-Detail 2 3 3 6 3 2" xfId="8743" xr:uid="{00000000-0005-0000-0000-000028220000}"/>
    <cellStyle name="RowTitles1-Detail 2 3 3 6 3 2 2" xfId="8744" xr:uid="{00000000-0005-0000-0000-000029220000}"/>
    <cellStyle name="RowTitles1-Detail 2 3 3 6 3 2_Tertiary Salaries Survey" xfId="8745" xr:uid="{00000000-0005-0000-0000-00002A220000}"/>
    <cellStyle name="RowTitles1-Detail 2 3 3 6 3 3" xfId="8746" xr:uid="{00000000-0005-0000-0000-00002B220000}"/>
    <cellStyle name="RowTitles1-Detail 2 3 3 6 3_Tertiary Salaries Survey" xfId="8747" xr:uid="{00000000-0005-0000-0000-00002C220000}"/>
    <cellStyle name="RowTitles1-Detail 2 3 3 6 4" xfId="8748" xr:uid="{00000000-0005-0000-0000-00002D220000}"/>
    <cellStyle name="RowTitles1-Detail 2 3 3 6 5" xfId="8749" xr:uid="{00000000-0005-0000-0000-00002E220000}"/>
    <cellStyle name="RowTitles1-Detail 2 3 3 6_Tertiary Salaries Survey" xfId="8750" xr:uid="{00000000-0005-0000-0000-00002F220000}"/>
    <cellStyle name="RowTitles1-Detail 2 3 3 7" xfId="8751" xr:uid="{00000000-0005-0000-0000-000030220000}"/>
    <cellStyle name="RowTitles1-Detail 2 3 3 7 2" xfId="8752" xr:uid="{00000000-0005-0000-0000-000031220000}"/>
    <cellStyle name="RowTitles1-Detail 2 3 3 7 2 2" xfId="8753" xr:uid="{00000000-0005-0000-0000-000032220000}"/>
    <cellStyle name="RowTitles1-Detail 2 3 3 7 2 2 2" xfId="8754" xr:uid="{00000000-0005-0000-0000-000033220000}"/>
    <cellStyle name="RowTitles1-Detail 2 3 3 7 2 2_Tertiary Salaries Survey" xfId="8755" xr:uid="{00000000-0005-0000-0000-000034220000}"/>
    <cellStyle name="RowTitles1-Detail 2 3 3 7 2 3" xfId="8756" xr:uid="{00000000-0005-0000-0000-000035220000}"/>
    <cellStyle name="RowTitles1-Detail 2 3 3 7 2_Tertiary Salaries Survey" xfId="8757" xr:uid="{00000000-0005-0000-0000-000036220000}"/>
    <cellStyle name="RowTitles1-Detail 2 3 3 7 3" xfId="8758" xr:uid="{00000000-0005-0000-0000-000037220000}"/>
    <cellStyle name="RowTitles1-Detail 2 3 3 7 3 2" xfId="8759" xr:uid="{00000000-0005-0000-0000-000038220000}"/>
    <cellStyle name="RowTitles1-Detail 2 3 3 7 3 2 2" xfId="8760" xr:uid="{00000000-0005-0000-0000-000039220000}"/>
    <cellStyle name="RowTitles1-Detail 2 3 3 7 3 2_Tertiary Salaries Survey" xfId="8761" xr:uid="{00000000-0005-0000-0000-00003A220000}"/>
    <cellStyle name="RowTitles1-Detail 2 3 3 7 3 3" xfId="8762" xr:uid="{00000000-0005-0000-0000-00003B220000}"/>
    <cellStyle name="RowTitles1-Detail 2 3 3 7 3_Tertiary Salaries Survey" xfId="8763" xr:uid="{00000000-0005-0000-0000-00003C220000}"/>
    <cellStyle name="RowTitles1-Detail 2 3 3 7 4" xfId="8764" xr:uid="{00000000-0005-0000-0000-00003D220000}"/>
    <cellStyle name="RowTitles1-Detail 2 3 3 7 5" xfId="8765" xr:uid="{00000000-0005-0000-0000-00003E220000}"/>
    <cellStyle name="RowTitles1-Detail 2 3 3 7 5 2" xfId="8766" xr:uid="{00000000-0005-0000-0000-00003F220000}"/>
    <cellStyle name="RowTitles1-Detail 2 3 3 7 5_Tertiary Salaries Survey" xfId="8767" xr:uid="{00000000-0005-0000-0000-000040220000}"/>
    <cellStyle name="RowTitles1-Detail 2 3 3 7 6" xfId="8768" xr:uid="{00000000-0005-0000-0000-000041220000}"/>
    <cellStyle name="RowTitles1-Detail 2 3 3 7_Tertiary Salaries Survey" xfId="8769" xr:uid="{00000000-0005-0000-0000-000042220000}"/>
    <cellStyle name="RowTitles1-Detail 2 3 3 8" xfId="8770" xr:uid="{00000000-0005-0000-0000-000043220000}"/>
    <cellStyle name="RowTitles1-Detail 2 3 3 8 2" xfId="8771" xr:uid="{00000000-0005-0000-0000-000044220000}"/>
    <cellStyle name="RowTitles1-Detail 2 3 3 8 2 2" xfId="8772" xr:uid="{00000000-0005-0000-0000-000045220000}"/>
    <cellStyle name="RowTitles1-Detail 2 3 3 8 2 2 2" xfId="8773" xr:uid="{00000000-0005-0000-0000-000046220000}"/>
    <cellStyle name="RowTitles1-Detail 2 3 3 8 2 2_Tertiary Salaries Survey" xfId="8774" xr:uid="{00000000-0005-0000-0000-000047220000}"/>
    <cellStyle name="RowTitles1-Detail 2 3 3 8 2 3" xfId="8775" xr:uid="{00000000-0005-0000-0000-000048220000}"/>
    <cellStyle name="RowTitles1-Detail 2 3 3 8 2_Tertiary Salaries Survey" xfId="8776" xr:uid="{00000000-0005-0000-0000-000049220000}"/>
    <cellStyle name="RowTitles1-Detail 2 3 3 8 3" xfId="8777" xr:uid="{00000000-0005-0000-0000-00004A220000}"/>
    <cellStyle name="RowTitles1-Detail 2 3 3 8 3 2" xfId="8778" xr:uid="{00000000-0005-0000-0000-00004B220000}"/>
    <cellStyle name="RowTitles1-Detail 2 3 3 8 3 2 2" xfId="8779" xr:uid="{00000000-0005-0000-0000-00004C220000}"/>
    <cellStyle name="RowTitles1-Detail 2 3 3 8 3 2_Tertiary Salaries Survey" xfId="8780" xr:uid="{00000000-0005-0000-0000-00004D220000}"/>
    <cellStyle name="RowTitles1-Detail 2 3 3 8 3 3" xfId="8781" xr:uid="{00000000-0005-0000-0000-00004E220000}"/>
    <cellStyle name="RowTitles1-Detail 2 3 3 8 3_Tertiary Salaries Survey" xfId="8782" xr:uid="{00000000-0005-0000-0000-00004F220000}"/>
    <cellStyle name="RowTitles1-Detail 2 3 3 8 4" xfId="8783" xr:uid="{00000000-0005-0000-0000-000050220000}"/>
    <cellStyle name="RowTitles1-Detail 2 3 3 8 4 2" xfId="8784" xr:uid="{00000000-0005-0000-0000-000051220000}"/>
    <cellStyle name="RowTitles1-Detail 2 3 3 8 4_Tertiary Salaries Survey" xfId="8785" xr:uid="{00000000-0005-0000-0000-000052220000}"/>
    <cellStyle name="RowTitles1-Detail 2 3 3 8 5" xfId="8786" xr:uid="{00000000-0005-0000-0000-000053220000}"/>
    <cellStyle name="RowTitles1-Detail 2 3 3 8_Tertiary Salaries Survey" xfId="8787" xr:uid="{00000000-0005-0000-0000-000054220000}"/>
    <cellStyle name="RowTitles1-Detail 2 3 3 9" xfId="8788" xr:uid="{00000000-0005-0000-0000-000055220000}"/>
    <cellStyle name="RowTitles1-Detail 2 3 3 9 2" xfId="8789" xr:uid="{00000000-0005-0000-0000-000056220000}"/>
    <cellStyle name="RowTitles1-Detail 2 3 3 9 2 2" xfId="8790" xr:uid="{00000000-0005-0000-0000-000057220000}"/>
    <cellStyle name="RowTitles1-Detail 2 3 3 9 2 2 2" xfId="8791" xr:uid="{00000000-0005-0000-0000-000058220000}"/>
    <cellStyle name="RowTitles1-Detail 2 3 3 9 2 2_Tertiary Salaries Survey" xfId="8792" xr:uid="{00000000-0005-0000-0000-000059220000}"/>
    <cellStyle name="RowTitles1-Detail 2 3 3 9 2 3" xfId="8793" xr:uid="{00000000-0005-0000-0000-00005A220000}"/>
    <cellStyle name="RowTitles1-Detail 2 3 3 9 2_Tertiary Salaries Survey" xfId="8794" xr:uid="{00000000-0005-0000-0000-00005B220000}"/>
    <cellStyle name="RowTitles1-Detail 2 3 3 9 3" xfId="8795" xr:uid="{00000000-0005-0000-0000-00005C220000}"/>
    <cellStyle name="RowTitles1-Detail 2 3 3 9 3 2" xfId="8796" xr:uid="{00000000-0005-0000-0000-00005D220000}"/>
    <cellStyle name="RowTitles1-Detail 2 3 3 9 3 2 2" xfId="8797" xr:uid="{00000000-0005-0000-0000-00005E220000}"/>
    <cellStyle name="RowTitles1-Detail 2 3 3 9 3 2_Tertiary Salaries Survey" xfId="8798" xr:uid="{00000000-0005-0000-0000-00005F220000}"/>
    <cellStyle name="RowTitles1-Detail 2 3 3 9 3 3" xfId="8799" xr:uid="{00000000-0005-0000-0000-000060220000}"/>
    <cellStyle name="RowTitles1-Detail 2 3 3 9 3_Tertiary Salaries Survey" xfId="8800" xr:uid="{00000000-0005-0000-0000-000061220000}"/>
    <cellStyle name="RowTitles1-Detail 2 3 3 9 4" xfId="8801" xr:uid="{00000000-0005-0000-0000-000062220000}"/>
    <cellStyle name="RowTitles1-Detail 2 3 3 9 4 2" xfId="8802" xr:uid="{00000000-0005-0000-0000-000063220000}"/>
    <cellStyle name="RowTitles1-Detail 2 3 3 9 4_Tertiary Salaries Survey" xfId="8803" xr:uid="{00000000-0005-0000-0000-000064220000}"/>
    <cellStyle name="RowTitles1-Detail 2 3 3 9 5" xfId="8804" xr:uid="{00000000-0005-0000-0000-000065220000}"/>
    <cellStyle name="RowTitles1-Detail 2 3 3 9_Tertiary Salaries Survey" xfId="8805" xr:uid="{00000000-0005-0000-0000-000066220000}"/>
    <cellStyle name="RowTitles1-Detail 2 3 3_STUD aligned by INSTIT" xfId="8806" xr:uid="{00000000-0005-0000-0000-000067220000}"/>
    <cellStyle name="RowTitles1-Detail 2 3 4" xfId="8807" xr:uid="{00000000-0005-0000-0000-000068220000}"/>
    <cellStyle name="RowTitles1-Detail 2 3 4 2" xfId="8808" xr:uid="{00000000-0005-0000-0000-000069220000}"/>
    <cellStyle name="RowTitles1-Detail 2 3 4 2 2" xfId="8809" xr:uid="{00000000-0005-0000-0000-00006A220000}"/>
    <cellStyle name="RowTitles1-Detail 2 3 4 2 2 2" xfId="8810" xr:uid="{00000000-0005-0000-0000-00006B220000}"/>
    <cellStyle name="RowTitles1-Detail 2 3 4 2 2 2 2" xfId="8811" xr:uid="{00000000-0005-0000-0000-00006C220000}"/>
    <cellStyle name="RowTitles1-Detail 2 3 4 2 2 2_Tertiary Salaries Survey" xfId="8812" xr:uid="{00000000-0005-0000-0000-00006D220000}"/>
    <cellStyle name="RowTitles1-Detail 2 3 4 2 2 3" xfId="8813" xr:uid="{00000000-0005-0000-0000-00006E220000}"/>
    <cellStyle name="RowTitles1-Detail 2 3 4 2 2_Tertiary Salaries Survey" xfId="8814" xr:uid="{00000000-0005-0000-0000-00006F220000}"/>
    <cellStyle name="RowTitles1-Detail 2 3 4 2 3" xfId="8815" xr:uid="{00000000-0005-0000-0000-000070220000}"/>
    <cellStyle name="RowTitles1-Detail 2 3 4 2 3 2" xfId="8816" xr:uid="{00000000-0005-0000-0000-000071220000}"/>
    <cellStyle name="RowTitles1-Detail 2 3 4 2 3 2 2" xfId="8817" xr:uid="{00000000-0005-0000-0000-000072220000}"/>
    <cellStyle name="RowTitles1-Detail 2 3 4 2 3 2_Tertiary Salaries Survey" xfId="8818" xr:uid="{00000000-0005-0000-0000-000073220000}"/>
    <cellStyle name="RowTitles1-Detail 2 3 4 2 3 3" xfId="8819" xr:uid="{00000000-0005-0000-0000-000074220000}"/>
    <cellStyle name="RowTitles1-Detail 2 3 4 2 3_Tertiary Salaries Survey" xfId="8820" xr:uid="{00000000-0005-0000-0000-000075220000}"/>
    <cellStyle name="RowTitles1-Detail 2 3 4 2 4" xfId="8821" xr:uid="{00000000-0005-0000-0000-000076220000}"/>
    <cellStyle name="RowTitles1-Detail 2 3 4 2 5" xfId="8822" xr:uid="{00000000-0005-0000-0000-000077220000}"/>
    <cellStyle name="RowTitles1-Detail 2 3 4 2_Tertiary Salaries Survey" xfId="8823" xr:uid="{00000000-0005-0000-0000-000078220000}"/>
    <cellStyle name="RowTitles1-Detail 2 3 4 3" xfId="8824" xr:uid="{00000000-0005-0000-0000-000079220000}"/>
    <cellStyle name="RowTitles1-Detail 2 3 4 3 2" xfId="8825" xr:uid="{00000000-0005-0000-0000-00007A220000}"/>
    <cellStyle name="RowTitles1-Detail 2 3 4 3 2 2" xfId="8826" xr:uid="{00000000-0005-0000-0000-00007B220000}"/>
    <cellStyle name="RowTitles1-Detail 2 3 4 3 2 2 2" xfId="8827" xr:uid="{00000000-0005-0000-0000-00007C220000}"/>
    <cellStyle name="RowTitles1-Detail 2 3 4 3 2 2_Tertiary Salaries Survey" xfId="8828" xr:uid="{00000000-0005-0000-0000-00007D220000}"/>
    <cellStyle name="RowTitles1-Detail 2 3 4 3 2 3" xfId="8829" xr:uid="{00000000-0005-0000-0000-00007E220000}"/>
    <cellStyle name="RowTitles1-Detail 2 3 4 3 2_Tertiary Salaries Survey" xfId="8830" xr:uid="{00000000-0005-0000-0000-00007F220000}"/>
    <cellStyle name="RowTitles1-Detail 2 3 4 3 3" xfId="8831" xr:uid="{00000000-0005-0000-0000-000080220000}"/>
    <cellStyle name="RowTitles1-Detail 2 3 4 3 3 2" xfId="8832" xr:uid="{00000000-0005-0000-0000-000081220000}"/>
    <cellStyle name="RowTitles1-Detail 2 3 4 3 3 2 2" xfId="8833" xr:uid="{00000000-0005-0000-0000-000082220000}"/>
    <cellStyle name="RowTitles1-Detail 2 3 4 3 3 2_Tertiary Salaries Survey" xfId="8834" xr:uid="{00000000-0005-0000-0000-000083220000}"/>
    <cellStyle name="RowTitles1-Detail 2 3 4 3 3 3" xfId="8835" xr:uid="{00000000-0005-0000-0000-000084220000}"/>
    <cellStyle name="RowTitles1-Detail 2 3 4 3 3_Tertiary Salaries Survey" xfId="8836" xr:uid="{00000000-0005-0000-0000-000085220000}"/>
    <cellStyle name="RowTitles1-Detail 2 3 4 3 4" xfId="8837" xr:uid="{00000000-0005-0000-0000-000086220000}"/>
    <cellStyle name="RowTitles1-Detail 2 3 4 3 5" xfId="8838" xr:uid="{00000000-0005-0000-0000-000087220000}"/>
    <cellStyle name="RowTitles1-Detail 2 3 4 3 5 2" xfId="8839" xr:uid="{00000000-0005-0000-0000-000088220000}"/>
    <cellStyle name="RowTitles1-Detail 2 3 4 3 5_Tertiary Salaries Survey" xfId="8840" xr:uid="{00000000-0005-0000-0000-000089220000}"/>
    <cellStyle name="RowTitles1-Detail 2 3 4 3 6" xfId="8841" xr:uid="{00000000-0005-0000-0000-00008A220000}"/>
    <cellStyle name="RowTitles1-Detail 2 3 4 3_Tertiary Salaries Survey" xfId="8842" xr:uid="{00000000-0005-0000-0000-00008B220000}"/>
    <cellStyle name="RowTitles1-Detail 2 3 4 4" xfId="8843" xr:uid="{00000000-0005-0000-0000-00008C220000}"/>
    <cellStyle name="RowTitles1-Detail 2 3 4 4 2" xfId="8844" xr:uid="{00000000-0005-0000-0000-00008D220000}"/>
    <cellStyle name="RowTitles1-Detail 2 3 4 4 2 2" xfId="8845" xr:uid="{00000000-0005-0000-0000-00008E220000}"/>
    <cellStyle name="RowTitles1-Detail 2 3 4 4 2 2 2" xfId="8846" xr:uid="{00000000-0005-0000-0000-00008F220000}"/>
    <cellStyle name="RowTitles1-Detail 2 3 4 4 2 2_Tertiary Salaries Survey" xfId="8847" xr:uid="{00000000-0005-0000-0000-000090220000}"/>
    <cellStyle name="RowTitles1-Detail 2 3 4 4 2 3" xfId="8848" xr:uid="{00000000-0005-0000-0000-000091220000}"/>
    <cellStyle name="RowTitles1-Detail 2 3 4 4 2_Tertiary Salaries Survey" xfId="8849" xr:uid="{00000000-0005-0000-0000-000092220000}"/>
    <cellStyle name="RowTitles1-Detail 2 3 4 4 3" xfId="8850" xr:uid="{00000000-0005-0000-0000-000093220000}"/>
    <cellStyle name="RowTitles1-Detail 2 3 4 4 3 2" xfId="8851" xr:uid="{00000000-0005-0000-0000-000094220000}"/>
    <cellStyle name="RowTitles1-Detail 2 3 4 4 3 2 2" xfId="8852" xr:uid="{00000000-0005-0000-0000-000095220000}"/>
    <cellStyle name="RowTitles1-Detail 2 3 4 4 3 2_Tertiary Salaries Survey" xfId="8853" xr:uid="{00000000-0005-0000-0000-000096220000}"/>
    <cellStyle name="RowTitles1-Detail 2 3 4 4 3 3" xfId="8854" xr:uid="{00000000-0005-0000-0000-000097220000}"/>
    <cellStyle name="RowTitles1-Detail 2 3 4 4 3_Tertiary Salaries Survey" xfId="8855" xr:uid="{00000000-0005-0000-0000-000098220000}"/>
    <cellStyle name="RowTitles1-Detail 2 3 4 4 4" xfId="8856" xr:uid="{00000000-0005-0000-0000-000099220000}"/>
    <cellStyle name="RowTitles1-Detail 2 3 4 4 4 2" xfId="8857" xr:uid="{00000000-0005-0000-0000-00009A220000}"/>
    <cellStyle name="RowTitles1-Detail 2 3 4 4 4_Tertiary Salaries Survey" xfId="8858" xr:uid="{00000000-0005-0000-0000-00009B220000}"/>
    <cellStyle name="RowTitles1-Detail 2 3 4 4 5" xfId="8859" xr:uid="{00000000-0005-0000-0000-00009C220000}"/>
    <cellStyle name="RowTitles1-Detail 2 3 4 4_Tertiary Salaries Survey" xfId="8860" xr:uid="{00000000-0005-0000-0000-00009D220000}"/>
    <cellStyle name="RowTitles1-Detail 2 3 4 5" xfId="8861" xr:uid="{00000000-0005-0000-0000-00009E220000}"/>
    <cellStyle name="RowTitles1-Detail 2 3 4 5 2" xfId="8862" xr:uid="{00000000-0005-0000-0000-00009F220000}"/>
    <cellStyle name="RowTitles1-Detail 2 3 4 5 2 2" xfId="8863" xr:uid="{00000000-0005-0000-0000-0000A0220000}"/>
    <cellStyle name="RowTitles1-Detail 2 3 4 5 2 2 2" xfId="8864" xr:uid="{00000000-0005-0000-0000-0000A1220000}"/>
    <cellStyle name="RowTitles1-Detail 2 3 4 5 2 2_Tertiary Salaries Survey" xfId="8865" xr:uid="{00000000-0005-0000-0000-0000A2220000}"/>
    <cellStyle name="RowTitles1-Detail 2 3 4 5 2 3" xfId="8866" xr:uid="{00000000-0005-0000-0000-0000A3220000}"/>
    <cellStyle name="RowTitles1-Detail 2 3 4 5 2_Tertiary Salaries Survey" xfId="8867" xr:uid="{00000000-0005-0000-0000-0000A4220000}"/>
    <cellStyle name="RowTitles1-Detail 2 3 4 5 3" xfId="8868" xr:uid="{00000000-0005-0000-0000-0000A5220000}"/>
    <cellStyle name="RowTitles1-Detail 2 3 4 5 3 2" xfId="8869" xr:uid="{00000000-0005-0000-0000-0000A6220000}"/>
    <cellStyle name="RowTitles1-Detail 2 3 4 5 3 2 2" xfId="8870" xr:uid="{00000000-0005-0000-0000-0000A7220000}"/>
    <cellStyle name="RowTitles1-Detail 2 3 4 5 3 2_Tertiary Salaries Survey" xfId="8871" xr:uid="{00000000-0005-0000-0000-0000A8220000}"/>
    <cellStyle name="RowTitles1-Detail 2 3 4 5 3 3" xfId="8872" xr:uid="{00000000-0005-0000-0000-0000A9220000}"/>
    <cellStyle name="RowTitles1-Detail 2 3 4 5 3_Tertiary Salaries Survey" xfId="8873" xr:uid="{00000000-0005-0000-0000-0000AA220000}"/>
    <cellStyle name="RowTitles1-Detail 2 3 4 5 4" xfId="8874" xr:uid="{00000000-0005-0000-0000-0000AB220000}"/>
    <cellStyle name="RowTitles1-Detail 2 3 4 5 4 2" xfId="8875" xr:uid="{00000000-0005-0000-0000-0000AC220000}"/>
    <cellStyle name="RowTitles1-Detail 2 3 4 5 4_Tertiary Salaries Survey" xfId="8876" xr:uid="{00000000-0005-0000-0000-0000AD220000}"/>
    <cellStyle name="RowTitles1-Detail 2 3 4 5 5" xfId="8877" xr:uid="{00000000-0005-0000-0000-0000AE220000}"/>
    <cellStyle name="RowTitles1-Detail 2 3 4 5_Tertiary Salaries Survey" xfId="8878" xr:uid="{00000000-0005-0000-0000-0000AF220000}"/>
    <cellStyle name="RowTitles1-Detail 2 3 4 6" xfId="8879" xr:uid="{00000000-0005-0000-0000-0000B0220000}"/>
    <cellStyle name="RowTitles1-Detail 2 3 4 6 2" xfId="8880" xr:uid="{00000000-0005-0000-0000-0000B1220000}"/>
    <cellStyle name="RowTitles1-Detail 2 3 4 6 2 2" xfId="8881" xr:uid="{00000000-0005-0000-0000-0000B2220000}"/>
    <cellStyle name="RowTitles1-Detail 2 3 4 6 2 2 2" xfId="8882" xr:uid="{00000000-0005-0000-0000-0000B3220000}"/>
    <cellStyle name="RowTitles1-Detail 2 3 4 6 2 2_Tertiary Salaries Survey" xfId="8883" xr:uid="{00000000-0005-0000-0000-0000B4220000}"/>
    <cellStyle name="RowTitles1-Detail 2 3 4 6 2 3" xfId="8884" xr:uid="{00000000-0005-0000-0000-0000B5220000}"/>
    <cellStyle name="RowTitles1-Detail 2 3 4 6 2_Tertiary Salaries Survey" xfId="8885" xr:uid="{00000000-0005-0000-0000-0000B6220000}"/>
    <cellStyle name="RowTitles1-Detail 2 3 4 6 3" xfId="8886" xr:uid="{00000000-0005-0000-0000-0000B7220000}"/>
    <cellStyle name="RowTitles1-Detail 2 3 4 6 3 2" xfId="8887" xr:uid="{00000000-0005-0000-0000-0000B8220000}"/>
    <cellStyle name="RowTitles1-Detail 2 3 4 6 3 2 2" xfId="8888" xr:uid="{00000000-0005-0000-0000-0000B9220000}"/>
    <cellStyle name="RowTitles1-Detail 2 3 4 6 3 2_Tertiary Salaries Survey" xfId="8889" xr:uid="{00000000-0005-0000-0000-0000BA220000}"/>
    <cellStyle name="RowTitles1-Detail 2 3 4 6 3 3" xfId="8890" xr:uid="{00000000-0005-0000-0000-0000BB220000}"/>
    <cellStyle name="RowTitles1-Detail 2 3 4 6 3_Tertiary Salaries Survey" xfId="8891" xr:uid="{00000000-0005-0000-0000-0000BC220000}"/>
    <cellStyle name="RowTitles1-Detail 2 3 4 6 4" xfId="8892" xr:uid="{00000000-0005-0000-0000-0000BD220000}"/>
    <cellStyle name="RowTitles1-Detail 2 3 4 6 4 2" xfId="8893" xr:uid="{00000000-0005-0000-0000-0000BE220000}"/>
    <cellStyle name="RowTitles1-Detail 2 3 4 6 4_Tertiary Salaries Survey" xfId="8894" xr:uid="{00000000-0005-0000-0000-0000BF220000}"/>
    <cellStyle name="RowTitles1-Detail 2 3 4 6 5" xfId="8895" xr:uid="{00000000-0005-0000-0000-0000C0220000}"/>
    <cellStyle name="RowTitles1-Detail 2 3 4 6_Tertiary Salaries Survey" xfId="8896" xr:uid="{00000000-0005-0000-0000-0000C1220000}"/>
    <cellStyle name="RowTitles1-Detail 2 3 4 7" xfId="8897" xr:uid="{00000000-0005-0000-0000-0000C2220000}"/>
    <cellStyle name="RowTitles1-Detail 2 3 4 7 2" xfId="8898" xr:uid="{00000000-0005-0000-0000-0000C3220000}"/>
    <cellStyle name="RowTitles1-Detail 2 3 4 7 2 2" xfId="8899" xr:uid="{00000000-0005-0000-0000-0000C4220000}"/>
    <cellStyle name="RowTitles1-Detail 2 3 4 7 2_Tertiary Salaries Survey" xfId="8900" xr:uid="{00000000-0005-0000-0000-0000C5220000}"/>
    <cellStyle name="RowTitles1-Detail 2 3 4 7 3" xfId="8901" xr:uid="{00000000-0005-0000-0000-0000C6220000}"/>
    <cellStyle name="RowTitles1-Detail 2 3 4 7_Tertiary Salaries Survey" xfId="8902" xr:uid="{00000000-0005-0000-0000-0000C7220000}"/>
    <cellStyle name="RowTitles1-Detail 2 3 4 8" xfId="8903" xr:uid="{00000000-0005-0000-0000-0000C8220000}"/>
    <cellStyle name="RowTitles1-Detail 2 3 4 9" xfId="8904" xr:uid="{00000000-0005-0000-0000-0000C9220000}"/>
    <cellStyle name="RowTitles1-Detail 2 3 4_STUD aligned by INSTIT" xfId="8905" xr:uid="{00000000-0005-0000-0000-0000CA220000}"/>
    <cellStyle name="RowTitles1-Detail 2 3 5" xfId="8906" xr:uid="{00000000-0005-0000-0000-0000CB220000}"/>
    <cellStyle name="RowTitles1-Detail 2 3 5 2" xfId="8907" xr:uid="{00000000-0005-0000-0000-0000CC220000}"/>
    <cellStyle name="RowTitles1-Detail 2 3 5 2 2" xfId="8908" xr:uid="{00000000-0005-0000-0000-0000CD220000}"/>
    <cellStyle name="RowTitles1-Detail 2 3 5 2 2 2" xfId="8909" xr:uid="{00000000-0005-0000-0000-0000CE220000}"/>
    <cellStyle name="RowTitles1-Detail 2 3 5 2 2 2 2" xfId="8910" xr:uid="{00000000-0005-0000-0000-0000CF220000}"/>
    <cellStyle name="RowTitles1-Detail 2 3 5 2 2 2_Tertiary Salaries Survey" xfId="8911" xr:uid="{00000000-0005-0000-0000-0000D0220000}"/>
    <cellStyle name="RowTitles1-Detail 2 3 5 2 2 3" xfId="8912" xr:uid="{00000000-0005-0000-0000-0000D1220000}"/>
    <cellStyle name="RowTitles1-Detail 2 3 5 2 2_Tertiary Salaries Survey" xfId="8913" xr:uid="{00000000-0005-0000-0000-0000D2220000}"/>
    <cellStyle name="RowTitles1-Detail 2 3 5 2 3" xfId="8914" xr:uid="{00000000-0005-0000-0000-0000D3220000}"/>
    <cellStyle name="RowTitles1-Detail 2 3 5 2 3 2" xfId="8915" xr:uid="{00000000-0005-0000-0000-0000D4220000}"/>
    <cellStyle name="RowTitles1-Detail 2 3 5 2 3 2 2" xfId="8916" xr:uid="{00000000-0005-0000-0000-0000D5220000}"/>
    <cellStyle name="RowTitles1-Detail 2 3 5 2 3 2_Tertiary Salaries Survey" xfId="8917" xr:uid="{00000000-0005-0000-0000-0000D6220000}"/>
    <cellStyle name="RowTitles1-Detail 2 3 5 2 3 3" xfId="8918" xr:uid="{00000000-0005-0000-0000-0000D7220000}"/>
    <cellStyle name="RowTitles1-Detail 2 3 5 2 3_Tertiary Salaries Survey" xfId="8919" xr:uid="{00000000-0005-0000-0000-0000D8220000}"/>
    <cellStyle name="RowTitles1-Detail 2 3 5 2 4" xfId="8920" xr:uid="{00000000-0005-0000-0000-0000D9220000}"/>
    <cellStyle name="RowTitles1-Detail 2 3 5 2 5" xfId="8921" xr:uid="{00000000-0005-0000-0000-0000DA220000}"/>
    <cellStyle name="RowTitles1-Detail 2 3 5 2 5 2" xfId="8922" xr:uid="{00000000-0005-0000-0000-0000DB220000}"/>
    <cellStyle name="RowTitles1-Detail 2 3 5 2 5_Tertiary Salaries Survey" xfId="8923" xr:uid="{00000000-0005-0000-0000-0000DC220000}"/>
    <cellStyle name="RowTitles1-Detail 2 3 5 2 6" xfId="8924" xr:uid="{00000000-0005-0000-0000-0000DD220000}"/>
    <cellStyle name="RowTitles1-Detail 2 3 5 2_Tertiary Salaries Survey" xfId="8925" xr:uid="{00000000-0005-0000-0000-0000DE220000}"/>
    <cellStyle name="RowTitles1-Detail 2 3 5 3" xfId="8926" xr:uid="{00000000-0005-0000-0000-0000DF220000}"/>
    <cellStyle name="RowTitles1-Detail 2 3 5 3 2" xfId="8927" xr:uid="{00000000-0005-0000-0000-0000E0220000}"/>
    <cellStyle name="RowTitles1-Detail 2 3 5 3 2 2" xfId="8928" xr:uid="{00000000-0005-0000-0000-0000E1220000}"/>
    <cellStyle name="RowTitles1-Detail 2 3 5 3 2 2 2" xfId="8929" xr:uid="{00000000-0005-0000-0000-0000E2220000}"/>
    <cellStyle name="RowTitles1-Detail 2 3 5 3 2 2_Tertiary Salaries Survey" xfId="8930" xr:uid="{00000000-0005-0000-0000-0000E3220000}"/>
    <cellStyle name="RowTitles1-Detail 2 3 5 3 2 3" xfId="8931" xr:uid="{00000000-0005-0000-0000-0000E4220000}"/>
    <cellStyle name="RowTitles1-Detail 2 3 5 3 2_Tertiary Salaries Survey" xfId="8932" xr:uid="{00000000-0005-0000-0000-0000E5220000}"/>
    <cellStyle name="RowTitles1-Detail 2 3 5 3 3" xfId="8933" xr:uid="{00000000-0005-0000-0000-0000E6220000}"/>
    <cellStyle name="RowTitles1-Detail 2 3 5 3 3 2" xfId="8934" xr:uid="{00000000-0005-0000-0000-0000E7220000}"/>
    <cellStyle name="RowTitles1-Detail 2 3 5 3 3 2 2" xfId="8935" xr:uid="{00000000-0005-0000-0000-0000E8220000}"/>
    <cellStyle name="RowTitles1-Detail 2 3 5 3 3 2_Tertiary Salaries Survey" xfId="8936" xr:uid="{00000000-0005-0000-0000-0000E9220000}"/>
    <cellStyle name="RowTitles1-Detail 2 3 5 3 3 3" xfId="8937" xr:uid="{00000000-0005-0000-0000-0000EA220000}"/>
    <cellStyle name="RowTitles1-Detail 2 3 5 3 3_Tertiary Salaries Survey" xfId="8938" xr:uid="{00000000-0005-0000-0000-0000EB220000}"/>
    <cellStyle name="RowTitles1-Detail 2 3 5 3 4" xfId="8939" xr:uid="{00000000-0005-0000-0000-0000EC220000}"/>
    <cellStyle name="RowTitles1-Detail 2 3 5 3 5" xfId="8940" xr:uid="{00000000-0005-0000-0000-0000ED220000}"/>
    <cellStyle name="RowTitles1-Detail 2 3 5 3_Tertiary Salaries Survey" xfId="8941" xr:uid="{00000000-0005-0000-0000-0000EE220000}"/>
    <cellStyle name="RowTitles1-Detail 2 3 5 4" xfId="8942" xr:uid="{00000000-0005-0000-0000-0000EF220000}"/>
    <cellStyle name="RowTitles1-Detail 2 3 5 4 2" xfId="8943" xr:uid="{00000000-0005-0000-0000-0000F0220000}"/>
    <cellStyle name="RowTitles1-Detail 2 3 5 4 2 2" xfId="8944" xr:uid="{00000000-0005-0000-0000-0000F1220000}"/>
    <cellStyle name="RowTitles1-Detail 2 3 5 4 2 2 2" xfId="8945" xr:uid="{00000000-0005-0000-0000-0000F2220000}"/>
    <cellStyle name="RowTitles1-Detail 2 3 5 4 2 2_Tertiary Salaries Survey" xfId="8946" xr:uid="{00000000-0005-0000-0000-0000F3220000}"/>
    <cellStyle name="RowTitles1-Detail 2 3 5 4 2 3" xfId="8947" xr:uid="{00000000-0005-0000-0000-0000F4220000}"/>
    <cellStyle name="RowTitles1-Detail 2 3 5 4 2_Tertiary Salaries Survey" xfId="8948" xr:uid="{00000000-0005-0000-0000-0000F5220000}"/>
    <cellStyle name="RowTitles1-Detail 2 3 5 4 3" xfId="8949" xr:uid="{00000000-0005-0000-0000-0000F6220000}"/>
    <cellStyle name="RowTitles1-Detail 2 3 5 4 3 2" xfId="8950" xr:uid="{00000000-0005-0000-0000-0000F7220000}"/>
    <cellStyle name="RowTitles1-Detail 2 3 5 4 3 2 2" xfId="8951" xr:uid="{00000000-0005-0000-0000-0000F8220000}"/>
    <cellStyle name="RowTitles1-Detail 2 3 5 4 3 2_Tertiary Salaries Survey" xfId="8952" xr:uid="{00000000-0005-0000-0000-0000F9220000}"/>
    <cellStyle name="RowTitles1-Detail 2 3 5 4 3 3" xfId="8953" xr:uid="{00000000-0005-0000-0000-0000FA220000}"/>
    <cellStyle name="RowTitles1-Detail 2 3 5 4 3_Tertiary Salaries Survey" xfId="8954" xr:uid="{00000000-0005-0000-0000-0000FB220000}"/>
    <cellStyle name="RowTitles1-Detail 2 3 5 4 4" xfId="8955" xr:uid="{00000000-0005-0000-0000-0000FC220000}"/>
    <cellStyle name="RowTitles1-Detail 2 3 5 4 4 2" xfId="8956" xr:uid="{00000000-0005-0000-0000-0000FD220000}"/>
    <cellStyle name="RowTitles1-Detail 2 3 5 4 4_Tertiary Salaries Survey" xfId="8957" xr:uid="{00000000-0005-0000-0000-0000FE220000}"/>
    <cellStyle name="RowTitles1-Detail 2 3 5 4 5" xfId="8958" xr:uid="{00000000-0005-0000-0000-0000FF220000}"/>
    <cellStyle name="RowTitles1-Detail 2 3 5 4_Tertiary Salaries Survey" xfId="8959" xr:uid="{00000000-0005-0000-0000-000000230000}"/>
    <cellStyle name="RowTitles1-Detail 2 3 5 5" xfId="8960" xr:uid="{00000000-0005-0000-0000-000001230000}"/>
    <cellStyle name="RowTitles1-Detail 2 3 5 5 2" xfId="8961" xr:uid="{00000000-0005-0000-0000-000002230000}"/>
    <cellStyle name="RowTitles1-Detail 2 3 5 5 2 2" xfId="8962" xr:uid="{00000000-0005-0000-0000-000003230000}"/>
    <cellStyle name="RowTitles1-Detail 2 3 5 5 2 2 2" xfId="8963" xr:uid="{00000000-0005-0000-0000-000004230000}"/>
    <cellStyle name="RowTitles1-Detail 2 3 5 5 2 2_Tertiary Salaries Survey" xfId="8964" xr:uid="{00000000-0005-0000-0000-000005230000}"/>
    <cellStyle name="RowTitles1-Detail 2 3 5 5 2 3" xfId="8965" xr:uid="{00000000-0005-0000-0000-000006230000}"/>
    <cellStyle name="RowTitles1-Detail 2 3 5 5 2_Tertiary Salaries Survey" xfId="8966" xr:uid="{00000000-0005-0000-0000-000007230000}"/>
    <cellStyle name="RowTitles1-Detail 2 3 5 5 3" xfId="8967" xr:uid="{00000000-0005-0000-0000-000008230000}"/>
    <cellStyle name="RowTitles1-Detail 2 3 5 5 3 2" xfId="8968" xr:uid="{00000000-0005-0000-0000-000009230000}"/>
    <cellStyle name="RowTitles1-Detail 2 3 5 5 3 2 2" xfId="8969" xr:uid="{00000000-0005-0000-0000-00000A230000}"/>
    <cellStyle name="RowTitles1-Detail 2 3 5 5 3 2_Tertiary Salaries Survey" xfId="8970" xr:uid="{00000000-0005-0000-0000-00000B230000}"/>
    <cellStyle name="RowTitles1-Detail 2 3 5 5 3 3" xfId="8971" xr:uid="{00000000-0005-0000-0000-00000C230000}"/>
    <cellStyle name="RowTitles1-Detail 2 3 5 5 3_Tertiary Salaries Survey" xfId="8972" xr:uid="{00000000-0005-0000-0000-00000D230000}"/>
    <cellStyle name="RowTitles1-Detail 2 3 5 5 4" xfId="8973" xr:uid="{00000000-0005-0000-0000-00000E230000}"/>
    <cellStyle name="RowTitles1-Detail 2 3 5 5 4 2" xfId="8974" xr:uid="{00000000-0005-0000-0000-00000F230000}"/>
    <cellStyle name="RowTitles1-Detail 2 3 5 5 4_Tertiary Salaries Survey" xfId="8975" xr:uid="{00000000-0005-0000-0000-000010230000}"/>
    <cellStyle name="RowTitles1-Detail 2 3 5 5 5" xfId="8976" xr:uid="{00000000-0005-0000-0000-000011230000}"/>
    <cellStyle name="RowTitles1-Detail 2 3 5 5_Tertiary Salaries Survey" xfId="8977" xr:uid="{00000000-0005-0000-0000-000012230000}"/>
    <cellStyle name="RowTitles1-Detail 2 3 5 6" xfId="8978" xr:uid="{00000000-0005-0000-0000-000013230000}"/>
    <cellStyle name="RowTitles1-Detail 2 3 5 6 2" xfId="8979" xr:uid="{00000000-0005-0000-0000-000014230000}"/>
    <cellStyle name="RowTitles1-Detail 2 3 5 6 2 2" xfId="8980" xr:uid="{00000000-0005-0000-0000-000015230000}"/>
    <cellStyle name="RowTitles1-Detail 2 3 5 6 2 2 2" xfId="8981" xr:uid="{00000000-0005-0000-0000-000016230000}"/>
    <cellStyle name="RowTitles1-Detail 2 3 5 6 2 2_Tertiary Salaries Survey" xfId="8982" xr:uid="{00000000-0005-0000-0000-000017230000}"/>
    <cellStyle name="RowTitles1-Detail 2 3 5 6 2 3" xfId="8983" xr:uid="{00000000-0005-0000-0000-000018230000}"/>
    <cellStyle name="RowTitles1-Detail 2 3 5 6 2_Tertiary Salaries Survey" xfId="8984" xr:uid="{00000000-0005-0000-0000-000019230000}"/>
    <cellStyle name="RowTitles1-Detail 2 3 5 6 3" xfId="8985" xr:uid="{00000000-0005-0000-0000-00001A230000}"/>
    <cellStyle name="RowTitles1-Detail 2 3 5 6 3 2" xfId="8986" xr:uid="{00000000-0005-0000-0000-00001B230000}"/>
    <cellStyle name="RowTitles1-Detail 2 3 5 6 3 2 2" xfId="8987" xr:uid="{00000000-0005-0000-0000-00001C230000}"/>
    <cellStyle name="RowTitles1-Detail 2 3 5 6 3 2_Tertiary Salaries Survey" xfId="8988" xr:uid="{00000000-0005-0000-0000-00001D230000}"/>
    <cellStyle name="RowTitles1-Detail 2 3 5 6 3 3" xfId="8989" xr:uid="{00000000-0005-0000-0000-00001E230000}"/>
    <cellStyle name="RowTitles1-Detail 2 3 5 6 3_Tertiary Salaries Survey" xfId="8990" xr:uid="{00000000-0005-0000-0000-00001F230000}"/>
    <cellStyle name="RowTitles1-Detail 2 3 5 6 4" xfId="8991" xr:uid="{00000000-0005-0000-0000-000020230000}"/>
    <cellStyle name="RowTitles1-Detail 2 3 5 6 4 2" xfId="8992" xr:uid="{00000000-0005-0000-0000-000021230000}"/>
    <cellStyle name="RowTitles1-Detail 2 3 5 6 4_Tertiary Salaries Survey" xfId="8993" xr:uid="{00000000-0005-0000-0000-000022230000}"/>
    <cellStyle name="RowTitles1-Detail 2 3 5 6 5" xfId="8994" xr:uid="{00000000-0005-0000-0000-000023230000}"/>
    <cellStyle name="RowTitles1-Detail 2 3 5 6_Tertiary Salaries Survey" xfId="8995" xr:uid="{00000000-0005-0000-0000-000024230000}"/>
    <cellStyle name="RowTitles1-Detail 2 3 5 7" xfId="8996" xr:uid="{00000000-0005-0000-0000-000025230000}"/>
    <cellStyle name="RowTitles1-Detail 2 3 5 7 2" xfId="8997" xr:uid="{00000000-0005-0000-0000-000026230000}"/>
    <cellStyle name="RowTitles1-Detail 2 3 5 7 2 2" xfId="8998" xr:uid="{00000000-0005-0000-0000-000027230000}"/>
    <cellStyle name="RowTitles1-Detail 2 3 5 7 2_Tertiary Salaries Survey" xfId="8999" xr:uid="{00000000-0005-0000-0000-000028230000}"/>
    <cellStyle name="RowTitles1-Detail 2 3 5 7 3" xfId="9000" xr:uid="{00000000-0005-0000-0000-000029230000}"/>
    <cellStyle name="RowTitles1-Detail 2 3 5 7_Tertiary Salaries Survey" xfId="9001" xr:uid="{00000000-0005-0000-0000-00002A230000}"/>
    <cellStyle name="RowTitles1-Detail 2 3 5 8" xfId="9002" xr:uid="{00000000-0005-0000-0000-00002B230000}"/>
    <cellStyle name="RowTitles1-Detail 2 3 5 8 2" xfId="9003" xr:uid="{00000000-0005-0000-0000-00002C230000}"/>
    <cellStyle name="RowTitles1-Detail 2 3 5 8 2 2" xfId="9004" xr:uid="{00000000-0005-0000-0000-00002D230000}"/>
    <cellStyle name="RowTitles1-Detail 2 3 5 8 2_Tertiary Salaries Survey" xfId="9005" xr:uid="{00000000-0005-0000-0000-00002E230000}"/>
    <cellStyle name="RowTitles1-Detail 2 3 5 8 3" xfId="9006" xr:uid="{00000000-0005-0000-0000-00002F230000}"/>
    <cellStyle name="RowTitles1-Detail 2 3 5 8_Tertiary Salaries Survey" xfId="9007" xr:uid="{00000000-0005-0000-0000-000030230000}"/>
    <cellStyle name="RowTitles1-Detail 2 3 5 9" xfId="9008" xr:uid="{00000000-0005-0000-0000-000031230000}"/>
    <cellStyle name="RowTitles1-Detail 2 3 5_STUD aligned by INSTIT" xfId="9009" xr:uid="{00000000-0005-0000-0000-000032230000}"/>
    <cellStyle name="RowTitles1-Detail 2 3 6" xfId="9010" xr:uid="{00000000-0005-0000-0000-000033230000}"/>
    <cellStyle name="RowTitles1-Detail 2 3 6 2" xfId="9011" xr:uid="{00000000-0005-0000-0000-000034230000}"/>
    <cellStyle name="RowTitles1-Detail 2 3 6 2 2" xfId="9012" xr:uid="{00000000-0005-0000-0000-000035230000}"/>
    <cellStyle name="RowTitles1-Detail 2 3 6 2 2 2" xfId="9013" xr:uid="{00000000-0005-0000-0000-000036230000}"/>
    <cellStyle name="RowTitles1-Detail 2 3 6 2 2 2 2" xfId="9014" xr:uid="{00000000-0005-0000-0000-000037230000}"/>
    <cellStyle name="RowTitles1-Detail 2 3 6 2 2 2_Tertiary Salaries Survey" xfId="9015" xr:uid="{00000000-0005-0000-0000-000038230000}"/>
    <cellStyle name="RowTitles1-Detail 2 3 6 2 2 3" xfId="9016" xr:uid="{00000000-0005-0000-0000-000039230000}"/>
    <cellStyle name="RowTitles1-Detail 2 3 6 2 2_Tertiary Salaries Survey" xfId="9017" xr:uid="{00000000-0005-0000-0000-00003A230000}"/>
    <cellStyle name="RowTitles1-Detail 2 3 6 2 3" xfId="9018" xr:uid="{00000000-0005-0000-0000-00003B230000}"/>
    <cellStyle name="RowTitles1-Detail 2 3 6 2 3 2" xfId="9019" xr:uid="{00000000-0005-0000-0000-00003C230000}"/>
    <cellStyle name="RowTitles1-Detail 2 3 6 2 3 2 2" xfId="9020" xr:uid="{00000000-0005-0000-0000-00003D230000}"/>
    <cellStyle name="RowTitles1-Detail 2 3 6 2 3 2_Tertiary Salaries Survey" xfId="9021" xr:uid="{00000000-0005-0000-0000-00003E230000}"/>
    <cellStyle name="RowTitles1-Detail 2 3 6 2 3 3" xfId="9022" xr:uid="{00000000-0005-0000-0000-00003F230000}"/>
    <cellStyle name="RowTitles1-Detail 2 3 6 2 3_Tertiary Salaries Survey" xfId="9023" xr:uid="{00000000-0005-0000-0000-000040230000}"/>
    <cellStyle name="RowTitles1-Detail 2 3 6 2 4" xfId="9024" xr:uid="{00000000-0005-0000-0000-000041230000}"/>
    <cellStyle name="RowTitles1-Detail 2 3 6 2 5" xfId="9025" xr:uid="{00000000-0005-0000-0000-000042230000}"/>
    <cellStyle name="RowTitles1-Detail 2 3 6 2 5 2" xfId="9026" xr:uid="{00000000-0005-0000-0000-000043230000}"/>
    <cellStyle name="RowTitles1-Detail 2 3 6 2 5_Tertiary Salaries Survey" xfId="9027" xr:uid="{00000000-0005-0000-0000-000044230000}"/>
    <cellStyle name="RowTitles1-Detail 2 3 6 2 6" xfId="9028" xr:uid="{00000000-0005-0000-0000-000045230000}"/>
    <cellStyle name="RowTitles1-Detail 2 3 6 2_Tertiary Salaries Survey" xfId="9029" xr:uid="{00000000-0005-0000-0000-000046230000}"/>
    <cellStyle name="RowTitles1-Detail 2 3 6 3" xfId="9030" xr:uid="{00000000-0005-0000-0000-000047230000}"/>
    <cellStyle name="RowTitles1-Detail 2 3 6 3 2" xfId="9031" xr:uid="{00000000-0005-0000-0000-000048230000}"/>
    <cellStyle name="RowTitles1-Detail 2 3 6 3 2 2" xfId="9032" xr:uid="{00000000-0005-0000-0000-000049230000}"/>
    <cellStyle name="RowTitles1-Detail 2 3 6 3 2 2 2" xfId="9033" xr:uid="{00000000-0005-0000-0000-00004A230000}"/>
    <cellStyle name="RowTitles1-Detail 2 3 6 3 2 2_Tertiary Salaries Survey" xfId="9034" xr:uid="{00000000-0005-0000-0000-00004B230000}"/>
    <cellStyle name="RowTitles1-Detail 2 3 6 3 2 3" xfId="9035" xr:uid="{00000000-0005-0000-0000-00004C230000}"/>
    <cellStyle name="RowTitles1-Detail 2 3 6 3 2_Tertiary Salaries Survey" xfId="9036" xr:uid="{00000000-0005-0000-0000-00004D230000}"/>
    <cellStyle name="RowTitles1-Detail 2 3 6 3 3" xfId="9037" xr:uid="{00000000-0005-0000-0000-00004E230000}"/>
    <cellStyle name="RowTitles1-Detail 2 3 6 3 3 2" xfId="9038" xr:uid="{00000000-0005-0000-0000-00004F230000}"/>
    <cellStyle name="RowTitles1-Detail 2 3 6 3 3 2 2" xfId="9039" xr:uid="{00000000-0005-0000-0000-000050230000}"/>
    <cellStyle name="RowTitles1-Detail 2 3 6 3 3 2_Tertiary Salaries Survey" xfId="9040" xr:uid="{00000000-0005-0000-0000-000051230000}"/>
    <cellStyle name="RowTitles1-Detail 2 3 6 3 3 3" xfId="9041" xr:uid="{00000000-0005-0000-0000-000052230000}"/>
    <cellStyle name="RowTitles1-Detail 2 3 6 3 3_Tertiary Salaries Survey" xfId="9042" xr:uid="{00000000-0005-0000-0000-000053230000}"/>
    <cellStyle name="RowTitles1-Detail 2 3 6 3 4" xfId="9043" xr:uid="{00000000-0005-0000-0000-000054230000}"/>
    <cellStyle name="RowTitles1-Detail 2 3 6 3 5" xfId="9044" xr:uid="{00000000-0005-0000-0000-000055230000}"/>
    <cellStyle name="RowTitles1-Detail 2 3 6 3_Tertiary Salaries Survey" xfId="9045" xr:uid="{00000000-0005-0000-0000-000056230000}"/>
    <cellStyle name="RowTitles1-Detail 2 3 6 4" xfId="9046" xr:uid="{00000000-0005-0000-0000-000057230000}"/>
    <cellStyle name="RowTitles1-Detail 2 3 6 4 2" xfId="9047" xr:uid="{00000000-0005-0000-0000-000058230000}"/>
    <cellStyle name="RowTitles1-Detail 2 3 6 4 2 2" xfId="9048" xr:uid="{00000000-0005-0000-0000-000059230000}"/>
    <cellStyle name="RowTitles1-Detail 2 3 6 4 2 2 2" xfId="9049" xr:uid="{00000000-0005-0000-0000-00005A230000}"/>
    <cellStyle name="RowTitles1-Detail 2 3 6 4 2 2_Tertiary Salaries Survey" xfId="9050" xr:uid="{00000000-0005-0000-0000-00005B230000}"/>
    <cellStyle name="RowTitles1-Detail 2 3 6 4 2 3" xfId="9051" xr:uid="{00000000-0005-0000-0000-00005C230000}"/>
    <cellStyle name="RowTitles1-Detail 2 3 6 4 2_Tertiary Salaries Survey" xfId="9052" xr:uid="{00000000-0005-0000-0000-00005D230000}"/>
    <cellStyle name="RowTitles1-Detail 2 3 6 4 3" xfId="9053" xr:uid="{00000000-0005-0000-0000-00005E230000}"/>
    <cellStyle name="RowTitles1-Detail 2 3 6 4 3 2" xfId="9054" xr:uid="{00000000-0005-0000-0000-00005F230000}"/>
    <cellStyle name="RowTitles1-Detail 2 3 6 4 3 2 2" xfId="9055" xr:uid="{00000000-0005-0000-0000-000060230000}"/>
    <cellStyle name="RowTitles1-Detail 2 3 6 4 3 2_Tertiary Salaries Survey" xfId="9056" xr:uid="{00000000-0005-0000-0000-000061230000}"/>
    <cellStyle name="RowTitles1-Detail 2 3 6 4 3 3" xfId="9057" xr:uid="{00000000-0005-0000-0000-000062230000}"/>
    <cellStyle name="RowTitles1-Detail 2 3 6 4 3_Tertiary Salaries Survey" xfId="9058" xr:uid="{00000000-0005-0000-0000-000063230000}"/>
    <cellStyle name="RowTitles1-Detail 2 3 6 4 4" xfId="9059" xr:uid="{00000000-0005-0000-0000-000064230000}"/>
    <cellStyle name="RowTitles1-Detail 2 3 6 4 5" xfId="9060" xr:uid="{00000000-0005-0000-0000-000065230000}"/>
    <cellStyle name="RowTitles1-Detail 2 3 6 4 5 2" xfId="9061" xr:uid="{00000000-0005-0000-0000-000066230000}"/>
    <cellStyle name="RowTitles1-Detail 2 3 6 4 5_Tertiary Salaries Survey" xfId="9062" xr:uid="{00000000-0005-0000-0000-000067230000}"/>
    <cellStyle name="RowTitles1-Detail 2 3 6 4 6" xfId="9063" xr:uid="{00000000-0005-0000-0000-000068230000}"/>
    <cellStyle name="RowTitles1-Detail 2 3 6 4_Tertiary Salaries Survey" xfId="9064" xr:uid="{00000000-0005-0000-0000-000069230000}"/>
    <cellStyle name="RowTitles1-Detail 2 3 6 5" xfId="9065" xr:uid="{00000000-0005-0000-0000-00006A230000}"/>
    <cellStyle name="RowTitles1-Detail 2 3 6 5 2" xfId="9066" xr:uid="{00000000-0005-0000-0000-00006B230000}"/>
    <cellStyle name="RowTitles1-Detail 2 3 6 5 2 2" xfId="9067" xr:uid="{00000000-0005-0000-0000-00006C230000}"/>
    <cellStyle name="RowTitles1-Detail 2 3 6 5 2 2 2" xfId="9068" xr:uid="{00000000-0005-0000-0000-00006D230000}"/>
    <cellStyle name="RowTitles1-Detail 2 3 6 5 2 2_Tertiary Salaries Survey" xfId="9069" xr:uid="{00000000-0005-0000-0000-00006E230000}"/>
    <cellStyle name="RowTitles1-Detail 2 3 6 5 2 3" xfId="9070" xr:uid="{00000000-0005-0000-0000-00006F230000}"/>
    <cellStyle name="RowTitles1-Detail 2 3 6 5 2_Tertiary Salaries Survey" xfId="9071" xr:uid="{00000000-0005-0000-0000-000070230000}"/>
    <cellStyle name="RowTitles1-Detail 2 3 6 5 3" xfId="9072" xr:uid="{00000000-0005-0000-0000-000071230000}"/>
    <cellStyle name="RowTitles1-Detail 2 3 6 5 3 2" xfId="9073" xr:uid="{00000000-0005-0000-0000-000072230000}"/>
    <cellStyle name="RowTitles1-Detail 2 3 6 5 3 2 2" xfId="9074" xr:uid="{00000000-0005-0000-0000-000073230000}"/>
    <cellStyle name="RowTitles1-Detail 2 3 6 5 3 2_Tertiary Salaries Survey" xfId="9075" xr:uid="{00000000-0005-0000-0000-000074230000}"/>
    <cellStyle name="RowTitles1-Detail 2 3 6 5 3 3" xfId="9076" xr:uid="{00000000-0005-0000-0000-000075230000}"/>
    <cellStyle name="RowTitles1-Detail 2 3 6 5 3_Tertiary Salaries Survey" xfId="9077" xr:uid="{00000000-0005-0000-0000-000076230000}"/>
    <cellStyle name="RowTitles1-Detail 2 3 6 5 4" xfId="9078" xr:uid="{00000000-0005-0000-0000-000077230000}"/>
    <cellStyle name="RowTitles1-Detail 2 3 6 5 4 2" xfId="9079" xr:uid="{00000000-0005-0000-0000-000078230000}"/>
    <cellStyle name="RowTitles1-Detail 2 3 6 5 4_Tertiary Salaries Survey" xfId="9080" xr:uid="{00000000-0005-0000-0000-000079230000}"/>
    <cellStyle name="RowTitles1-Detail 2 3 6 5 5" xfId="9081" xr:uid="{00000000-0005-0000-0000-00007A230000}"/>
    <cellStyle name="RowTitles1-Detail 2 3 6 5_Tertiary Salaries Survey" xfId="9082" xr:uid="{00000000-0005-0000-0000-00007B230000}"/>
    <cellStyle name="RowTitles1-Detail 2 3 6 6" xfId="9083" xr:uid="{00000000-0005-0000-0000-00007C230000}"/>
    <cellStyle name="RowTitles1-Detail 2 3 6 6 2" xfId="9084" xr:uid="{00000000-0005-0000-0000-00007D230000}"/>
    <cellStyle name="RowTitles1-Detail 2 3 6 6 2 2" xfId="9085" xr:uid="{00000000-0005-0000-0000-00007E230000}"/>
    <cellStyle name="RowTitles1-Detail 2 3 6 6 2 2 2" xfId="9086" xr:uid="{00000000-0005-0000-0000-00007F230000}"/>
    <cellStyle name="RowTitles1-Detail 2 3 6 6 2 2_Tertiary Salaries Survey" xfId="9087" xr:uid="{00000000-0005-0000-0000-000080230000}"/>
    <cellStyle name="RowTitles1-Detail 2 3 6 6 2 3" xfId="9088" xr:uid="{00000000-0005-0000-0000-000081230000}"/>
    <cellStyle name="RowTitles1-Detail 2 3 6 6 2_Tertiary Salaries Survey" xfId="9089" xr:uid="{00000000-0005-0000-0000-000082230000}"/>
    <cellStyle name="RowTitles1-Detail 2 3 6 6 3" xfId="9090" xr:uid="{00000000-0005-0000-0000-000083230000}"/>
    <cellStyle name="RowTitles1-Detail 2 3 6 6 3 2" xfId="9091" xr:uid="{00000000-0005-0000-0000-000084230000}"/>
    <cellStyle name="RowTitles1-Detail 2 3 6 6 3 2 2" xfId="9092" xr:uid="{00000000-0005-0000-0000-000085230000}"/>
    <cellStyle name="RowTitles1-Detail 2 3 6 6 3 2_Tertiary Salaries Survey" xfId="9093" xr:uid="{00000000-0005-0000-0000-000086230000}"/>
    <cellStyle name="RowTitles1-Detail 2 3 6 6 3 3" xfId="9094" xr:uid="{00000000-0005-0000-0000-000087230000}"/>
    <cellStyle name="RowTitles1-Detail 2 3 6 6 3_Tertiary Salaries Survey" xfId="9095" xr:uid="{00000000-0005-0000-0000-000088230000}"/>
    <cellStyle name="RowTitles1-Detail 2 3 6 6 4" xfId="9096" xr:uid="{00000000-0005-0000-0000-000089230000}"/>
    <cellStyle name="RowTitles1-Detail 2 3 6 6 4 2" xfId="9097" xr:uid="{00000000-0005-0000-0000-00008A230000}"/>
    <cellStyle name="RowTitles1-Detail 2 3 6 6 4_Tertiary Salaries Survey" xfId="9098" xr:uid="{00000000-0005-0000-0000-00008B230000}"/>
    <cellStyle name="RowTitles1-Detail 2 3 6 6 5" xfId="9099" xr:uid="{00000000-0005-0000-0000-00008C230000}"/>
    <cellStyle name="RowTitles1-Detail 2 3 6 6_Tertiary Salaries Survey" xfId="9100" xr:uid="{00000000-0005-0000-0000-00008D230000}"/>
    <cellStyle name="RowTitles1-Detail 2 3 6 7" xfId="9101" xr:uid="{00000000-0005-0000-0000-00008E230000}"/>
    <cellStyle name="RowTitles1-Detail 2 3 6 7 2" xfId="9102" xr:uid="{00000000-0005-0000-0000-00008F230000}"/>
    <cellStyle name="RowTitles1-Detail 2 3 6 7 2 2" xfId="9103" xr:uid="{00000000-0005-0000-0000-000090230000}"/>
    <cellStyle name="RowTitles1-Detail 2 3 6 7 2_Tertiary Salaries Survey" xfId="9104" xr:uid="{00000000-0005-0000-0000-000091230000}"/>
    <cellStyle name="RowTitles1-Detail 2 3 6 7 3" xfId="9105" xr:uid="{00000000-0005-0000-0000-000092230000}"/>
    <cellStyle name="RowTitles1-Detail 2 3 6 7_Tertiary Salaries Survey" xfId="9106" xr:uid="{00000000-0005-0000-0000-000093230000}"/>
    <cellStyle name="RowTitles1-Detail 2 3 6 8" xfId="9107" xr:uid="{00000000-0005-0000-0000-000094230000}"/>
    <cellStyle name="RowTitles1-Detail 2 3 6 9" xfId="9108" xr:uid="{00000000-0005-0000-0000-000095230000}"/>
    <cellStyle name="RowTitles1-Detail 2 3 6_STUD aligned by INSTIT" xfId="9109" xr:uid="{00000000-0005-0000-0000-000096230000}"/>
    <cellStyle name="RowTitles1-Detail 2 3 7" xfId="9110" xr:uid="{00000000-0005-0000-0000-000097230000}"/>
    <cellStyle name="RowTitles1-Detail 2 3 7 2" xfId="9111" xr:uid="{00000000-0005-0000-0000-000098230000}"/>
    <cellStyle name="RowTitles1-Detail 2 3 7 2 2" xfId="9112" xr:uid="{00000000-0005-0000-0000-000099230000}"/>
    <cellStyle name="RowTitles1-Detail 2 3 7 2 2 2" xfId="9113" xr:uid="{00000000-0005-0000-0000-00009A230000}"/>
    <cellStyle name="RowTitles1-Detail 2 3 7 2 2_Tertiary Salaries Survey" xfId="9114" xr:uid="{00000000-0005-0000-0000-00009B230000}"/>
    <cellStyle name="RowTitles1-Detail 2 3 7 2 3" xfId="9115" xr:uid="{00000000-0005-0000-0000-00009C230000}"/>
    <cellStyle name="RowTitles1-Detail 2 3 7 2_Tertiary Salaries Survey" xfId="9116" xr:uid="{00000000-0005-0000-0000-00009D230000}"/>
    <cellStyle name="RowTitles1-Detail 2 3 7 3" xfId="9117" xr:uid="{00000000-0005-0000-0000-00009E230000}"/>
    <cellStyle name="RowTitles1-Detail 2 3 7 3 2" xfId="9118" xr:uid="{00000000-0005-0000-0000-00009F230000}"/>
    <cellStyle name="RowTitles1-Detail 2 3 7 3 2 2" xfId="9119" xr:uid="{00000000-0005-0000-0000-0000A0230000}"/>
    <cellStyle name="RowTitles1-Detail 2 3 7 3 2_Tertiary Salaries Survey" xfId="9120" xr:uid="{00000000-0005-0000-0000-0000A1230000}"/>
    <cellStyle name="RowTitles1-Detail 2 3 7 3 3" xfId="9121" xr:uid="{00000000-0005-0000-0000-0000A2230000}"/>
    <cellStyle name="RowTitles1-Detail 2 3 7 3_Tertiary Salaries Survey" xfId="9122" xr:uid="{00000000-0005-0000-0000-0000A3230000}"/>
    <cellStyle name="RowTitles1-Detail 2 3 7 4" xfId="9123" xr:uid="{00000000-0005-0000-0000-0000A4230000}"/>
    <cellStyle name="RowTitles1-Detail 2 3 7 5" xfId="9124" xr:uid="{00000000-0005-0000-0000-0000A5230000}"/>
    <cellStyle name="RowTitles1-Detail 2 3 7 5 2" xfId="9125" xr:uid="{00000000-0005-0000-0000-0000A6230000}"/>
    <cellStyle name="RowTitles1-Detail 2 3 7 5_Tertiary Salaries Survey" xfId="9126" xr:uid="{00000000-0005-0000-0000-0000A7230000}"/>
    <cellStyle name="RowTitles1-Detail 2 3 7 6" xfId="9127" xr:uid="{00000000-0005-0000-0000-0000A8230000}"/>
    <cellStyle name="RowTitles1-Detail 2 3 7_Tertiary Salaries Survey" xfId="9128" xr:uid="{00000000-0005-0000-0000-0000A9230000}"/>
    <cellStyle name="RowTitles1-Detail 2 3 8" xfId="9129" xr:uid="{00000000-0005-0000-0000-0000AA230000}"/>
    <cellStyle name="RowTitles1-Detail 2 3 8 2" xfId="9130" xr:uid="{00000000-0005-0000-0000-0000AB230000}"/>
    <cellStyle name="RowTitles1-Detail 2 3 8 2 2" xfId="9131" xr:uid="{00000000-0005-0000-0000-0000AC230000}"/>
    <cellStyle name="RowTitles1-Detail 2 3 8 2 2 2" xfId="9132" xr:uid="{00000000-0005-0000-0000-0000AD230000}"/>
    <cellStyle name="RowTitles1-Detail 2 3 8 2 2_Tertiary Salaries Survey" xfId="9133" xr:uid="{00000000-0005-0000-0000-0000AE230000}"/>
    <cellStyle name="RowTitles1-Detail 2 3 8 2 3" xfId="9134" xr:uid="{00000000-0005-0000-0000-0000AF230000}"/>
    <cellStyle name="RowTitles1-Detail 2 3 8 2_Tertiary Salaries Survey" xfId="9135" xr:uid="{00000000-0005-0000-0000-0000B0230000}"/>
    <cellStyle name="RowTitles1-Detail 2 3 8 3" xfId="9136" xr:uid="{00000000-0005-0000-0000-0000B1230000}"/>
    <cellStyle name="RowTitles1-Detail 2 3 8 3 2" xfId="9137" xr:uid="{00000000-0005-0000-0000-0000B2230000}"/>
    <cellStyle name="RowTitles1-Detail 2 3 8 3 2 2" xfId="9138" xr:uid="{00000000-0005-0000-0000-0000B3230000}"/>
    <cellStyle name="RowTitles1-Detail 2 3 8 3 2_Tertiary Salaries Survey" xfId="9139" xr:uid="{00000000-0005-0000-0000-0000B4230000}"/>
    <cellStyle name="RowTitles1-Detail 2 3 8 3 3" xfId="9140" xr:uid="{00000000-0005-0000-0000-0000B5230000}"/>
    <cellStyle name="RowTitles1-Detail 2 3 8 3_Tertiary Salaries Survey" xfId="9141" xr:uid="{00000000-0005-0000-0000-0000B6230000}"/>
    <cellStyle name="RowTitles1-Detail 2 3 8 4" xfId="9142" xr:uid="{00000000-0005-0000-0000-0000B7230000}"/>
    <cellStyle name="RowTitles1-Detail 2 3 8 5" xfId="9143" xr:uid="{00000000-0005-0000-0000-0000B8230000}"/>
    <cellStyle name="RowTitles1-Detail 2 3 8_Tertiary Salaries Survey" xfId="9144" xr:uid="{00000000-0005-0000-0000-0000B9230000}"/>
    <cellStyle name="RowTitles1-Detail 2 3 9" xfId="9145" xr:uid="{00000000-0005-0000-0000-0000BA230000}"/>
    <cellStyle name="RowTitles1-Detail 2 3 9 2" xfId="9146" xr:uid="{00000000-0005-0000-0000-0000BB230000}"/>
    <cellStyle name="RowTitles1-Detail 2 3 9 2 2" xfId="9147" xr:uid="{00000000-0005-0000-0000-0000BC230000}"/>
    <cellStyle name="RowTitles1-Detail 2 3 9 2 2 2" xfId="9148" xr:uid="{00000000-0005-0000-0000-0000BD230000}"/>
    <cellStyle name="RowTitles1-Detail 2 3 9 2 2_Tertiary Salaries Survey" xfId="9149" xr:uid="{00000000-0005-0000-0000-0000BE230000}"/>
    <cellStyle name="RowTitles1-Detail 2 3 9 2 3" xfId="9150" xr:uid="{00000000-0005-0000-0000-0000BF230000}"/>
    <cellStyle name="RowTitles1-Detail 2 3 9 2_Tertiary Salaries Survey" xfId="9151" xr:uid="{00000000-0005-0000-0000-0000C0230000}"/>
    <cellStyle name="RowTitles1-Detail 2 3 9 3" xfId="9152" xr:uid="{00000000-0005-0000-0000-0000C1230000}"/>
    <cellStyle name="RowTitles1-Detail 2 3 9 3 2" xfId="9153" xr:uid="{00000000-0005-0000-0000-0000C2230000}"/>
    <cellStyle name="RowTitles1-Detail 2 3 9 3 2 2" xfId="9154" xr:uid="{00000000-0005-0000-0000-0000C3230000}"/>
    <cellStyle name="RowTitles1-Detail 2 3 9 3 2_Tertiary Salaries Survey" xfId="9155" xr:uid="{00000000-0005-0000-0000-0000C4230000}"/>
    <cellStyle name="RowTitles1-Detail 2 3 9 3 3" xfId="9156" xr:uid="{00000000-0005-0000-0000-0000C5230000}"/>
    <cellStyle name="RowTitles1-Detail 2 3 9 3_Tertiary Salaries Survey" xfId="9157" xr:uid="{00000000-0005-0000-0000-0000C6230000}"/>
    <cellStyle name="RowTitles1-Detail 2 3 9 4" xfId="9158" xr:uid="{00000000-0005-0000-0000-0000C7230000}"/>
    <cellStyle name="RowTitles1-Detail 2 3 9 5" xfId="9159" xr:uid="{00000000-0005-0000-0000-0000C8230000}"/>
    <cellStyle name="RowTitles1-Detail 2 3 9 5 2" xfId="9160" xr:uid="{00000000-0005-0000-0000-0000C9230000}"/>
    <cellStyle name="RowTitles1-Detail 2 3 9 5_Tertiary Salaries Survey" xfId="9161" xr:uid="{00000000-0005-0000-0000-0000CA230000}"/>
    <cellStyle name="RowTitles1-Detail 2 3 9 6" xfId="9162" xr:uid="{00000000-0005-0000-0000-0000CB230000}"/>
    <cellStyle name="RowTitles1-Detail 2 3 9_Tertiary Salaries Survey" xfId="9163" xr:uid="{00000000-0005-0000-0000-0000CC230000}"/>
    <cellStyle name="RowTitles1-Detail 2 3_STUD aligned by INSTIT" xfId="9164" xr:uid="{00000000-0005-0000-0000-0000CD230000}"/>
    <cellStyle name="RowTitles1-Detail 2 4" xfId="9165" xr:uid="{00000000-0005-0000-0000-0000CE230000}"/>
    <cellStyle name="RowTitles1-Detail 2 4 10" xfId="9166" xr:uid="{00000000-0005-0000-0000-0000CF230000}"/>
    <cellStyle name="RowTitles1-Detail 2 4 10 2" xfId="9167" xr:uid="{00000000-0005-0000-0000-0000D0230000}"/>
    <cellStyle name="RowTitles1-Detail 2 4 10 2 2" xfId="9168" xr:uid="{00000000-0005-0000-0000-0000D1230000}"/>
    <cellStyle name="RowTitles1-Detail 2 4 10 2_Tertiary Salaries Survey" xfId="9169" xr:uid="{00000000-0005-0000-0000-0000D2230000}"/>
    <cellStyle name="RowTitles1-Detail 2 4 10 3" xfId="9170" xr:uid="{00000000-0005-0000-0000-0000D3230000}"/>
    <cellStyle name="RowTitles1-Detail 2 4 10_Tertiary Salaries Survey" xfId="9171" xr:uid="{00000000-0005-0000-0000-0000D4230000}"/>
    <cellStyle name="RowTitles1-Detail 2 4 11" xfId="9172" xr:uid="{00000000-0005-0000-0000-0000D5230000}"/>
    <cellStyle name="RowTitles1-Detail 2 4 12" xfId="9173" xr:uid="{00000000-0005-0000-0000-0000D6230000}"/>
    <cellStyle name="RowTitles1-Detail 2 4 2" xfId="9174" xr:uid="{00000000-0005-0000-0000-0000D7230000}"/>
    <cellStyle name="RowTitles1-Detail 2 4 2 2" xfId="9175" xr:uid="{00000000-0005-0000-0000-0000D8230000}"/>
    <cellStyle name="RowTitles1-Detail 2 4 2 2 2" xfId="9176" xr:uid="{00000000-0005-0000-0000-0000D9230000}"/>
    <cellStyle name="RowTitles1-Detail 2 4 2 2 2 2" xfId="9177" xr:uid="{00000000-0005-0000-0000-0000DA230000}"/>
    <cellStyle name="RowTitles1-Detail 2 4 2 2 2 2 2" xfId="9178" xr:uid="{00000000-0005-0000-0000-0000DB230000}"/>
    <cellStyle name="RowTitles1-Detail 2 4 2 2 2 2_Tertiary Salaries Survey" xfId="9179" xr:uid="{00000000-0005-0000-0000-0000DC230000}"/>
    <cellStyle name="RowTitles1-Detail 2 4 2 2 2 3" xfId="9180" xr:uid="{00000000-0005-0000-0000-0000DD230000}"/>
    <cellStyle name="RowTitles1-Detail 2 4 2 2 2_Tertiary Salaries Survey" xfId="9181" xr:uid="{00000000-0005-0000-0000-0000DE230000}"/>
    <cellStyle name="RowTitles1-Detail 2 4 2 2 3" xfId="9182" xr:uid="{00000000-0005-0000-0000-0000DF230000}"/>
    <cellStyle name="RowTitles1-Detail 2 4 2 2 3 2" xfId="9183" xr:uid="{00000000-0005-0000-0000-0000E0230000}"/>
    <cellStyle name="RowTitles1-Detail 2 4 2 2 3 2 2" xfId="9184" xr:uid="{00000000-0005-0000-0000-0000E1230000}"/>
    <cellStyle name="RowTitles1-Detail 2 4 2 2 3 2_Tertiary Salaries Survey" xfId="9185" xr:uid="{00000000-0005-0000-0000-0000E2230000}"/>
    <cellStyle name="RowTitles1-Detail 2 4 2 2 3 3" xfId="9186" xr:uid="{00000000-0005-0000-0000-0000E3230000}"/>
    <cellStyle name="RowTitles1-Detail 2 4 2 2 3_Tertiary Salaries Survey" xfId="9187" xr:uid="{00000000-0005-0000-0000-0000E4230000}"/>
    <cellStyle name="RowTitles1-Detail 2 4 2 2 4" xfId="9188" xr:uid="{00000000-0005-0000-0000-0000E5230000}"/>
    <cellStyle name="RowTitles1-Detail 2 4 2 2 5" xfId="9189" xr:uid="{00000000-0005-0000-0000-0000E6230000}"/>
    <cellStyle name="RowTitles1-Detail 2 4 2 2_Tertiary Salaries Survey" xfId="9190" xr:uid="{00000000-0005-0000-0000-0000E7230000}"/>
    <cellStyle name="RowTitles1-Detail 2 4 2 3" xfId="9191" xr:uid="{00000000-0005-0000-0000-0000E8230000}"/>
    <cellStyle name="RowTitles1-Detail 2 4 2 3 2" xfId="9192" xr:uid="{00000000-0005-0000-0000-0000E9230000}"/>
    <cellStyle name="RowTitles1-Detail 2 4 2 3 2 2" xfId="9193" xr:uid="{00000000-0005-0000-0000-0000EA230000}"/>
    <cellStyle name="RowTitles1-Detail 2 4 2 3 2 2 2" xfId="9194" xr:uid="{00000000-0005-0000-0000-0000EB230000}"/>
    <cellStyle name="RowTitles1-Detail 2 4 2 3 2 2_Tertiary Salaries Survey" xfId="9195" xr:uid="{00000000-0005-0000-0000-0000EC230000}"/>
    <cellStyle name="RowTitles1-Detail 2 4 2 3 2 3" xfId="9196" xr:uid="{00000000-0005-0000-0000-0000ED230000}"/>
    <cellStyle name="RowTitles1-Detail 2 4 2 3 2_Tertiary Salaries Survey" xfId="9197" xr:uid="{00000000-0005-0000-0000-0000EE230000}"/>
    <cellStyle name="RowTitles1-Detail 2 4 2 3 3" xfId="9198" xr:uid="{00000000-0005-0000-0000-0000EF230000}"/>
    <cellStyle name="RowTitles1-Detail 2 4 2 3 3 2" xfId="9199" xr:uid="{00000000-0005-0000-0000-0000F0230000}"/>
    <cellStyle name="RowTitles1-Detail 2 4 2 3 3 2 2" xfId="9200" xr:uid="{00000000-0005-0000-0000-0000F1230000}"/>
    <cellStyle name="RowTitles1-Detail 2 4 2 3 3 2_Tertiary Salaries Survey" xfId="9201" xr:uid="{00000000-0005-0000-0000-0000F2230000}"/>
    <cellStyle name="RowTitles1-Detail 2 4 2 3 3 3" xfId="9202" xr:uid="{00000000-0005-0000-0000-0000F3230000}"/>
    <cellStyle name="RowTitles1-Detail 2 4 2 3 3_Tertiary Salaries Survey" xfId="9203" xr:uid="{00000000-0005-0000-0000-0000F4230000}"/>
    <cellStyle name="RowTitles1-Detail 2 4 2 3 4" xfId="9204" xr:uid="{00000000-0005-0000-0000-0000F5230000}"/>
    <cellStyle name="RowTitles1-Detail 2 4 2 3 5" xfId="9205" xr:uid="{00000000-0005-0000-0000-0000F6230000}"/>
    <cellStyle name="RowTitles1-Detail 2 4 2 3 5 2" xfId="9206" xr:uid="{00000000-0005-0000-0000-0000F7230000}"/>
    <cellStyle name="RowTitles1-Detail 2 4 2 3 5_Tertiary Salaries Survey" xfId="9207" xr:uid="{00000000-0005-0000-0000-0000F8230000}"/>
    <cellStyle name="RowTitles1-Detail 2 4 2 3 6" xfId="9208" xr:uid="{00000000-0005-0000-0000-0000F9230000}"/>
    <cellStyle name="RowTitles1-Detail 2 4 2 3_Tertiary Salaries Survey" xfId="9209" xr:uid="{00000000-0005-0000-0000-0000FA230000}"/>
    <cellStyle name="RowTitles1-Detail 2 4 2 4" xfId="9210" xr:uid="{00000000-0005-0000-0000-0000FB230000}"/>
    <cellStyle name="RowTitles1-Detail 2 4 2 4 2" xfId="9211" xr:uid="{00000000-0005-0000-0000-0000FC230000}"/>
    <cellStyle name="RowTitles1-Detail 2 4 2 4 2 2" xfId="9212" xr:uid="{00000000-0005-0000-0000-0000FD230000}"/>
    <cellStyle name="RowTitles1-Detail 2 4 2 4 2 2 2" xfId="9213" xr:uid="{00000000-0005-0000-0000-0000FE230000}"/>
    <cellStyle name="RowTitles1-Detail 2 4 2 4 2 2_Tertiary Salaries Survey" xfId="9214" xr:uid="{00000000-0005-0000-0000-0000FF230000}"/>
    <cellStyle name="RowTitles1-Detail 2 4 2 4 2 3" xfId="9215" xr:uid="{00000000-0005-0000-0000-000000240000}"/>
    <cellStyle name="RowTitles1-Detail 2 4 2 4 2_Tertiary Salaries Survey" xfId="9216" xr:uid="{00000000-0005-0000-0000-000001240000}"/>
    <cellStyle name="RowTitles1-Detail 2 4 2 4 3" xfId="9217" xr:uid="{00000000-0005-0000-0000-000002240000}"/>
    <cellStyle name="RowTitles1-Detail 2 4 2 4 3 2" xfId="9218" xr:uid="{00000000-0005-0000-0000-000003240000}"/>
    <cellStyle name="RowTitles1-Detail 2 4 2 4 3 2 2" xfId="9219" xr:uid="{00000000-0005-0000-0000-000004240000}"/>
    <cellStyle name="RowTitles1-Detail 2 4 2 4 3 2_Tertiary Salaries Survey" xfId="9220" xr:uid="{00000000-0005-0000-0000-000005240000}"/>
    <cellStyle name="RowTitles1-Detail 2 4 2 4 3 3" xfId="9221" xr:uid="{00000000-0005-0000-0000-000006240000}"/>
    <cellStyle name="RowTitles1-Detail 2 4 2 4 3_Tertiary Salaries Survey" xfId="9222" xr:uid="{00000000-0005-0000-0000-000007240000}"/>
    <cellStyle name="RowTitles1-Detail 2 4 2 4 4" xfId="9223" xr:uid="{00000000-0005-0000-0000-000008240000}"/>
    <cellStyle name="RowTitles1-Detail 2 4 2 4 4 2" xfId="9224" xr:uid="{00000000-0005-0000-0000-000009240000}"/>
    <cellStyle name="RowTitles1-Detail 2 4 2 4 4_Tertiary Salaries Survey" xfId="9225" xr:uid="{00000000-0005-0000-0000-00000A240000}"/>
    <cellStyle name="RowTitles1-Detail 2 4 2 4 5" xfId="9226" xr:uid="{00000000-0005-0000-0000-00000B240000}"/>
    <cellStyle name="RowTitles1-Detail 2 4 2 4_Tertiary Salaries Survey" xfId="9227" xr:uid="{00000000-0005-0000-0000-00000C240000}"/>
    <cellStyle name="RowTitles1-Detail 2 4 2 5" xfId="9228" xr:uid="{00000000-0005-0000-0000-00000D240000}"/>
    <cellStyle name="RowTitles1-Detail 2 4 2 5 2" xfId="9229" xr:uid="{00000000-0005-0000-0000-00000E240000}"/>
    <cellStyle name="RowTitles1-Detail 2 4 2 5 2 2" xfId="9230" xr:uid="{00000000-0005-0000-0000-00000F240000}"/>
    <cellStyle name="RowTitles1-Detail 2 4 2 5 2 2 2" xfId="9231" xr:uid="{00000000-0005-0000-0000-000010240000}"/>
    <cellStyle name="RowTitles1-Detail 2 4 2 5 2 2_Tertiary Salaries Survey" xfId="9232" xr:uid="{00000000-0005-0000-0000-000011240000}"/>
    <cellStyle name="RowTitles1-Detail 2 4 2 5 2 3" xfId="9233" xr:uid="{00000000-0005-0000-0000-000012240000}"/>
    <cellStyle name="RowTitles1-Detail 2 4 2 5 2_Tertiary Salaries Survey" xfId="9234" xr:uid="{00000000-0005-0000-0000-000013240000}"/>
    <cellStyle name="RowTitles1-Detail 2 4 2 5 3" xfId="9235" xr:uid="{00000000-0005-0000-0000-000014240000}"/>
    <cellStyle name="RowTitles1-Detail 2 4 2 5 3 2" xfId="9236" xr:uid="{00000000-0005-0000-0000-000015240000}"/>
    <cellStyle name="RowTitles1-Detail 2 4 2 5 3 2 2" xfId="9237" xr:uid="{00000000-0005-0000-0000-000016240000}"/>
    <cellStyle name="RowTitles1-Detail 2 4 2 5 3 2_Tertiary Salaries Survey" xfId="9238" xr:uid="{00000000-0005-0000-0000-000017240000}"/>
    <cellStyle name="RowTitles1-Detail 2 4 2 5 3 3" xfId="9239" xr:uid="{00000000-0005-0000-0000-000018240000}"/>
    <cellStyle name="RowTitles1-Detail 2 4 2 5 3_Tertiary Salaries Survey" xfId="9240" xr:uid="{00000000-0005-0000-0000-000019240000}"/>
    <cellStyle name="RowTitles1-Detail 2 4 2 5 4" xfId="9241" xr:uid="{00000000-0005-0000-0000-00001A240000}"/>
    <cellStyle name="RowTitles1-Detail 2 4 2 5 4 2" xfId="9242" xr:uid="{00000000-0005-0000-0000-00001B240000}"/>
    <cellStyle name="RowTitles1-Detail 2 4 2 5 4_Tertiary Salaries Survey" xfId="9243" xr:uid="{00000000-0005-0000-0000-00001C240000}"/>
    <cellStyle name="RowTitles1-Detail 2 4 2 5 5" xfId="9244" xr:uid="{00000000-0005-0000-0000-00001D240000}"/>
    <cellStyle name="RowTitles1-Detail 2 4 2 5_Tertiary Salaries Survey" xfId="9245" xr:uid="{00000000-0005-0000-0000-00001E240000}"/>
    <cellStyle name="RowTitles1-Detail 2 4 2 6" xfId="9246" xr:uid="{00000000-0005-0000-0000-00001F240000}"/>
    <cellStyle name="RowTitles1-Detail 2 4 2 6 2" xfId="9247" xr:uid="{00000000-0005-0000-0000-000020240000}"/>
    <cellStyle name="RowTitles1-Detail 2 4 2 6 2 2" xfId="9248" xr:uid="{00000000-0005-0000-0000-000021240000}"/>
    <cellStyle name="RowTitles1-Detail 2 4 2 6 2 2 2" xfId="9249" xr:uid="{00000000-0005-0000-0000-000022240000}"/>
    <cellStyle name="RowTitles1-Detail 2 4 2 6 2 2_Tertiary Salaries Survey" xfId="9250" xr:uid="{00000000-0005-0000-0000-000023240000}"/>
    <cellStyle name="RowTitles1-Detail 2 4 2 6 2 3" xfId="9251" xr:uid="{00000000-0005-0000-0000-000024240000}"/>
    <cellStyle name="RowTitles1-Detail 2 4 2 6 2_Tertiary Salaries Survey" xfId="9252" xr:uid="{00000000-0005-0000-0000-000025240000}"/>
    <cellStyle name="RowTitles1-Detail 2 4 2 6 3" xfId="9253" xr:uid="{00000000-0005-0000-0000-000026240000}"/>
    <cellStyle name="RowTitles1-Detail 2 4 2 6 3 2" xfId="9254" xr:uid="{00000000-0005-0000-0000-000027240000}"/>
    <cellStyle name="RowTitles1-Detail 2 4 2 6 3 2 2" xfId="9255" xr:uid="{00000000-0005-0000-0000-000028240000}"/>
    <cellStyle name="RowTitles1-Detail 2 4 2 6 3 2_Tertiary Salaries Survey" xfId="9256" xr:uid="{00000000-0005-0000-0000-000029240000}"/>
    <cellStyle name="RowTitles1-Detail 2 4 2 6 3 3" xfId="9257" xr:uid="{00000000-0005-0000-0000-00002A240000}"/>
    <cellStyle name="RowTitles1-Detail 2 4 2 6 3_Tertiary Salaries Survey" xfId="9258" xr:uid="{00000000-0005-0000-0000-00002B240000}"/>
    <cellStyle name="RowTitles1-Detail 2 4 2 6 4" xfId="9259" xr:uid="{00000000-0005-0000-0000-00002C240000}"/>
    <cellStyle name="RowTitles1-Detail 2 4 2 6 4 2" xfId="9260" xr:uid="{00000000-0005-0000-0000-00002D240000}"/>
    <cellStyle name="RowTitles1-Detail 2 4 2 6 4_Tertiary Salaries Survey" xfId="9261" xr:uid="{00000000-0005-0000-0000-00002E240000}"/>
    <cellStyle name="RowTitles1-Detail 2 4 2 6 5" xfId="9262" xr:uid="{00000000-0005-0000-0000-00002F240000}"/>
    <cellStyle name="RowTitles1-Detail 2 4 2 6_Tertiary Salaries Survey" xfId="9263" xr:uid="{00000000-0005-0000-0000-000030240000}"/>
    <cellStyle name="RowTitles1-Detail 2 4 2 7" xfId="9264" xr:uid="{00000000-0005-0000-0000-000031240000}"/>
    <cellStyle name="RowTitles1-Detail 2 4 2 7 2" xfId="9265" xr:uid="{00000000-0005-0000-0000-000032240000}"/>
    <cellStyle name="RowTitles1-Detail 2 4 2 7 2 2" xfId="9266" xr:uid="{00000000-0005-0000-0000-000033240000}"/>
    <cellStyle name="RowTitles1-Detail 2 4 2 7 2_Tertiary Salaries Survey" xfId="9267" xr:uid="{00000000-0005-0000-0000-000034240000}"/>
    <cellStyle name="RowTitles1-Detail 2 4 2 7 3" xfId="9268" xr:uid="{00000000-0005-0000-0000-000035240000}"/>
    <cellStyle name="RowTitles1-Detail 2 4 2 7_Tertiary Salaries Survey" xfId="9269" xr:uid="{00000000-0005-0000-0000-000036240000}"/>
    <cellStyle name="RowTitles1-Detail 2 4 2 8" xfId="9270" xr:uid="{00000000-0005-0000-0000-000037240000}"/>
    <cellStyle name="RowTitles1-Detail 2 4 2 9" xfId="9271" xr:uid="{00000000-0005-0000-0000-000038240000}"/>
    <cellStyle name="RowTitles1-Detail 2 4 2_STUD aligned by INSTIT" xfId="9272" xr:uid="{00000000-0005-0000-0000-000039240000}"/>
    <cellStyle name="RowTitles1-Detail 2 4 3" xfId="9273" xr:uid="{00000000-0005-0000-0000-00003A240000}"/>
    <cellStyle name="RowTitles1-Detail 2 4 3 2" xfId="9274" xr:uid="{00000000-0005-0000-0000-00003B240000}"/>
    <cellStyle name="RowTitles1-Detail 2 4 3 2 2" xfId="9275" xr:uid="{00000000-0005-0000-0000-00003C240000}"/>
    <cellStyle name="RowTitles1-Detail 2 4 3 2 2 2" xfId="9276" xr:uid="{00000000-0005-0000-0000-00003D240000}"/>
    <cellStyle name="RowTitles1-Detail 2 4 3 2 2 2 2" xfId="9277" xr:uid="{00000000-0005-0000-0000-00003E240000}"/>
    <cellStyle name="RowTitles1-Detail 2 4 3 2 2 2_Tertiary Salaries Survey" xfId="9278" xr:uid="{00000000-0005-0000-0000-00003F240000}"/>
    <cellStyle name="RowTitles1-Detail 2 4 3 2 2 3" xfId="9279" xr:uid="{00000000-0005-0000-0000-000040240000}"/>
    <cellStyle name="RowTitles1-Detail 2 4 3 2 2_Tertiary Salaries Survey" xfId="9280" xr:uid="{00000000-0005-0000-0000-000041240000}"/>
    <cellStyle name="RowTitles1-Detail 2 4 3 2 3" xfId="9281" xr:uid="{00000000-0005-0000-0000-000042240000}"/>
    <cellStyle name="RowTitles1-Detail 2 4 3 2 3 2" xfId="9282" xr:uid="{00000000-0005-0000-0000-000043240000}"/>
    <cellStyle name="RowTitles1-Detail 2 4 3 2 3 2 2" xfId="9283" xr:uid="{00000000-0005-0000-0000-000044240000}"/>
    <cellStyle name="RowTitles1-Detail 2 4 3 2 3 2_Tertiary Salaries Survey" xfId="9284" xr:uid="{00000000-0005-0000-0000-000045240000}"/>
    <cellStyle name="RowTitles1-Detail 2 4 3 2 3 3" xfId="9285" xr:uid="{00000000-0005-0000-0000-000046240000}"/>
    <cellStyle name="RowTitles1-Detail 2 4 3 2 3_Tertiary Salaries Survey" xfId="9286" xr:uid="{00000000-0005-0000-0000-000047240000}"/>
    <cellStyle name="RowTitles1-Detail 2 4 3 2 4" xfId="9287" xr:uid="{00000000-0005-0000-0000-000048240000}"/>
    <cellStyle name="RowTitles1-Detail 2 4 3 2 5" xfId="9288" xr:uid="{00000000-0005-0000-0000-000049240000}"/>
    <cellStyle name="RowTitles1-Detail 2 4 3 2 5 2" xfId="9289" xr:uid="{00000000-0005-0000-0000-00004A240000}"/>
    <cellStyle name="RowTitles1-Detail 2 4 3 2 5_Tertiary Salaries Survey" xfId="9290" xr:uid="{00000000-0005-0000-0000-00004B240000}"/>
    <cellStyle name="RowTitles1-Detail 2 4 3 2 6" xfId="9291" xr:uid="{00000000-0005-0000-0000-00004C240000}"/>
    <cellStyle name="RowTitles1-Detail 2 4 3 2_Tertiary Salaries Survey" xfId="9292" xr:uid="{00000000-0005-0000-0000-00004D240000}"/>
    <cellStyle name="RowTitles1-Detail 2 4 3 3" xfId="9293" xr:uid="{00000000-0005-0000-0000-00004E240000}"/>
    <cellStyle name="RowTitles1-Detail 2 4 3 3 2" xfId="9294" xr:uid="{00000000-0005-0000-0000-00004F240000}"/>
    <cellStyle name="RowTitles1-Detail 2 4 3 3 2 2" xfId="9295" xr:uid="{00000000-0005-0000-0000-000050240000}"/>
    <cellStyle name="RowTitles1-Detail 2 4 3 3 2 2 2" xfId="9296" xr:uid="{00000000-0005-0000-0000-000051240000}"/>
    <cellStyle name="RowTitles1-Detail 2 4 3 3 2 2_Tertiary Salaries Survey" xfId="9297" xr:uid="{00000000-0005-0000-0000-000052240000}"/>
    <cellStyle name="RowTitles1-Detail 2 4 3 3 2 3" xfId="9298" xr:uid="{00000000-0005-0000-0000-000053240000}"/>
    <cellStyle name="RowTitles1-Detail 2 4 3 3 2_Tertiary Salaries Survey" xfId="9299" xr:uid="{00000000-0005-0000-0000-000054240000}"/>
    <cellStyle name="RowTitles1-Detail 2 4 3 3 3" xfId="9300" xr:uid="{00000000-0005-0000-0000-000055240000}"/>
    <cellStyle name="RowTitles1-Detail 2 4 3 3 3 2" xfId="9301" xr:uid="{00000000-0005-0000-0000-000056240000}"/>
    <cellStyle name="RowTitles1-Detail 2 4 3 3 3 2 2" xfId="9302" xr:uid="{00000000-0005-0000-0000-000057240000}"/>
    <cellStyle name="RowTitles1-Detail 2 4 3 3 3 2_Tertiary Salaries Survey" xfId="9303" xr:uid="{00000000-0005-0000-0000-000058240000}"/>
    <cellStyle name="RowTitles1-Detail 2 4 3 3 3 3" xfId="9304" xr:uid="{00000000-0005-0000-0000-000059240000}"/>
    <cellStyle name="RowTitles1-Detail 2 4 3 3 3_Tertiary Salaries Survey" xfId="9305" xr:uid="{00000000-0005-0000-0000-00005A240000}"/>
    <cellStyle name="RowTitles1-Detail 2 4 3 3 4" xfId="9306" xr:uid="{00000000-0005-0000-0000-00005B240000}"/>
    <cellStyle name="RowTitles1-Detail 2 4 3 3 5" xfId="9307" xr:uid="{00000000-0005-0000-0000-00005C240000}"/>
    <cellStyle name="RowTitles1-Detail 2 4 3 3_Tertiary Salaries Survey" xfId="9308" xr:uid="{00000000-0005-0000-0000-00005D240000}"/>
    <cellStyle name="RowTitles1-Detail 2 4 3 4" xfId="9309" xr:uid="{00000000-0005-0000-0000-00005E240000}"/>
    <cellStyle name="RowTitles1-Detail 2 4 3 4 2" xfId="9310" xr:uid="{00000000-0005-0000-0000-00005F240000}"/>
    <cellStyle name="RowTitles1-Detail 2 4 3 4 2 2" xfId="9311" xr:uid="{00000000-0005-0000-0000-000060240000}"/>
    <cellStyle name="RowTitles1-Detail 2 4 3 4 2 2 2" xfId="9312" xr:uid="{00000000-0005-0000-0000-000061240000}"/>
    <cellStyle name="RowTitles1-Detail 2 4 3 4 2 2_Tertiary Salaries Survey" xfId="9313" xr:uid="{00000000-0005-0000-0000-000062240000}"/>
    <cellStyle name="RowTitles1-Detail 2 4 3 4 2 3" xfId="9314" xr:uid="{00000000-0005-0000-0000-000063240000}"/>
    <cellStyle name="RowTitles1-Detail 2 4 3 4 2_Tertiary Salaries Survey" xfId="9315" xr:uid="{00000000-0005-0000-0000-000064240000}"/>
    <cellStyle name="RowTitles1-Detail 2 4 3 4 3" xfId="9316" xr:uid="{00000000-0005-0000-0000-000065240000}"/>
    <cellStyle name="RowTitles1-Detail 2 4 3 4 3 2" xfId="9317" xr:uid="{00000000-0005-0000-0000-000066240000}"/>
    <cellStyle name="RowTitles1-Detail 2 4 3 4 3 2 2" xfId="9318" xr:uid="{00000000-0005-0000-0000-000067240000}"/>
    <cellStyle name="RowTitles1-Detail 2 4 3 4 3 2_Tertiary Salaries Survey" xfId="9319" xr:uid="{00000000-0005-0000-0000-000068240000}"/>
    <cellStyle name="RowTitles1-Detail 2 4 3 4 3 3" xfId="9320" xr:uid="{00000000-0005-0000-0000-000069240000}"/>
    <cellStyle name="RowTitles1-Detail 2 4 3 4 3_Tertiary Salaries Survey" xfId="9321" xr:uid="{00000000-0005-0000-0000-00006A240000}"/>
    <cellStyle name="RowTitles1-Detail 2 4 3 4 4" xfId="9322" xr:uid="{00000000-0005-0000-0000-00006B240000}"/>
    <cellStyle name="RowTitles1-Detail 2 4 3 4 4 2" xfId="9323" xr:uid="{00000000-0005-0000-0000-00006C240000}"/>
    <cellStyle name="RowTitles1-Detail 2 4 3 4 4_Tertiary Salaries Survey" xfId="9324" xr:uid="{00000000-0005-0000-0000-00006D240000}"/>
    <cellStyle name="RowTitles1-Detail 2 4 3 4 5" xfId="9325" xr:uid="{00000000-0005-0000-0000-00006E240000}"/>
    <cellStyle name="RowTitles1-Detail 2 4 3 4_Tertiary Salaries Survey" xfId="9326" xr:uid="{00000000-0005-0000-0000-00006F240000}"/>
    <cellStyle name="RowTitles1-Detail 2 4 3 5" xfId="9327" xr:uid="{00000000-0005-0000-0000-000070240000}"/>
    <cellStyle name="RowTitles1-Detail 2 4 3 5 2" xfId="9328" xr:uid="{00000000-0005-0000-0000-000071240000}"/>
    <cellStyle name="RowTitles1-Detail 2 4 3 5 2 2" xfId="9329" xr:uid="{00000000-0005-0000-0000-000072240000}"/>
    <cellStyle name="RowTitles1-Detail 2 4 3 5 2 2 2" xfId="9330" xr:uid="{00000000-0005-0000-0000-000073240000}"/>
    <cellStyle name="RowTitles1-Detail 2 4 3 5 2 2_Tertiary Salaries Survey" xfId="9331" xr:uid="{00000000-0005-0000-0000-000074240000}"/>
    <cellStyle name="RowTitles1-Detail 2 4 3 5 2 3" xfId="9332" xr:uid="{00000000-0005-0000-0000-000075240000}"/>
    <cellStyle name="RowTitles1-Detail 2 4 3 5 2_Tertiary Salaries Survey" xfId="9333" xr:uid="{00000000-0005-0000-0000-000076240000}"/>
    <cellStyle name="RowTitles1-Detail 2 4 3 5 3" xfId="9334" xr:uid="{00000000-0005-0000-0000-000077240000}"/>
    <cellStyle name="RowTitles1-Detail 2 4 3 5 3 2" xfId="9335" xr:uid="{00000000-0005-0000-0000-000078240000}"/>
    <cellStyle name="RowTitles1-Detail 2 4 3 5 3 2 2" xfId="9336" xr:uid="{00000000-0005-0000-0000-000079240000}"/>
    <cellStyle name="RowTitles1-Detail 2 4 3 5 3 2_Tertiary Salaries Survey" xfId="9337" xr:uid="{00000000-0005-0000-0000-00007A240000}"/>
    <cellStyle name="RowTitles1-Detail 2 4 3 5 3 3" xfId="9338" xr:uid="{00000000-0005-0000-0000-00007B240000}"/>
    <cellStyle name="RowTitles1-Detail 2 4 3 5 3_Tertiary Salaries Survey" xfId="9339" xr:uid="{00000000-0005-0000-0000-00007C240000}"/>
    <cellStyle name="RowTitles1-Detail 2 4 3 5 4" xfId="9340" xr:uid="{00000000-0005-0000-0000-00007D240000}"/>
    <cellStyle name="RowTitles1-Detail 2 4 3 5 4 2" xfId="9341" xr:uid="{00000000-0005-0000-0000-00007E240000}"/>
    <cellStyle name="RowTitles1-Detail 2 4 3 5 4_Tertiary Salaries Survey" xfId="9342" xr:uid="{00000000-0005-0000-0000-00007F240000}"/>
    <cellStyle name="RowTitles1-Detail 2 4 3 5 5" xfId="9343" xr:uid="{00000000-0005-0000-0000-000080240000}"/>
    <cellStyle name="RowTitles1-Detail 2 4 3 5_Tertiary Salaries Survey" xfId="9344" xr:uid="{00000000-0005-0000-0000-000081240000}"/>
    <cellStyle name="RowTitles1-Detail 2 4 3 6" xfId="9345" xr:uid="{00000000-0005-0000-0000-000082240000}"/>
    <cellStyle name="RowTitles1-Detail 2 4 3 6 2" xfId="9346" xr:uid="{00000000-0005-0000-0000-000083240000}"/>
    <cellStyle name="RowTitles1-Detail 2 4 3 6 2 2" xfId="9347" xr:uid="{00000000-0005-0000-0000-000084240000}"/>
    <cellStyle name="RowTitles1-Detail 2 4 3 6 2 2 2" xfId="9348" xr:uid="{00000000-0005-0000-0000-000085240000}"/>
    <cellStyle name="RowTitles1-Detail 2 4 3 6 2 2_Tertiary Salaries Survey" xfId="9349" xr:uid="{00000000-0005-0000-0000-000086240000}"/>
    <cellStyle name="RowTitles1-Detail 2 4 3 6 2 3" xfId="9350" xr:uid="{00000000-0005-0000-0000-000087240000}"/>
    <cellStyle name="RowTitles1-Detail 2 4 3 6 2_Tertiary Salaries Survey" xfId="9351" xr:uid="{00000000-0005-0000-0000-000088240000}"/>
    <cellStyle name="RowTitles1-Detail 2 4 3 6 3" xfId="9352" xr:uid="{00000000-0005-0000-0000-000089240000}"/>
    <cellStyle name="RowTitles1-Detail 2 4 3 6 3 2" xfId="9353" xr:uid="{00000000-0005-0000-0000-00008A240000}"/>
    <cellStyle name="RowTitles1-Detail 2 4 3 6 3 2 2" xfId="9354" xr:uid="{00000000-0005-0000-0000-00008B240000}"/>
    <cellStyle name="RowTitles1-Detail 2 4 3 6 3 2_Tertiary Salaries Survey" xfId="9355" xr:uid="{00000000-0005-0000-0000-00008C240000}"/>
    <cellStyle name="RowTitles1-Detail 2 4 3 6 3 3" xfId="9356" xr:uid="{00000000-0005-0000-0000-00008D240000}"/>
    <cellStyle name="RowTitles1-Detail 2 4 3 6 3_Tertiary Salaries Survey" xfId="9357" xr:uid="{00000000-0005-0000-0000-00008E240000}"/>
    <cellStyle name="RowTitles1-Detail 2 4 3 6 4" xfId="9358" xr:uid="{00000000-0005-0000-0000-00008F240000}"/>
    <cellStyle name="RowTitles1-Detail 2 4 3 6 4 2" xfId="9359" xr:uid="{00000000-0005-0000-0000-000090240000}"/>
    <cellStyle name="RowTitles1-Detail 2 4 3 6 4_Tertiary Salaries Survey" xfId="9360" xr:uid="{00000000-0005-0000-0000-000091240000}"/>
    <cellStyle name="RowTitles1-Detail 2 4 3 6 5" xfId="9361" xr:uid="{00000000-0005-0000-0000-000092240000}"/>
    <cellStyle name="RowTitles1-Detail 2 4 3 6_Tertiary Salaries Survey" xfId="9362" xr:uid="{00000000-0005-0000-0000-000093240000}"/>
    <cellStyle name="RowTitles1-Detail 2 4 3 7" xfId="9363" xr:uid="{00000000-0005-0000-0000-000094240000}"/>
    <cellStyle name="RowTitles1-Detail 2 4 3 7 2" xfId="9364" xr:uid="{00000000-0005-0000-0000-000095240000}"/>
    <cellStyle name="RowTitles1-Detail 2 4 3 7 2 2" xfId="9365" xr:uid="{00000000-0005-0000-0000-000096240000}"/>
    <cellStyle name="RowTitles1-Detail 2 4 3 7 2_Tertiary Salaries Survey" xfId="9366" xr:uid="{00000000-0005-0000-0000-000097240000}"/>
    <cellStyle name="RowTitles1-Detail 2 4 3 7 3" xfId="9367" xr:uid="{00000000-0005-0000-0000-000098240000}"/>
    <cellStyle name="RowTitles1-Detail 2 4 3 7_Tertiary Salaries Survey" xfId="9368" xr:uid="{00000000-0005-0000-0000-000099240000}"/>
    <cellStyle name="RowTitles1-Detail 2 4 3 8" xfId="9369" xr:uid="{00000000-0005-0000-0000-00009A240000}"/>
    <cellStyle name="RowTitles1-Detail 2 4 3 8 2" xfId="9370" xr:uid="{00000000-0005-0000-0000-00009B240000}"/>
    <cellStyle name="RowTitles1-Detail 2 4 3 8 2 2" xfId="9371" xr:uid="{00000000-0005-0000-0000-00009C240000}"/>
    <cellStyle name="RowTitles1-Detail 2 4 3 8 2_Tertiary Salaries Survey" xfId="9372" xr:uid="{00000000-0005-0000-0000-00009D240000}"/>
    <cellStyle name="RowTitles1-Detail 2 4 3 8 3" xfId="9373" xr:uid="{00000000-0005-0000-0000-00009E240000}"/>
    <cellStyle name="RowTitles1-Detail 2 4 3 8_Tertiary Salaries Survey" xfId="9374" xr:uid="{00000000-0005-0000-0000-00009F240000}"/>
    <cellStyle name="RowTitles1-Detail 2 4 3 9" xfId="9375" xr:uid="{00000000-0005-0000-0000-0000A0240000}"/>
    <cellStyle name="RowTitles1-Detail 2 4 3_STUD aligned by INSTIT" xfId="9376" xr:uid="{00000000-0005-0000-0000-0000A1240000}"/>
    <cellStyle name="RowTitles1-Detail 2 4 4" xfId="9377" xr:uid="{00000000-0005-0000-0000-0000A2240000}"/>
    <cellStyle name="RowTitles1-Detail 2 4 4 2" xfId="9378" xr:uid="{00000000-0005-0000-0000-0000A3240000}"/>
    <cellStyle name="RowTitles1-Detail 2 4 4 2 2" xfId="9379" xr:uid="{00000000-0005-0000-0000-0000A4240000}"/>
    <cellStyle name="RowTitles1-Detail 2 4 4 2 2 2" xfId="9380" xr:uid="{00000000-0005-0000-0000-0000A5240000}"/>
    <cellStyle name="RowTitles1-Detail 2 4 4 2 2 2 2" xfId="9381" xr:uid="{00000000-0005-0000-0000-0000A6240000}"/>
    <cellStyle name="RowTitles1-Detail 2 4 4 2 2 2_Tertiary Salaries Survey" xfId="9382" xr:uid="{00000000-0005-0000-0000-0000A7240000}"/>
    <cellStyle name="RowTitles1-Detail 2 4 4 2 2 3" xfId="9383" xr:uid="{00000000-0005-0000-0000-0000A8240000}"/>
    <cellStyle name="RowTitles1-Detail 2 4 4 2 2_Tertiary Salaries Survey" xfId="9384" xr:uid="{00000000-0005-0000-0000-0000A9240000}"/>
    <cellStyle name="RowTitles1-Detail 2 4 4 2 3" xfId="9385" xr:uid="{00000000-0005-0000-0000-0000AA240000}"/>
    <cellStyle name="RowTitles1-Detail 2 4 4 2 3 2" xfId="9386" xr:uid="{00000000-0005-0000-0000-0000AB240000}"/>
    <cellStyle name="RowTitles1-Detail 2 4 4 2 3 2 2" xfId="9387" xr:uid="{00000000-0005-0000-0000-0000AC240000}"/>
    <cellStyle name="RowTitles1-Detail 2 4 4 2 3 2_Tertiary Salaries Survey" xfId="9388" xr:uid="{00000000-0005-0000-0000-0000AD240000}"/>
    <cellStyle name="RowTitles1-Detail 2 4 4 2 3 3" xfId="9389" xr:uid="{00000000-0005-0000-0000-0000AE240000}"/>
    <cellStyle name="RowTitles1-Detail 2 4 4 2 3_Tertiary Salaries Survey" xfId="9390" xr:uid="{00000000-0005-0000-0000-0000AF240000}"/>
    <cellStyle name="RowTitles1-Detail 2 4 4 2 4" xfId="9391" xr:uid="{00000000-0005-0000-0000-0000B0240000}"/>
    <cellStyle name="RowTitles1-Detail 2 4 4 2 5" xfId="9392" xr:uid="{00000000-0005-0000-0000-0000B1240000}"/>
    <cellStyle name="RowTitles1-Detail 2 4 4 2 5 2" xfId="9393" xr:uid="{00000000-0005-0000-0000-0000B2240000}"/>
    <cellStyle name="RowTitles1-Detail 2 4 4 2 5_Tertiary Salaries Survey" xfId="9394" xr:uid="{00000000-0005-0000-0000-0000B3240000}"/>
    <cellStyle name="RowTitles1-Detail 2 4 4 2 6" xfId="9395" xr:uid="{00000000-0005-0000-0000-0000B4240000}"/>
    <cellStyle name="RowTitles1-Detail 2 4 4 2_Tertiary Salaries Survey" xfId="9396" xr:uid="{00000000-0005-0000-0000-0000B5240000}"/>
    <cellStyle name="RowTitles1-Detail 2 4 4 3" xfId="9397" xr:uid="{00000000-0005-0000-0000-0000B6240000}"/>
    <cellStyle name="RowTitles1-Detail 2 4 4 3 2" xfId="9398" xr:uid="{00000000-0005-0000-0000-0000B7240000}"/>
    <cellStyle name="RowTitles1-Detail 2 4 4 3 2 2" xfId="9399" xr:uid="{00000000-0005-0000-0000-0000B8240000}"/>
    <cellStyle name="RowTitles1-Detail 2 4 4 3 2 2 2" xfId="9400" xr:uid="{00000000-0005-0000-0000-0000B9240000}"/>
    <cellStyle name="RowTitles1-Detail 2 4 4 3 2 2_Tertiary Salaries Survey" xfId="9401" xr:uid="{00000000-0005-0000-0000-0000BA240000}"/>
    <cellStyle name="RowTitles1-Detail 2 4 4 3 2 3" xfId="9402" xr:uid="{00000000-0005-0000-0000-0000BB240000}"/>
    <cellStyle name="RowTitles1-Detail 2 4 4 3 2_Tertiary Salaries Survey" xfId="9403" xr:uid="{00000000-0005-0000-0000-0000BC240000}"/>
    <cellStyle name="RowTitles1-Detail 2 4 4 3 3" xfId="9404" xr:uid="{00000000-0005-0000-0000-0000BD240000}"/>
    <cellStyle name="RowTitles1-Detail 2 4 4 3 3 2" xfId="9405" xr:uid="{00000000-0005-0000-0000-0000BE240000}"/>
    <cellStyle name="RowTitles1-Detail 2 4 4 3 3 2 2" xfId="9406" xr:uid="{00000000-0005-0000-0000-0000BF240000}"/>
    <cellStyle name="RowTitles1-Detail 2 4 4 3 3 2_Tertiary Salaries Survey" xfId="9407" xr:uid="{00000000-0005-0000-0000-0000C0240000}"/>
    <cellStyle name="RowTitles1-Detail 2 4 4 3 3 3" xfId="9408" xr:uid="{00000000-0005-0000-0000-0000C1240000}"/>
    <cellStyle name="RowTitles1-Detail 2 4 4 3 3_Tertiary Salaries Survey" xfId="9409" xr:uid="{00000000-0005-0000-0000-0000C2240000}"/>
    <cellStyle name="RowTitles1-Detail 2 4 4 3 4" xfId="9410" xr:uid="{00000000-0005-0000-0000-0000C3240000}"/>
    <cellStyle name="RowTitles1-Detail 2 4 4 3 5" xfId="9411" xr:uid="{00000000-0005-0000-0000-0000C4240000}"/>
    <cellStyle name="RowTitles1-Detail 2 4 4 3_Tertiary Salaries Survey" xfId="9412" xr:uid="{00000000-0005-0000-0000-0000C5240000}"/>
    <cellStyle name="RowTitles1-Detail 2 4 4 4" xfId="9413" xr:uid="{00000000-0005-0000-0000-0000C6240000}"/>
    <cellStyle name="RowTitles1-Detail 2 4 4 4 2" xfId="9414" xr:uid="{00000000-0005-0000-0000-0000C7240000}"/>
    <cellStyle name="RowTitles1-Detail 2 4 4 4 2 2" xfId="9415" xr:uid="{00000000-0005-0000-0000-0000C8240000}"/>
    <cellStyle name="RowTitles1-Detail 2 4 4 4 2 2 2" xfId="9416" xr:uid="{00000000-0005-0000-0000-0000C9240000}"/>
    <cellStyle name="RowTitles1-Detail 2 4 4 4 2 2_Tertiary Salaries Survey" xfId="9417" xr:uid="{00000000-0005-0000-0000-0000CA240000}"/>
    <cellStyle name="RowTitles1-Detail 2 4 4 4 2 3" xfId="9418" xr:uid="{00000000-0005-0000-0000-0000CB240000}"/>
    <cellStyle name="RowTitles1-Detail 2 4 4 4 2_Tertiary Salaries Survey" xfId="9419" xr:uid="{00000000-0005-0000-0000-0000CC240000}"/>
    <cellStyle name="RowTitles1-Detail 2 4 4 4 3" xfId="9420" xr:uid="{00000000-0005-0000-0000-0000CD240000}"/>
    <cellStyle name="RowTitles1-Detail 2 4 4 4 3 2" xfId="9421" xr:uid="{00000000-0005-0000-0000-0000CE240000}"/>
    <cellStyle name="RowTitles1-Detail 2 4 4 4 3 2 2" xfId="9422" xr:uid="{00000000-0005-0000-0000-0000CF240000}"/>
    <cellStyle name="RowTitles1-Detail 2 4 4 4 3 2_Tertiary Salaries Survey" xfId="9423" xr:uid="{00000000-0005-0000-0000-0000D0240000}"/>
    <cellStyle name="RowTitles1-Detail 2 4 4 4 3 3" xfId="9424" xr:uid="{00000000-0005-0000-0000-0000D1240000}"/>
    <cellStyle name="RowTitles1-Detail 2 4 4 4 3_Tertiary Salaries Survey" xfId="9425" xr:uid="{00000000-0005-0000-0000-0000D2240000}"/>
    <cellStyle name="RowTitles1-Detail 2 4 4 4 4" xfId="9426" xr:uid="{00000000-0005-0000-0000-0000D3240000}"/>
    <cellStyle name="RowTitles1-Detail 2 4 4 4 5" xfId="9427" xr:uid="{00000000-0005-0000-0000-0000D4240000}"/>
    <cellStyle name="RowTitles1-Detail 2 4 4 4 5 2" xfId="9428" xr:uid="{00000000-0005-0000-0000-0000D5240000}"/>
    <cellStyle name="RowTitles1-Detail 2 4 4 4 5_Tertiary Salaries Survey" xfId="9429" xr:uid="{00000000-0005-0000-0000-0000D6240000}"/>
    <cellStyle name="RowTitles1-Detail 2 4 4 4 6" xfId="9430" xr:uid="{00000000-0005-0000-0000-0000D7240000}"/>
    <cellStyle name="RowTitles1-Detail 2 4 4 4_Tertiary Salaries Survey" xfId="9431" xr:uid="{00000000-0005-0000-0000-0000D8240000}"/>
    <cellStyle name="RowTitles1-Detail 2 4 4 5" xfId="9432" xr:uid="{00000000-0005-0000-0000-0000D9240000}"/>
    <cellStyle name="RowTitles1-Detail 2 4 4 5 2" xfId="9433" xr:uid="{00000000-0005-0000-0000-0000DA240000}"/>
    <cellStyle name="RowTitles1-Detail 2 4 4 5 2 2" xfId="9434" xr:uid="{00000000-0005-0000-0000-0000DB240000}"/>
    <cellStyle name="RowTitles1-Detail 2 4 4 5 2 2 2" xfId="9435" xr:uid="{00000000-0005-0000-0000-0000DC240000}"/>
    <cellStyle name="RowTitles1-Detail 2 4 4 5 2 2_Tertiary Salaries Survey" xfId="9436" xr:uid="{00000000-0005-0000-0000-0000DD240000}"/>
    <cellStyle name="RowTitles1-Detail 2 4 4 5 2 3" xfId="9437" xr:uid="{00000000-0005-0000-0000-0000DE240000}"/>
    <cellStyle name="RowTitles1-Detail 2 4 4 5 2_Tertiary Salaries Survey" xfId="9438" xr:uid="{00000000-0005-0000-0000-0000DF240000}"/>
    <cellStyle name="RowTitles1-Detail 2 4 4 5 3" xfId="9439" xr:uid="{00000000-0005-0000-0000-0000E0240000}"/>
    <cellStyle name="RowTitles1-Detail 2 4 4 5 3 2" xfId="9440" xr:uid="{00000000-0005-0000-0000-0000E1240000}"/>
    <cellStyle name="RowTitles1-Detail 2 4 4 5 3 2 2" xfId="9441" xr:uid="{00000000-0005-0000-0000-0000E2240000}"/>
    <cellStyle name="RowTitles1-Detail 2 4 4 5 3 2_Tertiary Salaries Survey" xfId="9442" xr:uid="{00000000-0005-0000-0000-0000E3240000}"/>
    <cellStyle name="RowTitles1-Detail 2 4 4 5 3 3" xfId="9443" xr:uid="{00000000-0005-0000-0000-0000E4240000}"/>
    <cellStyle name="RowTitles1-Detail 2 4 4 5 3_Tertiary Salaries Survey" xfId="9444" xr:uid="{00000000-0005-0000-0000-0000E5240000}"/>
    <cellStyle name="RowTitles1-Detail 2 4 4 5 4" xfId="9445" xr:uid="{00000000-0005-0000-0000-0000E6240000}"/>
    <cellStyle name="RowTitles1-Detail 2 4 4 5 4 2" xfId="9446" xr:uid="{00000000-0005-0000-0000-0000E7240000}"/>
    <cellStyle name="RowTitles1-Detail 2 4 4 5 4_Tertiary Salaries Survey" xfId="9447" xr:uid="{00000000-0005-0000-0000-0000E8240000}"/>
    <cellStyle name="RowTitles1-Detail 2 4 4 5 5" xfId="9448" xr:uid="{00000000-0005-0000-0000-0000E9240000}"/>
    <cellStyle name="RowTitles1-Detail 2 4 4 5_Tertiary Salaries Survey" xfId="9449" xr:uid="{00000000-0005-0000-0000-0000EA240000}"/>
    <cellStyle name="RowTitles1-Detail 2 4 4 6" xfId="9450" xr:uid="{00000000-0005-0000-0000-0000EB240000}"/>
    <cellStyle name="RowTitles1-Detail 2 4 4 6 2" xfId="9451" xr:uid="{00000000-0005-0000-0000-0000EC240000}"/>
    <cellStyle name="RowTitles1-Detail 2 4 4 6 2 2" xfId="9452" xr:uid="{00000000-0005-0000-0000-0000ED240000}"/>
    <cellStyle name="RowTitles1-Detail 2 4 4 6 2 2 2" xfId="9453" xr:uid="{00000000-0005-0000-0000-0000EE240000}"/>
    <cellStyle name="RowTitles1-Detail 2 4 4 6 2 2_Tertiary Salaries Survey" xfId="9454" xr:uid="{00000000-0005-0000-0000-0000EF240000}"/>
    <cellStyle name="RowTitles1-Detail 2 4 4 6 2 3" xfId="9455" xr:uid="{00000000-0005-0000-0000-0000F0240000}"/>
    <cellStyle name="RowTitles1-Detail 2 4 4 6 2_Tertiary Salaries Survey" xfId="9456" xr:uid="{00000000-0005-0000-0000-0000F1240000}"/>
    <cellStyle name="RowTitles1-Detail 2 4 4 6 3" xfId="9457" xr:uid="{00000000-0005-0000-0000-0000F2240000}"/>
    <cellStyle name="RowTitles1-Detail 2 4 4 6 3 2" xfId="9458" xr:uid="{00000000-0005-0000-0000-0000F3240000}"/>
    <cellStyle name="RowTitles1-Detail 2 4 4 6 3 2 2" xfId="9459" xr:uid="{00000000-0005-0000-0000-0000F4240000}"/>
    <cellStyle name="RowTitles1-Detail 2 4 4 6 3 2_Tertiary Salaries Survey" xfId="9460" xr:uid="{00000000-0005-0000-0000-0000F5240000}"/>
    <cellStyle name="RowTitles1-Detail 2 4 4 6 3 3" xfId="9461" xr:uid="{00000000-0005-0000-0000-0000F6240000}"/>
    <cellStyle name="RowTitles1-Detail 2 4 4 6 3_Tertiary Salaries Survey" xfId="9462" xr:uid="{00000000-0005-0000-0000-0000F7240000}"/>
    <cellStyle name="RowTitles1-Detail 2 4 4 6 4" xfId="9463" xr:uid="{00000000-0005-0000-0000-0000F8240000}"/>
    <cellStyle name="RowTitles1-Detail 2 4 4 6 4 2" xfId="9464" xr:uid="{00000000-0005-0000-0000-0000F9240000}"/>
    <cellStyle name="RowTitles1-Detail 2 4 4 6 4_Tertiary Salaries Survey" xfId="9465" xr:uid="{00000000-0005-0000-0000-0000FA240000}"/>
    <cellStyle name="RowTitles1-Detail 2 4 4 6 5" xfId="9466" xr:uid="{00000000-0005-0000-0000-0000FB240000}"/>
    <cellStyle name="RowTitles1-Detail 2 4 4 6_Tertiary Salaries Survey" xfId="9467" xr:uid="{00000000-0005-0000-0000-0000FC240000}"/>
    <cellStyle name="RowTitles1-Detail 2 4 4 7" xfId="9468" xr:uid="{00000000-0005-0000-0000-0000FD240000}"/>
    <cellStyle name="RowTitles1-Detail 2 4 4 7 2" xfId="9469" xr:uid="{00000000-0005-0000-0000-0000FE240000}"/>
    <cellStyle name="RowTitles1-Detail 2 4 4 7 2 2" xfId="9470" xr:uid="{00000000-0005-0000-0000-0000FF240000}"/>
    <cellStyle name="RowTitles1-Detail 2 4 4 7 2_Tertiary Salaries Survey" xfId="9471" xr:uid="{00000000-0005-0000-0000-000000250000}"/>
    <cellStyle name="RowTitles1-Detail 2 4 4 7 3" xfId="9472" xr:uid="{00000000-0005-0000-0000-000001250000}"/>
    <cellStyle name="RowTitles1-Detail 2 4 4 7_Tertiary Salaries Survey" xfId="9473" xr:uid="{00000000-0005-0000-0000-000002250000}"/>
    <cellStyle name="RowTitles1-Detail 2 4 4 8" xfId="9474" xr:uid="{00000000-0005-0000-0000-000003250000}"/>
    <cellStyle name="RowTitles1-Detail 2 4 4 9" xfId="9475" xr:uid="{00000000-0005-0000-0000-000004250000}"/>
    <cellStyle name="RowTitles1-Detail 2 4 4_STUD aligned by INSTIT" xfId="9476" xr:uid="{00000000-0005-0000-0000-000005250000}"/>
    <cellStyle name="RowTitles1-Detail 2 4 5" xfId="9477" xr:uid="{00000000-0005-0000-0000-000006250000}"/>
    <cellStyle name="RowTitles1-Detail 2 4 5 2" xfId="9478" xr:uid="{00000000-0005-0000-0000-000007250000}"/>
    <cellStyle name="RowTitles1-Detail 2 4 5 2 2" xfId="9479" xr:uid="{00000000-0005-0000-0000-000008250000}"/>
    <cellStyle name="RowTitles1-Detail 2 4 5 2 2 2" xfId="9480" xr:uid="{00000000-0005-0000-0000-000009250000}"/>
    <cellStyle name="RowTitles1-Detail 2 4 5 2 2_Tertiary Salaries Survey" xfId="9481" xr:uid="{00000000-0005-0000-0000-00000A250000}"/>
    <cellStyle name="RowTitles1-Detail 2 4 5 2 3" xfId="9482" xr:uid="{00000000-0005-0000-0000-00000B250000}"/>
    <cellStyle name="RowTitles1-Detail 2 4 5 2_Tertiary Salaries Survey" xfId="9483" xr:uid="{00000000-0005-0000-0000-00000C250000}"/>
    <cellStyle name="RowTitles1-Detail 2 4 5 3" xfId="9484" xr:uid="{00000000-0005-0000-0000-00000D250000}"/>
    <cellStyle name="RowTitles1-Detail 2 4 5 3 2" xfId="9485" xr:uid="{00000000-0005-0000-0000-00000E250000}"/>
    <cellStyle name="RowTitles1-Detail 2 4 5 3 2 2" xfId="9486" xr:uid="{00000000-0005-0000-0000-00000F250000}"/>
    <cellStyle name="RowTitles1-Detail 2 4 5 3 2_Tertiary Salaries Survey" xfId="9487" xr:uid="{00000000-0005-0000-0000-000010250000}"/>
    <cellStyle name="RowTitles1-Detail 2 4 5 3 3" xfId="9488" xr:uid="{00000000-0005-0000-0000-000011250000}"/>
    <cellStyle name="RowTitles1-Detail 2 4 5 3_Tertiary Salaries Survey" xfId="9489" xr:uid="{00000000-0005-0000-0000-000012250000}"/>
    <cellStyle name="RowTitles1-Detail 2 4 5 4" xfId="9490" xr:uid="{00000000-0005-0000-0000-000013250000}"/>
    <cellStyle name="RowTitles1-Detail 2 4 5 5" xfId="9491" xr:uid="{00000000-0005-0000-0000-000014250000}"/>
    <cellStyle name="RowTitles1-Detail 2 4 5 5 2" xfId="9492" xr:uid="{00000000-0005-0000-0000-000015250000}"/>
    <cellStyle name="RowTitles1-Detail 2 4 5 5_Tertiary Salaries Survey" xfId="9493" xr:uid="{00000000-0005-0000-0000-000016250000}"/>
    <cellStyle name="RowTitles1-Detail 2 4 5 6" xfId="9494" xr:uid="{00000000-0005-0000-0000-000017250000}"/>
    <cellStyle name="RowTitles1-Detail 2 4 5_Tertiary Salaries Survey" xfId="9495" xr:uid="{00000000-0005-0000-0000-000018250000}"/>
    <cellStyle name="RowTitles1-Detail 2 4 6" xfId="9496" xr:uid="{00000000-0005-0000-0000-000019250000}"/>
    <cellStyle name="RowTitles1-Detail 2 4 6 2" xfId="9497" xr:uid="{00000000-0005-0000-0000-00001A250000}"/>
    <cellStyle name="RowTitles1-Detail 2 4 6 2 2" xfId="9498" xr:uid="{00000000-0005-0000-0000-00001B250000}"/>
    <cellStyle name="RowTitles1-Detail 2 4 6 2 2 2" xfId="9499" xr:uid="{00000000-0005-0000-0000-00001C250000}"/>
    <cellStyle name="RowTitles1-Detail 2 4 6 2 2_Tertiary Salaries Survey" xfId="9500" xr:uid="{00000000-0005-0000-0000-00001D250000}"/>
    <cellStyle name="RowTitles1-Detail 2 4 6 2 3" xfId="9501" xr:uid="{00000000-0005-0000-0000-00001E250000}"/>
    <cellStyle name="RowTitles1-Detail 2 4 6 2_Tertiary Salaries Survey" xfId="9502" xr:uid="{00000000-0005-0000-0000-00001F250000}"/>
    <cellStyle name="RowTitles1-Detail 2 4 6 3" xfId="9503" xr:uid="{00000000-0005-0000-0000-000020250000}"/>
    <cellStyle name="RowTitles1-Detail 2 4 6 3 2" xfId="9504" xr:uid="{00000000-0005-0000-0000-000021250000}"/>
    <cellStyle name="RowTitles1-Detail 2 4 6 3 2 2" xfId="9505" xr:uid="{00000000-0005-0000-0000-000022250000}"/>
    <cellStyle name="RowTitles1-Detail 2 4 6 3 2_Tertiary Salaries Survey" xfId="9506" xr:uid="{00000000-0005-0000-0000-000023250000}"/>
    <cellStyle name="RowTitles1-Detail 2 4 6 3 3" xfId="9507" xr:uid="{00000000-0005-0000-0000-000024250000}"/>
    <cellStyle name="RowTitles1-Detail 2 4 6 3_Tertiary Salaries Survey" xfId="9508" xr:uid="{00000000-0005-0000-0000-000025250000}"/>
    <cellStyle name="RowTitles1-Detail 2 4 6 4" xfId="9509" xr:uid="{00000000-0005-0000-0000-000026250000}"/>
    <cellStyle name="RowTitles1-Detail 2 4 6 5" xfId="9510" xr:uid="{00000000-0005-0000-0000-000027250000}"/>
    <cellStyle name="RowTitles1-Detail 2 4 6_Tertiary Salaries Survey" xfId="9511" xr:uid="{00000000-0005-0000-0000-000028250000}"/>
    <cellStyle name="RowTitles1-Detail 2 4 7" xfId="9512" xr:uid="{00000000-0005-0000-0000-000029250000}"/>
    <cellStyle name="RowTitles1-Detail 2 4 7 2" xfId="9513" xr:uid="{00000000-0005-0000-0000-00002A250000}"/>
    <cellStyle name="RowTitles1-Detail 2 4 7 2 2" xfId="9514" xr:uid="{00000000-0005-0000-0000-00002B250000}"/>
    <cellStyle name="RowTitles1-Detail 2 4 7 2 2 2" xfId="9515" xr:uid="{00000000-0005-0000-0000-00002C250000}"/>
    <cellStyle name="RowTitles1-Detail 2 4 7 2 2_Tertiary Salaries Survey" xfId="9516" xr:uid="{00000000-0005-0000-0000-00002D250000}"/>
    <cellStyle name="RowTitles1-Detail 2 4 7 2 3" xfId="9517" xr:uid="{00000000-0005-0000-0000-00002E250000}"/>
    <cellStyle name="RowTitles1-Detail 2 4 7 2_Tertiary Salaries Survey" xfId="9518" xr:uid="{00000000-0005-0000-0000-00002F250000}"/>
    <cellStyle name="RowTitles1-Detail 2 4 7 3" xfId="9519" xr:uid="{00000000-0005-0000-0000-000030250000}"/>
    <cellStyle name="RowTitles1-Detail 2 4 7 3 2" xfId="9520" xr:uid="{00000000-0005-0000-0000-000031250000}"/>
    <cellStyle name="RowTitles1-Detail 2 4 7 3 2 2" xfId="9521" xr:uid="{00000000-0005-0000-0000-000032250000}"/>
    <cellStyle name="RowTitles1-Detail 2 4 7 3 2_Tertiary Salaries Survey" xfId="9522" xr:uid="{00000000-0005-0000-0000-000033250000}"/>
    <cellStyle name="RowTitles1-Detail 2 4 7 3 3" xfId="9523" xr:uid="{00000000-0005-0000-0000-000034250000}"/>
    <cellStyle name="RowTitles1-Detail 2 4 7 3_Tertiary Salaries Survey" xfId="9524" xr:uid="{00000000-0005-0000-0000-000035250000}"/>
    <cellStyle name="RowTitles1-Detail 2 4 7 4" xfId="9525" xr:uid="{00000000-0005-0000-0000-000036250000}"/>
    <cellStyle name="RowTitles1-Detail 2 4 7 5" xfId="9526" xr:uid="{00000000-0005-0000-0000-000037250000}"/>
    <cellStyle name="RowTitles1-Detail 2 4 7 5 2" xfId="9527" xr:uid="{00000000-0005-0000-0000-000038250000}"/>
    <cellStyle name="RowTitles1-Detail 2 4 7 5_Tertiary Salaries Survey" xfId="9528" xr:uid="{00000000-0005-0000-0000-000039250000}"/>
    <cellStyle name="RowTitles1-Detail 2 4 7 6" xfId="9529" xr:uid="{00000000-0005-0000-0000-00003A250000}"/>
    <cellStyle name="RowTitles1-Detail 2 4 7_Tertiary Salaries Survey" xfId="9530" xr:uid="{00000000-0005-0000-0000-00003B250000}"/>
    <cellStyle name="RowTitles1-Detail 2 4 8" xfId="9531" xr:uid="{00000000-0005-0000-0000-00003C250000}"/>
    <cellStyle name="RowTitles1-Detail 2 4 8 2" xfId="9532" xr:uid="{00000000-0005-0000-0000-00003D250000}"/>
    <cellStyle name="RowTitles1-Detail 2 4 8 2 2" xfId="9533" xr:uid="{00000000-0005-0000-0000-00003E250000}"/>
    <cellStyle name="RowTitles1-Detail 2 4 8 2 2 2" xfId="9534" xr:uid="{00000000-0005-0000-0000-00003F250000}"/>
    <cellStyle name="RowTitles1-Detail 2 4 8 2 2_Tertiary Salaries Survey" xfId="9535" xr:uid="{00000000-0005-0000-0000-000040250000}"/>
    <cellStyle name="RowTitles1-Detail 2 4 8 2 3" xfId="9536" xr:uid="{00000000-0005-0000-0000-000041250000}"/>
    <cellStyle name="RowTitles1-Detail 2 4 8 2_Tertiary Salaries Survey" xfId="9537" xr:uid="{00000000-0005-0000-0000-000042250000}"/>
    <cellStyle name="RowTitles1-Detail 2 4 8 3" xfId="9538" xr:uid="{00000000-0005-0000-0000-000043250000}"/>
    <cellStyle name="RowTitles1-Detail 2 4 8 3 2" xfId="9539" xr:uid="{00000000-0005-0000-0000-000044250000}"/>
    <cellStyle name="RowTitles1-Detail 2 4 8 3 2 2" xfId="9540" xr:uid="{00000000-0005-0000-0000-000045250000}"/>
    <cellStyle name="RowTitles1-Detail 2 4 8 3 2_Tertiary Salaries Survey" xfId="9541" xr:uid="{00000000-0005-0000-0000-000046250000}"/>
    <cellStyle name="RowTitles1-Detail 2 4 8 3 3" xfId="9542" xr:uid="{00000000-0005-0000-0000-000047250000}"/>
    <cellStyle name="RowTitles1-Detail 2 4 8 3_Tertiary Salaries Survey" xfId="9543" xr:uid="{00000000-0005-0000-0000-000048250000}"/>
    <cellStyle name="RowTitles1-Detail 2 4 8 4" xfId="9544" xr:uid="{00000000-0005-0000-0000-000049250000}"/>
    <cellStyle name="RowTitles1-Detail 2 4 8 4 2" xfId="9545" xr:uid="{00000000-0005-0000-0000-00004A250000}"/>
    <cellStyle name="RowTitles1-Detail 2 4 8 4_Tertiary Salaries Survey" xfId="9546" xr:uid="{00000000-0005-0000-0000-00004B250000}"/>
    <cellStyle name="RowTitles1-Detail 2 4 8 5" xfId="9547" xr:uid="{00000000-0005-0000-0000-00004C250000}"/>
    <cellStyle name="RowTitles1-Detail 2 4 8_Tertiary Salaries Survey" xfId="9548" xr:uid="{00000000-0005-0000-0000-00004D250000}"/>
    <cellStyle name="RowTitles1-Detail 2 4 9" xfId="9549" xr:uid="{00000000-0005-0000-0000-00004E250000}"/>
    <cellStyle name="RowTitles1-Detail 2 4 9 2" xfId="9550" xr:uid="{00000000-0005-0000-0000-00004F250000}"/>
    <cellStyle name="RowTitles1-Detail 2 4 9 2 2" xfId="9551" xr:uid="{00000000-0005-0000-0000-000050250000}"/>
    <cellStyle name="RowTitles1-Detail 2 4 9 2 2 2" xfId="9552" xr:uid="{00000000-0005-0000-0000-000051250000}"/>
    <cellStyle name="RowTitles1-Detail 2 4 9 2 2_Tertiary Salaries Survey" xfId="9553" xr:uid="{00000000-0005-0000-0000-000052250000}"/>
    <cellStyle name="RowTitles1-Detail 2 4 9 2 3" xfId="9554" xr:uid="{00000000-0005-0000-0000-000053250000}"/>
    <cellStyle name="RowTitles1-Detail 2 4 9 2_Tertiary Salaries Survey" xfId="9555" xr:uid="{00000000-0005-0000-0000-000054250000}"/>
    <cellStyle name="RowTitles1-Detail 2 4 9 3" xfId="9556" xr:uid="{00000000-0005-0000-0000-000055250000}"/>
    <cellStyle name="RowTitles1-Detail 2 4 9 3 2" xfId="9557" xr:uid="{00000000-0005-0000-0000-000056250000}"/>
    <cellStyle name="RowTitles1-Detail 2 4 9 3 2 2" xfId="9558" xr:uid="{00000000-0005-0000-0000-000057250000}"/>
    <cellStyle name="RowTitles1-Detail 2 4 9 3 2_Tertiary Salaries Survey" xfId="9559" xr:uid="{00000000-0005-0000-0000-000058250000}"/>
    <cellStyle name="RowTitles1-Detail 2 4 9 3 3" xfId="9560" xr:uid="{00000000-0005-0000-0000-000059250000}"/>
    <cellStyle name="RowTitles1-Detail 2 4 9 3_Tertiary Salaries Survey" xfId="9561" xr:uid="{00000000-0005-0000-0000-00005A250000}"/>
    <cellStyle name="RowTitles1-Detail 2 4 9 4" xfId="9562" xr:uid="{00000000-0005-0000-0000-00005B250000}"/>
    <cellStyle name="RowTitles1-Detail 2 4 9 4 2" xfId="9563" xr:uid="{00000000-0005-0000-0000-00005C250000}"/>
    <cellStyle name="RowTitles1-Detail 2 4 9 4_Tertiary Salaries Survey" xfId="9564" xr:uid="{00000000-0005-0000-0000-00005D250000}"/>
    <cellStyle name="RowTitles1-Detail 2 4 9 5" xfId="9565" xr:uid="{00000000-0005-0000-0000-00005E250000}"/>
    <cellStyle name="RowTitles1-Detail 2 4 9_Tertiary Salaries Survey" xfId="9566" xr:uid="{00000000-0005-0000-0000-00005F250000}"/>
    <cellStyle name="RowTitles1-Detail 2 4_STUD aligned by INSTIT" xfId="9567" xr:uid="{00000000-0005-0000-0000-000060250000}"/>
    <cellStyle name="RowTitles1-Detail 2 5" xfId="9568" xr:uid="{00000000-0005-0000-0000-000061250000}"/>
    <cellStyle name="RowTitles1-Detail 2 5 2" xfId="9569" xr:uid="{00000000-0005-0000-0000-000062250000}"/>
    <cellStyle name="RowTitles1-Detail 2 5 2 2" xfId="9570" xr:uid="{00000000-0005-0000-0000-000063250000}"/>
    <cellStyle name="RowTitles1-Detail 2 5 2 2 2" xfId="9571" xr:uid="{00000000-0005-0000-0000-000064250000}"/>
    <cellStyle name="RowTitles1-Detail 2 5 2 2 2 2" xfId="9572" xr:uid="{00000000-0005-0000-0000-000065250000}"/>
    <cellStyle name="RowTitles1-Detail 2 5 2 2 2_Tertiary Salaries Survey" xfId="9573" xr:uid="{00000000-0005-0000-0000-000066250000}"/>
    <cellStyle name="RowTitles1-Detail 2 5 2 2 3" xfId="9574" xr:uid="{00000000-0005-0000-0000-000067250000}"/>
    <cellStyle name="RowTitles1-Detail 2 5 2 2_Tertiary Salaries Survey" xfId="9575" xr:uid="{00000000-0005-0000-0000-000068250000}"/>
    <cellStyle name="RowTitles1-Detail 2 5 2 3" xfId="9576" xr:uid="{00000000-0005-0000-0000-000069250000}"/>
    <cellStyle name="RowTitles1-Detail 2 5 2 3 2" xfId="9577" xr:uid="{00000000-0005-0000-0000-00006A250000}"/>
    <cellStyle name="RowTitles1-Detail 2 5 2 3 2 2" xfId="9578" xr:uid="{00000000-0005-0000-0000-00006B250000}"/>
    <cellStyle name="RowTitles1-Detail 2 5 2 3 2_Tertiary Salaries Survey" xfId="9579" xr:uid="{00000000-0005-0000-0000-00006C250000}"/>
    <cellStyle name="RowTitles1-Detail 2 5 2 3 3" xfId="9580" xr:uid="{00000000-0005-0000-0000-00006D250000}"/>
    <cellStyle name="RowTitles1-Detail 2 5 2 3_Tertiary Salaries Survey" xfId="9581" xr:uid="{00000000-0005-0000-0000-00006E250000}"/>
    <cellStyle name="RowTitles1-Detail 2 5 2 4" xfId="9582" xr:uid="{00000000-0005-0000-0000-00006F250000}"/>
    <cellStyle name="RowTitles1-Detail 2 5 2 5" xfId="9583" xr:uid="{00000000-0005-0000-0000-000070250000}"/>
    <cellStyle name="RowTitles1-Detail 2 5 2_Tertiary Salaries Survey" xfId="9584" xr:uid="{00000000-0005-0000-0000-000071250000}"/>
    <cellStyle name="RowTitles1-Detail 2 5 3" xfId="9585" xr:uid="{00000000-0005-0000-0000-000072250000}"/>
    <cellStyle name="RowTitles1-Detail 2 5 3 2" xfId="9586" xr:uid="{00000000-0005-0000-0000-000073250000}"/>
    <cellStyle name="RowTitles1-Detail 2 5 3 2 2" xfId="9587" xr:uid="{00000000-0005-0000-0000-000074250000}"/>
    <cellStyle name="RowTitles1-Detail 2 5 3 2 2 2" xfId="9588" xr:uid="{00000000-0005-0000-0000-000075250000}"/>
    <cellStyle name="RowTitles1-Detail 2 5 3 2 2_Tertiary Salaries Survey" xfId="9589" xr:uid="{00000000-0005-0000-0000-000076250000}"/>
    <cellStyle name="RowTitles1-Detail 2 5 3 2 3" xfId="9590" xr:uid="{00000000-0005-0000-0000-000077250000}"/>
    <cellStyle name="RowTitles1-Detail 2 5 3 2_Tertiary Salaries Survey" xfId="9591" xr:uid="{00000000-0005-0000-0000-000078250000}"/>
    <cellStyle name="RowTitles1-Detail 2 5 3 3" xfId="9592" xr:uid="{00000000-0005-0000-0000-000079250000}"/>
    <cellStyle name="RowTitles1-Detail 2 5 3 3 2" xfId="9593" xr:uid="{00000000-0005-0000-0000-00007A250000}"/>
    <cellStyle name="RowTitles1-Detail 2 5 3 3 2 2" xfId="9594" xr:uid="{00000000-0005-0000-0000-00007B250000}"/>
    <cellStyle name="RowTitles1-Detail 2 5 3 3 2_Tertiary Salaries Survey" xfId="9595" xr:uid="{00000000-0005-0000-0000-00007C250000}"/>
    <cellStyle name="RowTitles1-Detail 2 5 3 3 3" xfId="9596" xr:uid="{00000000-0005-0000-0000-00007D250000}"/>
    <cellStyle name="RowTitles1-Detail 2 5 3 3_Tertiary Salaries Survey" xfId="9597" xr:uid="{00000000-0005-0000-0000-00007E250000}"/>
    <cellStyle name="RowTitles1-Detail 2 5 3 4" xfId="9598" xr:uid="{00000000-0005-0000-0000-00007F250000}"/>
    <cellStyle name="RowTitles1-Detail 2 5 3 5" xfId="9599" xr:uid="{00000000-0005-0000-0000-000080250000}"/>
    <cellStyle name="RowTitles1-Detail 2 5 3 5 2" xfId="9600" xr:uid="{00000000-0005-0000-0000-000081250000}"/>
    <cellStyle name="RowTitles1-Detail 2 5 3 5_Tertiary Salaries Survey" xfId="9601" xr:uid="{00000000-0005-0000-0000-000082250000}"/>
    <cellStyle name="RowTitles1-Detail 2 5 3 6" xfId="9602" xr:uid="{00000000-0005-0000-0000-000083250000}"/>
    <cellStyle name="RowTitles1-Detail 2 5 3_Tertiary Salaries Survey" xfId="9603" xr:uid="{00000000-0005-0000-0000-000084250000}"/>
    <cellStyle name="RowTitles1-Detail 2 5 4" xfId="9604" xr:uid="{00000000-0005-0000-0000-000085250000}"/>
    <cellStyle name="RowTitles1-Detail 2 5 4 2" xfId="9605" xr:uid="{00000000-0005-0000-0000-000086250000}"/>
    <cellStyle name="RowTitles1-Detail 2 5 4 2 2" xfId="9606" xr:uid="{00000000-0005-0000-0000-000087250000}"/>
    <cellStyle name="RowTitles1-Detail 2 5 4 2 2 2" xfId="9607" xr:uid="{00000000-0005-0000-0000-000088250000}"/>
    <cellStyle name="RowTitles1-Detail 2 5 4 2 2_Tertiary Salaries Survey" xfId="9608" xr:uid="{00000000-0005-0000-0000-000089250000}"/>
    <cellStyle name="RowTitles1-Detail 2 5 4 2 3" xfId="9609" xr:uid="{00000000-0005-0000-0000-00008A250000}"/>
    <cellStyle name="RowTitles1-Detail 2 5 4 2_Tertiary Salaries Survey" xfId="9610" xr:uid="{00000000-0005-0000-0000-00008B250000}"/>
    <cellStyle name="RowTitles1-Detail 2 5 4 3" xfId="9611" xr:uid="{00000000-0005-0000-0000-00008C250000}"/>
    <cellStyle name="RowTitles1-Detail 2 5 4 3 2" xfId="9612" xr:uid="{00000000-0005-0000-0000-00008D250000}"/>
    <cellStyle name="RowTitles1-Detail 2 5 4 3 2 2" xfId="9613" xr:uid="{00000000-0005-0000-0000-00008E250000}"/>
    <cellStyle name="RowTitles1-Detail 2 5 4 3 2_Tertiary Salaries Survey" xfId="9614" xr:uid="{00000000-0005-0000-0000-00008F250000}"/>
    <cellStyle name="RowTitles1-Detail 2 5 4 3 3" xfId="9615" xr:uid="{00000000-0005-0000-0000-000090250000}"/>
    <cellStyle name="RowTitles1-Detail 2 5 4 3_Tertiary Salaries Survey" xfId="9616" xr:uid="{00000000-0005-0000-0000-000091250000}"/>
    <cellStyle name="RowTitles1-Detail 2 5 4 4" xfId="9617" xr:uid="{00000000-0005-0000-0000-000092250000}"/>
    <cellStyle name="RowTitles1-Detail 2 5 4 4 2" xfId="9618" xr:uid="{00000000-0005-0000-0000-000093250000}"/>
    <cellStyle name="RowTitles1-Detail 2 5 4 4_Tertiary Salaries Survey" xfId="9619" xr:uid="{00000000-0005-0000-0000-000094250000}"/>
    <cellStyle name="RowTitles1-Detail 2 5 4 5" xfId="9620" xr:uid="{00000000-0005-0000-0000-000095250000}"/>
    <cellStyle name="RowTitles1-Detail 2 5 4_Tertiary Salaries Survey" xfId="9621" xr:uid="{00000000-0005-0000-0000-000096250000}"/>
    <cellStyle name="RowTitles1-Detail 2 5 5" xfId="9622" xr:uid="{00000000-0005-0000-0000-000097250000}"/>
    <cellStyle name="RowTitles1-Detail 2 5 5 2" xfId="9623" xr:uid="{00000000-0005-0000-0000-000098250000}"/>
    <cellStyle name="RowTitles1-Detail 2 5 5 2 2" xfId="9624" xr:uid="{00000000-0005-0000-0000-000099250000}"/>
    <cellStyle name="RowTitles1-Detail 2 5 5 2 2 2" xfId="9625" xr:uid="{00000000-0005-0000-0000-00009A250000}"/>
    <cellStyle name="RowTitles1-Detail 2 5 5 2 2_Tertiary Salaries Survey" xfId="9626" xr:uid="{00000000-0005-0000-0000-00009B250000}"/>
    <cellStyle name="RowTitles1-Detail 2 5 5 2 3" xfId="9627" xr:uid="{00000000-0005-0000-0000-00009C250000}"/>
    <cellStyle name="RowTitles1-Detail 2 5 5 2_Tertiary Salaries Survey" xfId="9628" xr:uid="{00000000-0005-0000-0000-00009D250000}"/>
    <cellStyle name="RowTitles1-Detail 2 5 5 3" xfId="9629" xr:uid="{00000000-0005-0000-0000-00009E250000}"/>
    <cellStyle name="RowTitles1-Detail 2 5 5 3 2" xfId="9630" xr:uid="{00000000-0005-0000-0000-00009F250000}"/>
    <cellStyle name="RowTitles1-Detail 2 5 5 3 2 2" xfId="9631" xr:uid="{00000000-0005-0000-0000-0000A0250000}"/>
    <cellStyle name="RowTitles1-Detail 2 5 5 3 2_Tertiary Salaries Survey" xfId="9632" xr:uid="{00000000-0005-0000-0000-0000A1250000}"/>
    <cellStyle name="RowTitles1-Detail 2 5 5 3 3" xfId="9633" xr:uid="{00000000-0005-0000-0000-0000A2250000}"/>
    <cellStyle name="RowTitles1-Detail 2 5 5 3_Tertiary Salaries Survey" xfId="9634" xr:uid="{00000000-0005-0000-0000-0000A3250000}"/>
    <cellStyle name="RowTitles1-Detail 2 5 5 4" xfId="9635" xr:uid="{00000000-0005-0000-0000-0000A4250000}"/>
    <cellStyle name="RowTitles1-Detail 2 5 5 4 2" xfId="9636" xr:uid="{00000000-0005-0000-0000-0000A5250000}"/>
    <cellStyle name="RowTitles1-Detail 2 5 5 4_Tertiary Salaries Survey" xfId="9637" xr:uid="{00000000-0005-0000-0000-0000A6250000}"/>
    <cellStyle name="RowTitles1-Detail 2 5 5 5" xfId="9638" xr:uid="{00000000-0005-0000-0000-0000A7250000}"/>
    <cellStyle name="RowTitles1-Detail 2 5 5_Tertiary Salaries Survey" xfId="9639" xr:uid="{00000000-0005-0000-0000-0000A8250000}"/>
    <cellStyle name="RowTitles1-Detail 2 5 6" xfId="9640" xr:uid="{00000000-0005-0000-0000-0000A9250000}"/>
    <cellStyle name="RowTitles1-Detail 2 5 6 2" xfId="9641" xr:uid="{00000000-0005-0000-0000-0000AA250000}"/>
    <cellStyle name="RowTitles1-Detail 2 5 6 2 2" xfId="9642" xr:uid="{00000000-0005-0000-0000-0000AB250000}"/>
    <cellStyle name="RowTitles1-Detail 2 5 6 2 2 2" xfId="9643" xr:uid="{00000000-0005-0000-0000-0000AC250000}"/>
    <cellStyle name="RowTitles1-Detail 2 5 6 2 2_Tertiary Salaries Survey" xfId="9644" xr:uid="{00000000-0005-0000-0000-0000AD250000}"/>
    <cellStyle name="RowTitles1-Detail 2 5 6 2 3" xfId="9645" xr:uid="{00000000-0005-0000-0000-0000AE250000}"/>
    <cellStyle name="RowTitles1-Detail 2 5 6 2_Tertiary Salaries Survey" xfId="9646" xr:uid="{00000000-0005-0000-0000-0000AF250000}"/>
    <cellStyle name="RowTitles1-Detail 2 5 6 3" xfId="9647" xr:uid="{00000000-0005-0000-0000-0000B0250000}"/>
    <cellStyle name="RowTitles1-Detail 2 5 6 3 2" xfId="9648" xr:uid="{00000000-0005-0000-0000-0000B1250000}"/>
    <cellStyle name="RowTitles1-Detail 2 5 6 3 2 2" xfId="9649" xr:uid="{00000000-0005-0000-0000-0000B2250000}"/>
    <cellStyle name="RowTitles1-Detail 2 5 6 3 2_Tertiary Salaries Survey" xfId="9650" xr:uid="{00000000-0005-0000-0000-0000B3250000}"/>
    <cellStyle name="RowTitles1-Detail 2 5 6 3 3" xfId="9651" xr:uid="{00000000-0005-0000-0000-0000B4250000}"/>
    <cellStyle name="RowTitles1-Detail 2 5 6 3_Tertiary Salaries Survey" xfId="9652" xr:uid="{00000000-0005-0000-0000-0000B5250000}"/>
    <cellStyle name="RowTitles1-Detail 2 5 6 4" xfId="9653" xr:uid="{00000000-0005-0000-0000-0000B6250000}"/>
    <cellStyle name="RowTitles1-Detail 2 5 6 4 2" xfId="9654" xr:uid="{00000000-0005-0000-0000-0000B7250000}"/>
    <cellStyle name="RowTitles1-Detail 2 5 6 4_Tertiary Salaries Survey" xfId="9655" xr:uid="{00000000-0005-0000-0000-0000B8250000}"/>
    <cellStyle name="RowTitles1-Detail 2 5 6 5" xfId="9656" xr:uid="{00000000-0005-0000-0000-0000B9250000}"/>
    <cellStyle name="RowTitles1-Detail 2 5 6_Tertiary Salaries Survey" xfId="9657" xr:uid="{00000000-0005-0000-0000-0000BA250000}"/>
    <cellStyle name="RowTitles1-Detail 2 5 7" xfId="9658" xr:uid="{00000000-0005-0000-0000-0000BB250000}"/>
    <cellStyle name="RowTitles1-Detail 2 5 7 2" xfId="9659" xr:uid="{00000000-0005-0000-0000-0000BC250000}"/>
    <cellStyle name="RowTitles1-Detail 2 5 7 2 2" xfId="9660" xr:uid="{00000000-0005-0000-0000-0000BD250000}"/>
    <cellStyle name="RowTitles1-Detail 2 5 7 2_Tertiary Salaries Survey" xfId="9661" xr:uid="{00000000-0005-0000-0000-0000BE250000}"/>
    <cellStyle name="RowTitles1-Detail 2 5 7 3" xfId="9662" xr:uid="{00000000-0005-0000-0000-0000BF250000}"/>
    <cellStyle name="RowTitles1-Detail 2 5 7_Tertiary Salaries Survey" xfId="9663" xr:uid="{00000000-0005-0000-0000-0000C0250000}"/>
    <cellStyle name="RowTitles1-Detail 2 5 8" xfId="9664" xr:uid="{00000000-0005-0000-0000-0000C1250000}"/>
    <cellStyle name="RowTitles1-Detail 2 5 9" xfId="9665" xr:uid="{00000000-0005-0000-0000-0000C2250000}"/>
    <cellStyle name="RowTitles1-Detail 2 5_STUD aligned by INSTIT" xfId="9666" xr:uid="{00000000-0005-0000-0000-0000C3250000}"/>
    <cellStyle name="RowTitles1-Detail 2 6" xfId="9667" xr:uid="{00000000-0005-0000-0000-0000C4250000}"/>
    <cellStyle name="RowTitles1-Detail 2 6 2" xfId="9668" xr:uid="{00000000-0005-0000-0000-0000C5250000}"/>
    <cellStyle name="RowTitles1-Detail 2 6 2 2" xfId="9669" xr:uid="{00000000-0005-0000-0000-0000C6250000}"/>
    <cellStyle name="RowTitles1-Detail 2 6 2 2 2" xfId="9670" xr:uid="{00000000-0005-0000-0000-0000C7250000}"/>
    <cellStyle name="RowTitles1-Detail 2 6 2 2 2 2" xfId="9671" xr:uid="{00000000-0005-0000-0000-0000C8250000}"/>
    <cellStyle name="RowTitles1-Detail 2 6 2 2 2_Tertiary Salaries Survey" xfId="9672" xr:uid="{00000000-0005-0000-0000-0000C9250000}"/>
    <cellStyle name="RowTitles1-Detail 2 6 2 2 3" xfId="9673" xr:uid="{00000000-0005-0000-0000-0000CA250000}"/>
    <cellStyle name="RowTitles1-Detail 2 6 2 2_Tertiary Salaries Survey" xfId="9674" xr:uid="{00000000-0005-0000-0000-0000CB250000}"/>
    <cellStyle name="RowTitles1-Detail 2 6 2 3" xfId="9675" xr:uid="{00000000-0005-0000-0000-0000CC250000}"/>
    <cellStyle name="RowTitles1-Detail 2 6 2 3 2" xfId="9676" xr:uid="{00000000-0005-0000-0000-0000CD250000}"/>
    <cellStyle name="RowTitles1-Detail 2 6 2 3 2 2" xfId="9677" xr:uid="{00000000-0005-0000-0000-0000CE250000}"/>
    <cellStyle name="RowTitles1-Detail 2 6 2 3 2_Tertiary Salaries Survey" xfId="9678" xr:uid="{00000000-0005-0000-0000-0000CF250000}"/>
    <cellStyle name="RowTitles1-Detail 2 6 2 3 3" xfId="9679" xr:uid="{00000000-0005-0000-0000-0000D0250000}"/>
    <cellStyle name="RowTitles1-Detail 2 6 2 3_Tertiary Salaries Survey" xfId="9680" xr:uid="{00000000-0005-0000-0000-0000D1250000}"/>
    <cellStyle name="RowTitles1-Detail 2 6 2 4" xfId="9681" xr:uid="{00000000-0005-0000-0000-0000D2250000}"/>
    <cellStyle name="RowTitles1-Detail 2 6 2 5" xfId="9682" xr:uid="{00000000-0005-0000-0000-0000D3250000}"/>
    <cellStyle name="RowTitles1-Detail 2 6 2 5 2" xfId="9683" xr:uid="{00000000-0005-0000-0000-0000D4250000}"/>
    <cellStyle name="RowTitles1-Detail 2 6 2 5_Tertiary Salaries Survey" xfId="9684" xr:uid="{00000000-0005-0000-0000-0000D5250000}"/>
    <cellStyle name="RowTitles1-Detail 2 6 2 6" xfId="9685" xr:uid="{00000000-0005-0000-0000-0000D6250000}"/>
    <cellStyle name="RowTitles1-Detail 2 6 2_Tertiary Salaries Survey" xfId="9686" xr:uid="{00000000-0005-0000-0000-0000D7250000}"/>
    <cellStyle name="RowTitles1-Detail 2 6 3" xfId="9687" xr:uid="{00000000-0005-0000-0000-0000D8250000}"/>
    <cellStyle name="RowTitles1-Detail 2 6 3 2" xfId="9688" xr:uid="{00000000-0005-0000-0000-0000D9250000}"/>
    <cellStyle name="RowTitles1-Detail 2 6 3 2 2" xfId="9689" xr:uid="{00000000-0005-0000-0000-0000DA250000}"/>
    <cellStyle name="RowTitles1-Detail 2 6 3 2 2 2" xfId="9690" xr:uid="{00000000-0005-0000-0000-0000DB250000}"/>
    <cellStyle name="RowTitles1-Detail 2 6 3 2 2_Tertiary Salaries Survey" xfId="9691" xr:uid="{00000000-0005-0000-0000-0000DC250000}"/>
    <cellStyle name="RowTitles1-Detail 2 6 3 2 3" xfId="9692" xr:uid="{00000000-0005-0000-0000-0000DD250000}"/>
    <cellStyle name="RowTitles1-Detail 2 6 3 2_Tertiary Salaries Survey" xfId="9693" xr:uid="{00000000-0005-0000-0000-0000DE250000}"/>
    <cellStyle name="RowTitles1-Detail 2 6 3 3" xfId="9694" xr:uid="{00000000-0005-0000-0000-0000DF250000}"/>
    <cellStyle name="RowTitles1-Detail 2 6 3 3 2" xfId="9695" xr:uid="{00000000-0005-0000-0000-0000E0250000}"/>
    <cellStyle name="RowTitles1-Detail 2 6 3 3 2 2" xfId="9696" xr:uid="{00000000-0005-0000-0000-0000E1250000}"/>
    <cellStyle name="RowTitles1-Detail 2 6 3 3 2_Tertiary Salaries Survey" xfId="9697" xr:uid="{00000000-0005-0000-0000-0000E2250000}"/>
    <cellStyle name="RowTitles1-Detail 2 6 3 3 3" xfId="9698" xr:uid="{00000000-0005-0000-0000-0000E3250000}"/>
    <cellStyle name="RowTitles1-Detail 2 6 3 3_Tertiary Salaries Survey" xfId="9699" xr:uid="{00000000-0005-0000-0000-0000E4250000}"/>
    <cellStyle name="RowTitles1-Detail 2 6 3 4" xfId="9700" xr:uid="{00000000-0005-0000-0000-0000E5250000}"/>
    <cellStyle name="RowTitles1-Detail 2 6 3 5" xfId="9701" xr:uid="{00000000-0005-0000-0000-0000E6250000}"/>
    <cellStyle name="RowTitles1-Detail 2 6 3_Tertiary Salaries Survey" xfId="9702" xr:uid="{00000000-0005-0000-0000-0000E7250000}"/>
    <cellStyle name="RowTitles1-Detail 2 6 4" xfId="9703" xr:uid="{00000000-0005-0000-0000-0000E8250000}"/>
    <cellStyle name="RowTitles1-Detail 2 6 4 2" xfId="9704" xr:uid="{00000000-0005-0000-0000-0000E9250000}"/>
    <cellStyle name="RowTitles1-Detail 2 6 4 2 2" xfId="9705" xr:uid="{00000000-0005-0000-0000-0000EA250000}"/>
    <cellStyle name="RowTitles1-Detail 2 6 4 2 2 2" xfId="9706" xr:uid="{00000000-0005-0000-0000-0000EB250000}"/>
    <cellStyle name="RowTitles1-Detail 2 6 4 2 2_Tertiary Salaries Survey" xfId="9707" xr:uid="{00000000-0005-0000-0000-0000EC250000}"/>
    <cellStyle name="RowTitles1-Detail 2 6 4 2 3" xfId="9708" xr:uid="{00000000-0005-0000-0000-0000ED250000}"/>
    <cellStyle name="RowTitles1-Detail 2 6 4 2_Tertiary Salaries Survey" xfId="9709" xr:uid="{00000000-0005-0000-0000-0000EE250000}"/>
    <cellStyle name="RowTitles1-Detail 2 6 4 3" xfId="9710" xr:uid="{00000000-0005-0000-0000-0000EF250000}"/>
    <cellStyle name="RowTitles1-Detail 2 6 4 3 2" xfId="9711" xr:uid="{00000000-0005-0000-0000-0000F0250000}"/>
    <cellStyle name="RowTitles1-Detail 2 6 4 3 2 2" xfId="9712" xr:uid="{00000000-0005-0000-0000-0000F1250000}"/>
    <cellStyle name="RowTitles1-Detail 2 6 4 3 2_Tertiary Salaries Survey" xfId="9713" xr:uid="{00000000-0005-0000-0000-0000F2250000}"/>
    <cellStyle name="RowTitles1-Detail 2 6 4 3 3" xfId="9714" xr:uid="{00000000-0005-0000-0000-0000F3250000}"/>
    <cellStyle name="RowTitles1-Detail 2 6 4 3_Tertiary Salaries Survey" xfId="9715" xr:uid="{00000000-0005-0000-0000-0000F4250000}"/>
    <cellStyle name="RowTitles1-Detail 2 6 4 4" xfId="9716" xr:uid="{00000000-0005-0000-0000-0000F5250000}"/>
    <cellStyle name="RowTitles1-Detail 2 6 4 4 2" xfId="9717" xr:uid="{00000000-0005-0000-0000-0000F6250000}"/>
    <cellStyle name="RowTitles1-Detail 2 6 4 4_Tertiary Salaries Survey" xfId="9718" xr:uid="{00000000-0005-0000-0000-0000F7250000}"/>
    <cellStyle name="RowTitles1-Detail 2 6 4 5" xfId="9719" xr:uid="{00000000-0005-0000-0000-0000F8250000}"/>
    <cellStyle name="RowTitles1-Detail 2 6 4_Tertiary Salaries Survey" xfId="9720" xr:uid="{00000000-0005-0000-0000-0000F9250000}"/>
    <cellStyle name="RowTitles1-Detail 2 6 5" xfId="9721" xr:uid="{00000000-0005-0000-0000-0000FA250000}"/>
    <cellStyle name="RowTitles1-Detail 2 6 5 2" xfId="9722" xr:uid="{00000000-0005-0000-0000-0000FB250000}"/>
    <cellStyle name="RowTitles1-Detail 2 6 5 2 2" xfId="9723" xr:uid="{00000000-0005-0000-0000-0000FC250000}"/>
    <cellStyle name="RowTitles1-Detail 2 6 5 2 2 2" xfId="9724" xr:uid="{00000000-0005-0000-0000-0000FD250000}"/>
    <cellStyle name="RowTitles1-Detail 2 6 5 2 2_Tertiary Salaries Survey" xfId="9725" xr:uid="{00000000-0005-0000-0000-0000FE250000}"/>
    <cellStyle name="RowTitles1-Detail 2 6 5 2 3" xfId="9726" xr:uid="{00000000-0005-0000-0000-0000FF250000}"/>
    <cellStyle name="RowTitles1-Detail 2 6 5 2_Tertiary Salaries Survey" xfId="9727" xr:uid="{00000000-0005-0000-0000-000000260000}"/>
    <cellStyle name="RowTitles1-Detail 2 6 5 3" xfId="9728" xr:uid="{00000000-0005-0000-0000-000001260000}"/>
    <cellStyle name="RowTitles1-Detail 2 6 5 3 2" xfId="9729" xr:uid="{00000000-0005-0000-0000-000002260000}"/>
    <cellStyle name="RowTitles1-Detail 2 6 5 3 2 2" xfId="9730" xr:uid="{00000000-0005-0000-0000-000003260000}"/>
    <cellStyle name="RowTitles1-Detail 2 6 5 3 2_Tertiary Salaries Survey" xfId="9731" xr:uid="{00000000-0005-0000-0000-000004260000}"/>
    <cellStyle name="RowTitles1-Detail 2 6 5 3 3" xfId="9732" xr:uid="{00000000-0005-0000-0000-000005260000}"/>
    <cellStyle name="RowTitles1-Detail 2 6 5 3_Tertiary Salaries Survey" xfId="9733" xr:uid="{00000000-0005-0000-0000-000006260000}"/>
    <cellStyle name="RowTitles1-Detail 2 6 5 4" xfId="9734" xr:uid="{00000000-0005-0000-0000-000007260000}"/>
    <cellStyle name="RowTitles1-Detail 2 6 5 4 2" xfId="9735" xr:uid="{00000000-0005-0000-0000-000008260000}"/>
    <cellStyle name="RowTitles1-Detail 2 6 5 4_Tertiary Salaries Survey" xfId="9736" xr:uid="{00000000-0005-0000-0000-000009260000}"/>
    <cellStyle name="RowTitles1-Detail 2 6 5 5" xfId="9737" xr:uid="{00000000-0005-0000-0000-00000A260000}"/>
    <cellStyle name="RowTitles1-Detail 2 6 5_Tertiary Salaries Survey" xfId="9738" xr:uid="{00000000-0005-0000-0000-00000B260000}"/>
    <cellStyle name="RowTitles1-Detail 2 6 6" xfId="9739" xr:uid="{00000000-0005-0000-0000-00000C260000}"/>
    <cellStyle name="RowTitles1-Detail 2 6 6 2" xfId="9740" xr:uid="{00000000-0005-0000-0000-00000D260000}"/>
    <cellStyle name="RowTitles1-Detail 2 6 6 2 2" xfId="9741" xr:uid="{00000000-0005-0000-0000-00000E260000}"/>
    <cellStyle name="RowTitles1-Detail 2 6 6 2 2 2" xfId="9742" xr:uid="{00000000-0005-0000-0000-00000F260000}"/>
    <cellStyle name="RowTitles1-Detail 2 6 6 2 2_Tertiary Salaries Survey" xfId="9743" xr:uid="{00000000-0005-0000-0000-000010260000}"/>
    <cellStyle name="RowTitles1-Detail 2 6 6 2 3" xfId="9744" xr:uid="{00000000-0005-0000-0000-000011260000}"/>
    <cellStyle name="RowTitles1-Detail 2 6 6 2_Tertiary Salaries Survey" xfId="9745" xr:uid="{00000000-0005-0000-0000-000012260000}"/>
    <cellStyle name="RowTitles1-Detail 2 6 6 3" xfId="9746" xr:uid="{00000000-0005-0000-0000-000013260000}"/>
    <cellStyle name="RowTitles1-Detail 2 6 6 3 2" xfId="9747" xr:uid="{00000000-0005-0000-0000-000014260000}"/>
    <cellStyle name="RowTitles1-Detail 2 6 6 3 2 2" xfId="9748" xr:uid="{00000000-0005-0000-0000-000015260000}"/>
    <cellStyle name="RowTitles1-Detail 2 6 6 3 2_Tertiary Salaries Survey" xfId="9749" xr:uid="{00000000-0005-0000-0000-000016260000}"/>
    <cellStyle name="RowTitles1-Detail 2 6 6 3 3" xfId="9750" xr:uid="{00000000-0005-0000-0000-000017260000}"/>
    <cellStyle name="RowTitles1-Detail 2 6 6 3_Tertiary Salaries Survey" xfId="9751" xr:uid="{00000000-0005-0000-0000-000018260000}"/>
    <cellStyle name="RowTitles1-Detail 2 6 6 4" xfId="9752" xr:uid="{00000000-0005-0000-0000-000019260000}"/>
    <cellStyle name="RowTitles1-Detail 2 6 6 4 2" xfId="9753" xr:uid="{00000000-0005-0000-0000-00001A260000}"/>
    <cellStyle name="RowTitles1-Detail 2 6 6 4_Tertiary Salaries Survey" xfId="9754" xr:uid="{00000000-0005-0000-0000-00001B260000}"/>
    <cellStyle name="RowTitles1-Detail 2 6 6 5" xfId="9755" xr:uid="{00000000-0005-0000-0000-00001C260000}"/>
    <cellStyle name="RowTitles1-Detail 2 6 6_Tertiary Salaries Survey" xfId="9756" xr:uid="{00000000-0005-0000-0000-00001D260000}"/>
    <cellStyle name="RowTitles1-Detail 2 6 7" xfId="9757" xr:uid="{00000000-0005-0000-0000-00001E260000}"/>
    <cellStyle name="RowTitles1-Detail 2 6 7 2" xfId="9758" xr:uid="{00000000-0005-0000-0000-00001F260000}"/>
    <cellStyle name="RowTitles1-Detail 2 6 7 2 2" xfId="9759" xr:uid="{00000000-0005-0000-0000-000020260000}"/>
    <cellStyle name="RowTitles1-Detail 2 6 7 2_Tertiary Salaries Survey" xfId="9760" xr:uid="{00000000-0005-0000-0000-000021260000}"/>
    <cellStyle name="RowTitles1-Detail 2 6 7 3" xfId="9761" xr:uid="{00000000-0005-0000-0000-000022260000}"/>
    <cellStyle name="RowTitles1-Detail 2 6 7_Tertiary Salaries Survey" xfId="9762" xr:uid="{00000000-0005-0000-0000-000023260000}"/>
    <cellStyle name="RowTitles1-Detail 2 6 8" xfId="9763" xr:uid="{00000000-0005-0000-0000-000024260000}"/>
    <cellStyle name="RowTitles1-Detail 2 6 8 2" xfId="9764" xr:uid="{00000000-0005-0000-0000-000025260000}"/>
    <cellStyle name="RowTitles1-Detail 2 6 8 2 2" xfId="9765" xr:uid="{00000000-0005-0000-0000-000026260000}"/>
    <cellStyle name="RowTitles1-Detail 2 6 8 2_Tertiary Salaries Survey" xfId="9766" xr:uid="{00000000-0005-0000-0000-000027260000}"/>
    <cellStyle name="RowTitles1-Detail 2 6 8 3" xfId="9767" xr:uid="{00000000-0005-0000-0000-000028260000}"/>
    <cellStyle name="RowTitles1-Detail 2 6 8_Tertiary Salaries Survey" xfId="9768" xr:uid="{00000000-0005-0000-0000-000029260000}"/>
    <cellStyle name="RowTitles1-Detail 2 6 9" xfId="9769" xr:uid="{00000000-0005-0000-0000-00002A260000}"/>
    <cellStyle name="RowTitles1-Detail 2 6_STUD aligned by INSTIT" xfId="9770" xr:uid="{00000000-0005-0000-0000-00002B260000}"/>
    <cellStyle name="RowTitles1-Detail 2 7" xfId="9771" xr:uid="{00000000-0005-0000-0000-00002C260000}"/>
    <cellStyle name="RowTitles1-Detail 2 7 2" xfId="9772" xr:uid="{00000000-0005-0000-0000-00002D260000}"/>
    <cellStyle name="RowTitles1-Detail 2 7 2 2" xfId="9773" xr:uid="{00000000-0005-0000-0000-00002E260000}"/>
    <cellStyle name="RowTitles1-Detail 2 7 2 2 2" xfId="9774" xr:uid="{00000000-0005-0000-0000-00002F260000}"/>
    <cellStyle name="RowTitles1-Detail 2 7 2 2 2 2" xfId="9775" xr:uid="{00000000-0005-0000-0000-000030260000}"/>
    <cellStyle name="RowTitles1-Detail 2 7 2 2 2_Tertiary Salaries Survey" xfId="9776" xr:uid="{00000000-0005-0000-0000-000031260000}"/>
    <cellStyle name="RowTitles1-Detail 2 7 2 2 3" xfId="9777" xr:uid="{00000000-0005-0000-0000-000032260000}"/>
    <cellStyle name="RowTitles1-Detail 2 7 2 2_Tertiary Salaries Survey" xfId="9778" xr:uid="{00000000-0005-0000-0000-000033260000}"/>
    <cellStyle name="RowTitles1-Detail 2 7 2 3" xfId="9779" xr:uid="{00000000-0005-0000-0000-000034260000}"/>
    <cellStyle name="RowTitles1-Detail 2 7 2 3 2" xfId="9780" xr:uid="{00000000-0005-0000-0000-000035260000}"/>
    <cellStyle name="RowTitles1-Detail 2 7 2 3 2 2" xfId="9781" xr:uid="{00000000-0005-0000-0000-000036260000}"/>
    <cellStyle name="RowTitles1-Detail 2 7 2 3 2_Tertiary Salaries Survey" xfId="9782" xr:uid="{00000000-0005-0000-0000-000037260000}"/>
    <cellStyle name="RowTitles1-Detail 2 7 2 3 3" xfId="9783" xr:uid="{00000000-0005-0000-0000-000038260000}"/>
    <cellStyle name="RowTitles1-Detail 2 7 2 3_Tertiary Salaries Survey" xfId="9784" xr:uid="{00000000-0005-0000-0000-000039260000}"/>
    <cellStyle name="RowTitles1-Detail 2 7 2 4" xfId="9785" xr:uid="{00000000-0005-0000-0000-00003A260000}"/>
    <cellStyle name="RowTitles1-Detail 2 7 2 5" xfId="9786" xr:uid="{00000000-0005-0000-0000-00003B260000}"/>
    <cellStyle name="RowTitles1-Detail 2 7 2_Tertiary Salaries Survey" xfId="9787" xr:uid="{00000000-0005-0000-0000-00003C260000}"/>
    <cellStyle name="RowTitles1-Detail 2 7 3" xfId="9788" xr:uid="{00000000-0005-0000-0000-00003D260000}"/>
    <cellStyle name="RowTitles1-Detail 2 7 3 2" xfId="9789" xr:uid="{00000000-0005-0000-0000-00003E260000}"/>
    <cellStyle name="RowTitles1-Detail 2 7 3 2 2" xfId="9790" xr:uid="{00000000-0005-0000-0000-00003F260000}"/>
    <cellStyle name="RowTitles1-Detail 2 7 3 2 2 2" xfId="9791" xr:uid="{00000000-0005-0000-0000-000040260000}"/>
    <cellStyle name="RowTitles1-Detail 2 7 3 2 2_Tertiary Salaries Survey" xfId="9792" xr:uid="{00000000-0005-0000-0000-000041260000}"/>
    <cellStyle name="RowTitles1-Detail 2 7 3 2 3" xfId="9793" xr:uid="{00000000-0005-0000-0000-000042260000}"/>
    <cellStyle name="RowTitles1-Detail 2 7 3 2_Tertiary Salaries Survey" xfId="9794" xr:uid="{00000000-0005-0000-0000-000043260000}"/>
    <cellStyle name="RowTitles1-Detail 2 7 3 3" xfId="9795" xr:uid="{00000000-0005-0000-0000-000044260000}"/>
    <cellStyle name="RowTitles1-Detail 2 7 3 3 2" xfId="9796" xr:uid="{00000000-0005-0000-0000-000045260000}"/>
    <cellStyle name="RowTitles1-Detail 2 7 3 3 2 2" xfId="9797" xr:uid="{00000000-0005-0000-0000-000046260000}"/>
    <cellStyle name="RowTitles1-Detail 2 7 3 3 2_Tertiary Salaries Survey" xfId="9798" xr:uid="{00000000-0005-0000-0000-000047260000}"/>
    <cellStyle name="RowTitles1-Detail 2 7 3 3 3" xfId="9799" xr:uid="{00000000-0005-0000-0000-000048260000}"/>
    <cellStyle name="RowTitles1-Detail 2 7 3 3_Tertiary Salaries Survey" xfId="9800" xr:uid="{00000000-0005-0000-0000-000049260000}"/>
    <cellStyle name="RowTitles1-Detail 2 7 3 4" xfId="9801" xr:uid="{00000000-0005-0000-0000-00004A260000}"/>
    <cellStyle name="RowTitles1-Detail 2 7 3 4 2" xfId="9802" xr:uid="{00000000-0005-0000-0000-00004B260000}"/>
    <cellStyle name="RowTitles1-Detail 2 7 3 4_Tertiary Salaries Survey" xfId="9803" xr:uid="{00000000-0005-0000-0000-00004C260000}"/>
    <cellStyle name="RowTitles1-Detail 2 7 3 5" xfId="9804" xr:uid="{00000000-0005-0000-0000-00004D260000}"/>
    <cellStyle name="RowTitles1-Detail 2 7 3_Tertiary Salaries Survey" xfId="9805" xr:uid="{00000000-0005-0000-0000-00004E260000}"/>
    <cellStyle name="RowTitles1-Detail 2 7 4" xfId="9806" xr:uid="{00000000-0005-0000-0000-00004F260000}"/>
    <cellStyle name="RowTitles1-Detail 2 7 4 2" xfId="9807" xr:uid="{00000000-0005-0000-0000-000050260000}"/>
    <cellStyle name="RowTitles1-Detail 2 7 4 2 2" xfId="9808" xr:uid="{00000000-0005-0000-0000-000051260000}"/>
    <cellStyle name="RowTitles1-Detail 2 7 4 2 2 2" xfId="9809" xr:uid="{00000000-0005-0000-0000-000052260000}"/>
    <cellStyle name="RowTitles1-Detail 2 7 4 2 2_Tertiary Salaries Survey" xfId="9810" xr:uid="{00000000-0005-0000-0000-000053260000}"/>
    <cellStyle name="RowTitles1-Detail 2 7 4 2 3" xfId="9811" xr:uid="{00000000-0005-0000-0000-000054260000}"/>
    <cellStyle name="RowTitles1-Detail 2 7 4 2_Tertiary Salaries Survey" xfId="9812" xr:uid="{00000000-0005-0000-0000-000055260000}"/>
    <cellStyle name="RowTitles1-Detail 2 7 4 3" xfId="9813" xr:uid="{00000000-0005-0000-0000-000056260000}"/>
    <cellStyle name="RowTitles1-Detail 2 7 4 3 2" xfId="9814" xr:uid="{00000000-0005-0000-0000-000057260000}"/>
    <cellStyle name="RowTitles1-Detail 2 7 4 3 2 2" xfId="9815" xr:uid="{00000000-0005-0000-0000-000058260000}"/>
    <cellStyle name="RowTitles1-Detail 2 7 4 3 2_Tertiary Salaries Survey" xfId="9816" xr:uid="{00000000-0005-0000-0000-000059260000}"/>
    <cellStyle name="RowTitles1-Detail 2 7 4 3 3" xfId="9817" xr:uid="{00000000-0005-0000-0000-00005A260000}"/>
    <cellStyle name="RowTitles1-Detail 2 7 4 3_Tertiary Salaries Survey" xfId="9818" xr:uid="{00000000-0005-0000-0000-00005B260000}"/>
    <cellStyle name="RowTitles1-Detail 2 7 4 4" xfId="9819" xr:uid="{00000000-0005-0000-0000-00005C260000}"/>
    <cellStyle name="RowTitles1-Detail 2 7 4 4 2" xfId="9820" xr:uid="{00000000-0005-0000-0000-00005D260000}"/>
    <cellStyle name="RowTitles1-Detail 2 7 4 4_Tertiary Salaries Survey" xfId="9821" xr:uid="{00000000-0005-0000-0000-00005E260000}"/>
    <cellStyle name="RowTitles1-Detail 2 7 4 5" xfId="9822" xr:uid="{00000000-0005-0000-0000-00005F260000}"/>
    <cellStyle name="RowTitles1-Detail 2 7 4_Tertiary Salaries Survey" xfId="9823" xr:uid="{00000000-0005-0000-0000-000060260000}"/>
    <cellStyle name="RowTitles1-Detail 2 7 5" xfId="9824" xr:uid="{00000000-0005-0000-0000-000061260000}"/>
    <cellStyle name="RowTitles1-Detail 2 7 5 2" xfId="9825" xr:uid="{00000000-0005-0000-0000-000062260000}"/>
    <cellStyle name="RowTitles1-Detail 2 7 5 2 2" xfId="9826" xr:uid="{00000000-0005-0000-0000-000063260000}"/>
    <cellStyle name="RowTitles1-Detail 2 7 5 2 2 2" xfId="9827" xr:uid="{00000000-0005-0000-0000-000064260000}"/>
    <cellStyle name="RowTitles1-Detail 2 7 5 2 2_Tertiary Salaries Survey" xfId="9828" xr:uid="{00000000-0005-0000-0000-000065260000}"/>
    <cellStyle name="RowTitles1-Detail 2 7 5 2 3" xfId="9829" xr:uid="{00000000-0005-0000-0000-000066260000}"/>
    <cellStyle name="RowTitles1-Detail 2 7 5 2_Tertiary Salaries Survey" xfId="9830" xr:uid="{00000000-0005-0000-0000-000067260000}"/>
    <cellStyle name="RowTitles1-Detail 2 7 5 3" xfId="9831" xr:uid="{00000000-0005-0000-0000-000068260000}"/>
    <cellStyle name="RowTitles1-Detail 2 7 5 3 2" xfId="9832" xr:uid="{00000000-0005-0000-0000-000069260000}"/>
    <cellStyle name="RowTitles1-Detail 2 7 5 3 2 2" xfId="9833" xr:uid="{00000000-0005-0000-0000-00006A260000}"/>
    <cellStyle name="RowTitles1-Detail 2 7 5 3 2_Tertiary Salaries Survey" xfId="9834" xr:uid="{00000000-0005-0000-0000-00006B260000}"/>
    <cellStyle name="RowTitles1-Detail 2 7 5 3 3" xfId="9835" xr:uid="{00000000-0005-0000-0000-00006C260000}"/>
    <cellStyle name="RowTitles1-Detail 2 7 5 3_Tertiary Salaries Survey" xfId="9836" xr:uid="{00000000-0005-0000-0000-00006D260000}"/>
    <cellStyle name="RowTitles1-Detail 2 7 5 4" xfId="9837" xr:uid="{00000000-0005-0000-0000-00006E260000}"/>
    <cellStyle name="RowTitles1-Detail 2 7 5 4 2" xfId="9838" xr:uid="{00000000-0005-0000-0000-00006F260000}"/>
    <cellStyle name="RowTitles1-Detail 2 7 5 4_Tertiary Salaries Survey" xfId="9839" xr:uid="{00000000-0005-0000-0000-000070260000}"/>
    <cellStyle name="RowTitles1-Detail 2 7 5 5" xfId="9840" xr:uid="{00000000-0005-0000-0000-000071260000}"/>
    <cellStyle name="RowTitles1-Detail 2 7 5_Tertiary Salaries Survey" xfId="9841" xr:uid="{00000000-0005-0000-0000-000072260000}"/>
    <cellStyle name="RowTitles1-Detail 2 7 6" xfId="9842" xr:uid="{00000000-0005-0000-0000-000073260000}"/>
    <cellStyle name="RowTitles1-Detail 2 7 6 2" xfId="9843" xr:uid="{00000000-0005-0000-0000-000074260000}"/>
    <cellStyle name="RowTitles1-Detail 2 7 6 2 2" xfId="9844" xr:uid="{00000000-0005-0000-0000-000075260000}"/>
    <cellStyle name="RowTitles1-Detail 2 7 6 2 2 2" xfId="9845" xr:uid="{00000000-0005-0000-0000-000076260000}"/>
    <cellStyle name="RowTitles1-Detail 2 7 6 2 2_Tertiary Salaries Survey" xfId="9846" xr:uid="{00000000-0005-0000-0000-000077260000}"/>
    <cellStyle name="RowTitles1-Detail 2 7 6 2 3" xfId="9847" xr:uid="{00000000-0005-0000-0000-000078260000}"/>
    <cellStyle name="RowTitles1-Detail 2 7 6 2_Tertiary Salaries Survey" xfId="9848" xr:uid="{00000000-0005-0000-0000-000079260000}"/>
    <cellStyle name="RowTitles1-Detail 2 7 6 3" xfId="9849" xr:uid="{00000000-0005-0000-0000-00007A260000}"/>
    <cellStyle name="RowTitles1-Detail 2 7 6 3 2" xfId="9850" xr:uid="{00000000-0005-0000-0000-00007B260000}"/>
    <cellStyle name="RowTitles1-Detail 2 7 6 3 2 2" xfId="9851" xr:uid="{00000000-0005-0000-0000-00007C260000}"/>
    <cellStyle name="RowTitles1-Detail 2 7 6 3 2_Tertiary Salaries Survey" xfId="9852" xr:uid="{00000000-0005-0000-0000-00007D260000}"/>
    <cellStyle name="RowTitles1-Detail 2 7 6 3 3" xfId="9853" xr:uid="{00000000-0005-0000-0000-00007E260000}"/>
    <cellStyle name="RowTitles1-Detail 2 7 6 3_Tertiary Salaries Survey" xfId="9854" xr:uid="{00000000-0005-0000-0000-00007F260000}"/>
    <cellStyle name="RowTitles1-Detail 2 7 6 4" xfId="9855" xr:uid="{00000000-0005-0000-0000-000080260000}"/>
    <cellStyle name="RowTitles1-Detail 2 7 6 4 2" xfId="9856" xr:uid="{00000000-0005-0000-0000-000081260000}"/>
    <cellStyle name="RowTitles1-Detail 2 7 6 4_Tertiary Salaries Survey" xfId="9857" xr:uid="{00000000-0005-0000-0000-000082260000}"/>
    <cellStyle name="RowTitles1-Detail 2 7 6 5" xfId="9858" xr:uid="{00000000-0005-0000-0000-000083260000}"/>
    <cellStyle name="RowTitles1-Detail 2 7 6_Tertiary Salaries Survey" xfId="9859" xr:uid="{00000000-0005-0000-0000-000084260000}"/>
    <cellStyle name="RowTitles1-Detail 2 7 7" xfId="9860" xr:uid="{00000000-0005-0000-0000-000085260000}"/>
    <cellStyle name="RowTitles1-Detail 2 7 7 2" xfId="9861" xr:uid="{00000000-0005-0000-0000-000086260000}"/>
    <cellStyle name="RowTitles1-Detail 2 7 7 2 2" xfId="9862" xr:uid="{00000000-0005-0000-0000-000087260000}"/>
    <cellStyle name="RowTitles1-Detail 2 7 7 2_Tertiary Salaries Survey" xfId="9863" xr:uid="{00000000-0005-0000-0000-000088260000}"/>
    <cellStyle name="RowTitles1-Detail 2 7 7 3" xfId="9864" xr:uid="{00000000-0005-0000-0000-000089260000}"/>
    <cellStyle name="RowTitles1-Detail 2 7 7_Tertiary Salaries Survey" xfId="9865" xr:uid="{00000000-0005-0000-0000-00008A260000}"/>
    <cellStyle name="RowTitles1-Detail 2 7 8" xfId="9866" xr:uid="{00000000-0005-0000-0000-00008B260000}"/>
    <cellStyle name="RowTitles1-Detail 2 7 8 2" xfId="9867" xr:uid="{00000000-0005-0000-0000-00008C260000}"/>
    <cellStyle name="RowTitles1-Detail 2 7 8 2 2" xfId="9868" xr:uid="{00000000-0005-0000-0000-00008D260000}"/>
    <cellStyle name="RowTitles1-Detail 2 7 8 2_Tertiary Salaries Survey" xfId="9869" xr:uid="{00000000-0005-0000-0000-00008E260000}"/>
    <cellStyle name="RowTitles1-Detail 2 7 8 3" xfId="9870" xr:uid="{00000000-0005-0000-0000-00008F260000}"/>
    <cellStyle name="RowTitles1-Detail 2 7 8_Tertiary Salaries Survey" xfId="9871" xr:uid="{00000000-0005-0000-0000-000090260000}"/>
    <cellStyle name="RowTitles1-Detail 2 7 9" xfId="9872" xr:uid="{00000000-0005-0000-0000-000091260000}"/>
    <cellStyle name="RowTitles1-Detail 2 7_STUD aligned by INSTIT" xfId="9873" xr:uid="{00000000-0005-0000-0000-000092260000}"/>
    <cellStyle name="RowTitles1-Detail 2 8" xfId="9874" xr:uid="{00000000-0005-0000-0000-000093260000}"/>
    <cellStyle name="RowTitles1-Detail 2 8 2" xfId="9875" xr:uid="{00000000-0005-0000-0000-000094260000}"/>
    <cellStyle name="RowTitles1-Detail 2 8 2 2" xfId="9876" xr:uid="{00000000-0005-0000-0000-000095260000}"/>
    <cellStyle name="RowTitles1-Detail 2 8 2 2 2" xfId="9877" xr:uid="{00000000-0005-0000-0000-000096260000}"/>
    <cellStyle name="RowTitles1-Detail 2 8 2 2_Tertiary Salaries Survey" xfId="9878" xr:uid="{00000000-0005-0000-0000-000097260000}"/>
    <cellStyle name="RowTitles1-Detail 2 8 2 3" xfId="9879" xr:uid="{00000000-0005-0000-0000-000098260000}"/>
    <cellStyle name="RowTitles1-Detail 2 8 2_Tertiary Salaries Survey" xfId="9880" xr:uid="{00000000-0005-0000-0000-000099260000}"/>
    <cellStyle name="RowTitles1-Detail 2 8 3" xfId="9881" xr:uid="{00000000-0005-0000-0000-00009A260000}"/>
    <cellStyle name="RowTitles1-Detail 2 8 3 2" xfId="9882" xr:uid="{00000000-0005-0000-0000-00009B260000}"/>
    <cellStyle name="RowTitles1-Detail 2 8 3 2 2" xfId="9883" xr:uid="{00000000-0005-0000-0000-00009C260000}"/>
    <cellStyle name="RowTitles1-Detail 2 8 3 2_Tertiary Salaries Survey" xfId="9884" xr:uid="{00000000-0005-0000-0000-00009D260000}"/>
    <cellStyle name="RowTitles1-Detail 2 8 3 3" xfId="9885" xr:uid="{00000000-0005-0000-0000-00009E260000}"/>
    <cellStyle name="RowTitles1-Detail 2 8 3_Tertiary Salaries Survey" xfId="9886" xr:uid="{00000000-0005-0000-0000-00009F260000}"/>
    <cellStyle name="RowTitles1-Detail 2 8 4" xfId="9887" xr:uid="{00000000-0005-0000-0000-0000A0260000}"/>
    <cellStyle name="RowTitles1-Detail 2 8 5" xfId="9888" xr:uid="{00000000-0005-0000-0000-0000A1260000}"/>
    <cellStyle name="RowTitles1-Detail 2 8 5 2" xfId="9889" xr:uid="{00000000-0005-0000-0000-0000A2260000}"/>
    <cellStyle name="RowTitles1-Detail 2 8 5_Tertiary Salaries Survey" xfId="9890" xr:uid="{00000000-0005-0000-0000-0000A3260000}"/>
    <cellStyle name="RowTitles1-Detail 2 8 6" xfId="9891" xr:uid="{00000000-0005-0000-0000-0000A4260000}"/>
    <cellStyle name="RowTitles1-Detail 2 8_Tertiary Salaries Survey" xfId="9892" xr:uid="{00000000-0005-0000-0000-0000A5260000}"/>
    <cellStyle name="RowTitles1-Detail 2 9" xfId="9893" xr:uid="{00000000-0005-0000-0000-0000A6260000}"/>
    <cellStyle name="RowTitles1-Detail 2 9 2" xfId="9894" xr:uid="{00000000-0005-0000-0000-0000A7260000}"/>
    <cellStyle name="RowTitles1-Detail 2 9 2 2" xfId="9895" xr:uid="{00000000-0005-0000-0000-0000A8260000}"/>
    <cellStyle name="RowTitles1-Detail 2 9 2 2 2" xfId="9896" xr:uid="{00000000-0005-0000-0000-0000A9260000}"/>
    <cellStyle name="RowTitles1-Detail 2 9 2 2_Tertiary Salaries Survey" xfId="9897" xr:uid="{00000000-0005-0000-0000-0000AA260000}"/>
    <cellStyle name="RowTitles1-Detail 2 9 2 3" xfId="9898" xr:uid="{00000000-0005-0000-0000-0000AB260000}"/>
    <cellStyle name="RowTitles1-Detail 2 9 2_Tertiary Salaries Survey" xfId="9899" xr:uid="{00000000-0005-0000-0000-0000AC260000}"/>
    <cellStyle name="RowTitles1-Detail 2 9 3" xfId="9900" xr:uid="{00000000-0005-0000-0000-0000AD260000}"/>
    <cellStyle name="RowTitles1-Detail 2 9 3 2" xfId="9901" xr:uid="{00000000-0005-0000-0000-0000AE260000}"/>
    <cellStyle name="RowTitles1-Detail 2 9 3 2 2" xfId="9902" xr:uid="{00000000-0005-0000-0000-0000AF260000}"/>
    <cellStyle name="RowTitles1-Detail 2 9 3 2_Tertiary Salaries Survey" xfId="9903" xr:uid="{00000000-0005-0000-0000-0000B0260000}"/>
    <cellStyle name="RowTitles1-Detail 2 9 3 3" xfId="9904" xr:uid="{00000000-0005-0000-0000-0000B1260000}"/>
    <cellStyle name="RowTitles1-Detail 2 9 3_Tertiary Salaries Survey" xfId="9905" xr:uid="{00000000-0005-0000-0000-0000B2260000}"/>
    <cellStyle name="RowTitles1-Detail 2 9 4" xfId="9906" xr:uid="{00000000-0005-0000-0000-0000B3260000}"/>
    <cellStyle name="RowTitles1-Detail 2 9 5" xfId="9907" xr:uid="{00000000-0005-0000-0000-0000B4260000}"/>
    <cellStyle name="RowTitles1-Detail 2 9_Tertiary Salaries Survey" xfId="9908" xr:uid="{00000000-0005-0000-0000-0000B5260000}"/>
    <cellStyle name="RowTitles1-Detail 2_STUD aligned by INSTIT" xfId="9909" xr:uid="{00000000-0005-0000-0000-0000B6260000}"/>
    <cellStyle name="RowTitles1-Detail 3" xfId="9910" xr:uid="{00000000-0005-0000-0000-0000B7260000}"/>
    <cellStyle name="RowTitles1-Detail 3 10" xfId="9911" xr:uid="{00000000-0005-0000-0000-0000B8260000}"/>
    <cellStyle name="RowTitles1-Detail 3 10 2" xfId="9912" xr:uid="{00000000-0005-0000-0000-0000B9260000}"/>
    <cellStyle name="RowTitles1-Detail 3 10 2 2" xfId="9913" xr:uid="{00000000-0005-0000-0000-0000BA260000}"/>
    <cellStyle name="RowTitles1-Detail 3 10 2 2 2" xfId="9914" xr:uid="{00000000-0005-0000-0000-0000BB260000}"/>
    <cellStyle name="RowTitles1-Detail 3 10 2 2_Tertiary Salaries Survey" xfId="9915" xr:uid="{00000000-0005-0000-0000-0000BC260000}"/>
    <cellStyle name="RowTitles1-Detail 3 10 2 3" xfId="9916" xr:uid="{00000000-0005-0000-0000-0000BD260000}"/>
    <cellStyle name="RowTitles1-Detail 3 10 2_Tertiary Salaries Survey" xfId="9917" xr:uid="{00000000-0005-0000-0000-0000BE260000}"/>
    <cellStyle name="RowTitles1-Detail 3 10 3" xfId="9918" xr:uid="{00000000-0005-0000-0000-0000BF260000}"/>
    <cellStyle name="RowTitles1-Detail 3 10 3 2" xfId="9919" xr:uid="{00000000-0005-0000-0000-0000C0260000}"/>
    <cellStyle name="RowTitles1-Detail 3 10 3 2 2" xfId="9920" xr:uid="{00000000-0005-0000-0000-0000C1260000}"/>
    <cellStyle name="RowTitles1-Detail 3 10 3 2_Tertiary Salaries Survey" xfId="9921" xr:uid="{00000000-0005-0000-0000-0000C2260000}"/>
    <cellStyle name="RowTitles1-Detail 3 10 3 3" xfId="9922" xr:uid="{00000000-0005-0000-0000-0000C3260000}"/>
    <cellStyle name="RowTitles1-Detail 3 10 3_Tertiary Salaries Survey" xfId="9923" xr:uid="{00000000-0005-0000-0000-0000C4260000}"/>
    <cellStyle name="RowTitles1-Detail 3 10 4" xfId="9924" xr:uid="{00000000-0005-0000-0000-0000C5260000}"/>
    <cellStyle name="RowTitles1-Detail 3 10 4 2" xfId="9925" xr:uid="{00000000-0005-0000-0000-0000C6260000}"/>
    <cellStyle name="RowTitles1-Detail 3 10 4_Tertiary Salaries Survey" xfId="9926" xr:uid="{00000000-0005-0000-0000-0000C7260000}"/>
    <cellStyle name="RowTitles1-Detail 3 10 5" xfId="9927" xr:uid="{00000000-0005-0000-0000-0000C8260000}"/>
    <cellStyle name="RowTitles1-Detail 3 10_Tertiary Salaries Survey" xfId="9928" xr:uid="{00000000-0005-0000-0000-0000C9260000}"/>
    <cellStyle name="RowTitles1-Detail 3 11" xfId="9929" xr:uid="{00000000-0005-0000-0000-0000CA260000}"/>
    <cellStyle name="RowTitles1-Detail 3 11 2" xfId="9930" xr:uid="{00000000-0005-0000-0000-0000CB260000}"/>
    <cellStyle name="RowTitles1-Detail 3 11 2 2" xfId="9931" xr:uid="{00000000-0005-0000-0000-0000CC260000}"/>
    <cellStyle name="RowTitles1-Detail 3 11 2 2 2" xfId="9932" xr:uid="{00000000-0005-0000-0000-0000CD260000}"/>
    <cellStyle name="RowTitles1-Detail 3 11 2 2_Tertiary Salaries Survey" xfId="9933" xr:uid="{00000000-0005-0000-0000-0000CE260000}"/>
    <cellStyle name="RowTitles1-Detail 3 11 2 3" xfId="9934" xr:uid="{00000000-0005-0000-0000-0000CF260000}"/>
    <cellStyle name="RowTitles1-Detail 3 11 2_Tertiary Salaries Survey" xfId="9935" xr:uid="{00000000-0005-0000-0000-0000D0260000}"/>
    <cellStyle name="RowTitles1-Detail 3 11 3" xfId="9936" xr:uid="{00000000-0005-0000-0000-0000D1260000}"/>
    <cellStyle name="RowTitles1-Detail 3 11 3 2" xfId="9937" xr:uid="{00000000-0005-0000-0000-0000D2260000}"/>
    <cellStyle name="RowTitles1-Detail 3 11 3 2 2" xfId="9938" xr:uid="{00000000-0005-0000-0000-0000D3260000}"/>
    <cellStyle name="RowTitles1-Detail 3 11 3 2_Tertiary Salaries Survey" xfId="9939" xr:uid="{00000000-0005-0000-0000-0000D4260000}"/>
    <cellStyle name="RowTitles1-Detail 3 11 3 3" xfId="9940" xr:uid="{00000000-0005-0000-0000-0000D5260000}"/>
    <cellStyle name="RowTitles1-Detail 3 11 3_Tertiary Salaries Survey" xfId="9941" xr:uid="{00000000-0005-0000-0000-0000D6260000}"/>
    <cellStyle name="RowTitles1-Detail 3 11 4" xfId="9942" xr:uid="{00000000-0005-0000-0000-0000D7260000}"/>
    <cellStyle name="RowTitles1-Detail 3 11 4 2" xfId="9943" xr:uid="{00000000-0005-0000-0000-0000D8260000}"/>
    <cellStyle name="RowTitles1-Detail 3 11 4_Tertiary Salaries Survey" xfId="9944" xr:uid="{00000000-0005-0000-0000-0000D9260000}"/>
    <cellStyle name="RowTitles1-Detail 3 11 5" xfId="9945" xr:uid="{00000000-0005-0000-0000-0000DA260000}"/>
    <cellStyle name="RowTitles1-Detail 3 11_Tertiary Salaries Survey" xfId="9946" xr:uid="{00000000-0005-0000-0000-0000DB260000}"/>
    <cellStyle name="RowTitles1-Detail 3 12" xfId="9947" xr:uid="{00000000-0005-0000-0000-0000DC260000}"/>
    <cellStyle name="RowTitles1-Detail 3 12 2" xfId="9948" xr:uid="{00000000-0005-0000-0000-0000DD260000}"/>
    <cellStyle name="RowTitles1-Detail 3 12 2 2" xfId="9949" xr:uid="{00000000-0005-0000-0000-0000DE260000}"/>
    <cellStyle name="RowTitles1-Detail 3 12 2_Tertiary Salaries Survey" xfId="9950" xr:uid="{00000000-0005-0000-0000-0000DF260000}"/>
    <cellStyle name="RowTitles1-Detail 3 12 3" xfId="9951" xr:uid="{00000000-0005-0000-0000-0000E0260000}"/>
    <cellStyle name="RowTitles1-Detail 3 12_Tertiary Salaries Survey" xfId="9952" xr:uid="{00000000-0005-0000-0000-0000E1260000}"/>
    <cellStyle name="RowTitles1-Detail 3 13" xfId="9953" xr:uid="{00000000-0005-0000-0000-0000E2260000}"/>
    <cellStyle name="RowTitles1-Detail 3 14" xfId="9954" xr:uid="{00000000-0005-0000-0000-0000E3260000}"/>
    <cellStyle name="RowTitles1-Detail 3 15" xfId="9955" xr:uid="{00000000-0005-0000-0000-0000E4260000}"/>
    <cellStyle name="RowTitles1-Detail 3 2" xfId="9956" xr:uid="{00000000-0005-0000-0000-0000E5260000}"/>
    <cellStyle name="RowTitles1-Detail 3 2 10" xfId="9957" xr:uid="{00000000-0005-0000-0000-0000E6260000}"/>
    <cellStyle name="RowTitles1-Detail 3 2 10 2" xfId="9958" xr:uid="{00000000-0005-0000-0000-0000E7260000}"/>
    <cellStyle name="RowTitles1-Detail 3 2 10 2 2" xfId="9959" xr:uid="{00000000-0005-0000-0000-0000E8260000}"/>
    <cellStyle name="RowTitles1-Detail 3 2 10 2 2 2" xfId="9960" xr:uid="{00000000-0005-0000-0000-0000E9260000}"/>
    <cellStyle name="RowTitles1-Detail 3 2 10 2 2_Tertiary Salaries Survey" xfId="9961" xr:uid="{00000000-0005-0000-0000-0000EA260000}"/>
    <cellStyle name="RowTitles1-Detail 3 2 10 2 3" xfId="9962" xr:uid="{00000000-0005-0000-0000-0000EB260000}"/>
    <cellStyle name="RowTitles1-Detail 3 2 10 2_Tertiary Salaries Survey" xfId="9963" xr:uid="{00000000-0005-0000-0000-0000EC260000}"/>
    <cellStyle name="RowTitles1-Detail 3 2 10 3" xfId="9964" xr:uid="{00000000-0005-0000-0000-0000ED260000}"/>
    <cellStyle name="RowTitles1-Detail 3 2 10 3 2" xfId="9965" xr:uid="{00000000-0005-0000-0000-0000EE260000}"/>
    <cellStyle name="RowTitles1-Detail 3 2 10 3 2 2" xfId="9966" xr:uid="{00000000-0005-0000-0000-0000EF260000}"/>
    <cellStyle name="RowTitles1-Detail 3 2 10 3 2_Tertiary Salaries Survey" xfId="9967" xr:uid="{00000000-0005-0000-0000-0000F0260000}"/>
    <cellStyle name="RowTitles1-Detail 3 2 10 3 3" xfId="9968" xr:uid="{00000000-0005-0000-0000-0000F1260000}"/>
    <cellStyle name="RowTitles1-Detail 3 2 10 3_Tertiary Salaries Survey" xfId="9969" xr:uid="{00000000-0005-0000-0000-0000F2260000}"/>
    <cellStyle name="RowTitles1-Detail 3 2 10 4" xfId="9970" xr:uid="{00000000-0005-0000-0000-0000F3260000}"/>
    <cellStyle name="RowTitles1-Detail 3 2 10 4 2" xfId="9971" xr:uid="{00000000-0005-0000-0000-0000F4260000}"/>
    <cellStyle name="RowTitles1-Detail 3 2 10 4_Tertiary Salaries Survey" xfId="9972" xr:uid="{00000000-0005-0000-0000-0000F5260000}"/>
    <cellStyle name="RowTitles1-Detail 3 2 10 5" xfId="9973" xr:uid="{00000000-0005-0000-0000-0000F6260000}"/>
    <cellStyle name="RowTitles1-Detail 3 2 10_Tertiary Salaries Survey" xfId="9974" xr:uid="{00000000-0005-0000-0000-0000F7260000}"/>
    <cellStyle name="RowTitles1-Detail 3 2 11" xfId="9975" xr:uid="{00000000-0005-0000-0000-0000F8260000}"/>
    <cellStyle name="RowTitles1-Detail 3 2 11 2" xfId="9976" xr:uid="{00000000-0005-0000-0000-0000F9260000}"/>
    <cellStyle name="RowTitles1-Detail 3 2 11 2 2" xfId="9977" xr:uid="{00000000-0005-0000-0000-0000FA260000}"/>
    <cellStyle name="RowTitles1-Detail 3 2 11 2_Tertiary Salaries Survey" xfId="9978" xr:uid="{00000000-0005-0000-0000-0000FB260000}"/>
    <cellStyle name="RowTitles1-Detail 3 2 11 3" xfId="9979" xr:uid="{00000000-0005-0000-0000-0000FC260000}"/>
    <cellStyle name="RowTitles1-Detail 3 2 11_Tertiary Salaries Survey" xfId="9980" xr:uid="{00000000-0005-0000-0000-0000FD260000}"/>
    <cellStyle name="RowTitles1-Detail 3 2 12" xfId="9981" xr:uid="{00000000-0005-0000-0000-0000FE260000}"/>
    <cellStyle name="RowTitles1-Detail 3 2 13" xfId="9982" xr:uid="{00000000-0005-0000-0000-0000FF260000}"/>
    <cellStyle name="RowTitles1-Detail 3 2 2" xfId="9983" xr:uid="{00000000-0005-0000-0000-000000270000}"/>
    <cellStyle name="RowTitles1-Detail 3 2 2 10" xfId="9984" xr:uid="{00000000-0005-0000-0000-000001270000}"/>
    <cellStyle name="RowTitles1-Detail 3 2 2 10 2" xfId="9985" xr:uid="{00000000-0005-0000-0000-000002270000}"/>
    <cellStyle name="RowTitles1-Detail 3 2 2 10 2 2" xfId="9986" xr:uid="{00000000-0005-0000-0000-000003270000}"/>
    <cellStyle name="RowTitles1-Detail 3 2 2 10 2_Tertiary Salaries Survey" xfId="9987" xr:uid="{00000000-0005-0000-0000-000004270000}"/>
    <cellStyle name="RowTitles1-Detail 3 2 2 10 3" xfId="9988" xr:uid="{00000000-0005-0000-0000-000005270000}"/>
    <cellStyle name="RowTitles1-Detail 3 2 2 10_Tertiary Salaries Survey" xfId="9989" xr:uid="{00000000-0005-0000-0000-000006270000}"/>
    <cellStyle name="RowTitles1-Detail 3 2 2 11" xfId="9990" xr:uid="{00000000-0005-0000-0000-000007270000}"/>
    <cellStyle name="RowTitles1-Detail 3 2 2 12" xfId="9991" xr:uid="{00000000-0005-0000-0000-000008270000}"/>
    <cellStyle name="RowTitles1-Detail 3 2 2 2" xfId="9992" xr:uid="{00000000-0005-0000-0000-000009270000}"/>
    <cellStyle name="RowTitles1-Detail 3 2 2 2 2" xfId="9993" xr:uid="{00000000-0005-0000-0000-00000A270000}"/>
    <cellStyle name="RowTitles1-Detail 3 2 2 2 2 2" xfId="9994" xr:uid="{00000000-0005-0000-0000-00000B270000}"/>
    <cellStyle name="RowTitles1-Detail 3 2 2 2 2 2 2" xfId="9995" xr:uid="{00000000-0005-0000-0000-00000C270000}"/>
    <cellStyle name="RowTitles1-Detail 3 2 2 2 2 2 2 2" xfId="9996" xr:uid="{00000000-0005-0000-0000-00000D270000}"/>
    <cellStyle name="RowTitles1-Detail 3 2 2 2 2 2 2_Tertiary Salaries Survey" xfId="9997" xr:uid="{00000000-0005-0000-0000-00000E270000}"/>
    <cellStyle name="RowTitles1-Detail 3 2 2 2 2 2 3" xfId="9998" xr:uid="{00000000-0005-0000-0000-00000F270000}"/>
    <cellStyle name="RowTitles1-Detail 3 2 2 2 2 2_Tertiary Salaries Survey" xfId="9999" xr:uid="{00000000-0005-0000-0000-000010270000}"/>
    <cellStyle name="RowTitles1-Detail 3 2 2 2 2 3" xfId="10000" xr:uid="{00000000-0005-0000-0000-000011270000}"/>
    <cellStyle name="RowTitles1-Detail 3 2 2 2 2 3 2" xfId="10001" xr:uid="{00000000-0005-0000-0000-000012270000}"/>
    <cellStyle name="RowTitles1-Detail 3 2 2 2 2 3 2 2" xfId="10002" xr:uid="{00000000-0005-0000-0000-000013270000}"/>
    <cellStyle name="RowTitles1-Detail 3 2 2 2 2 3 2_Tertiary Salaries Survey" xfId="10003" xr:uid="{00000000-0005-0000-0000-000014270000}"/>
    <cellStyle name="RowTitles1-Detail 3 2 2 2 2 3 3" xfId="10004" xr:uid="{00000000-0005-0000-0000-000015270000}"/>
    <cellStyle name="RowTitles1-Detail 3 2 2 2 2 3_Tertiary Salaries Survey" xfId="10005" xr:uid="{00000000-0005-0000-0000-000016270000}"/>
    <cellStyle name="RowTitles1-Detail 3 2 2 2 2 4" xfId="10006" xr:uid="{00000000-0005-0000-0000-000017270000}"/>
    <cellStyle name="RowTitles1-Detail 3 2 2 2 2 5" xfId="10007" xr:uid="{00000000-0005-0000-0000-000018270000}"/>
    <cellStyle name="RowTitles1-Detail 3 2 2 2 2_Tertiary Salaries Survey" xfId="10008" xr:uid="{00000000-0005-0000-0000-000019270000}"/>
    <cellStyle name="RowTitles1-Detail 3 2 2 2 3" xfId="10009" xr:uid="{00000000-0005-0000-0000-00001A270000}"/>
    <cellStyle name="RowTitles1-Detail 3 2 2 2 3 2" xfId="10010" xr:uid="{00000000-0005-0000-0000-00001B270000}"/>
    <cellStyle name="RowTitles1-Detail 3 2 2 2 3 2 2" xfId="10011" xr:uid="{00000000-0005-0000-0000-00001C270000}"/>
    <cellStyle name="RowTitles1-Detail 3 2 2 2 3 2 2 2" xfId="10012" xr:uid="{00000000-0005-0000-0000-00001D270000}"/>
    <cellStyle name="RowTitles1-Detail 3 2 2 2 3 2 2_Tertiary Salaries Survey" xfId="10013" xr:uid="{00000000-0005-0000-0000-00001E270000}"/>
    <cellStyle name="RowTitles1-Detail 3 2 2 2 3 2 3" xfId="10014" xr:uid="{00000000-0005-0000-0000-00001F270000}"/>
    <cellStyle name="RowTitles1-Detail 3 2 2 2 3 2_Tertiary Salaries Survey" xfId="10015" xr:uid="{00000000-0005-0000-0000-000020270000}"/>
    <cellStyle name="RowTitles1-Detail 3 2 2 2 3 3" xfId="10016" xr:uid="{00000000-0005-0000-0000-000021270000}"/>
    <cellStyle name="RowTitles1-Detail 3 2 2 2 3 3 2" xfId="10017" xr:uid="{00000000-0005-0000-0000-000022270000}"/>
    <cellStyle name="RowTitles1-Detail 3 2 2 2 3 3 2 2" xfId="10018" xr:uid="{00000000-0005-0000-0000-000023270000}"/>
    <cellStyle name="RowTitles1-Detail 3 2 2 2 3 3 2_Tertiary Salaries Survey" xfId="10019" xr:uid="{00000000-0005-0000-0000-000024270000}"/>
    <cellStyle name="RowTitles1-Detail 3 2 2 2 3 3 3" xfId="10020" xr:uid="{00000000-0005-0000-0000-000025270000}"/>
    <cellStyle name="RowTitles1-Detail 3 2 2 2 3 3_Tertiary Salaries Survey" xfId="10021" xr:uid="{00000000-0005-0000-0000-000026270000}"/>
    <cellStyle name="RowTitles1-Detail 3 2 2 2 3 4" xfId="10022" xr:uid="{00000000-0005-0000-0000-000027270000}"/>
    <cellStyle name="RowTitles1-Detail 3 2 2 2 3 5" xfId="10023" xr:uid="{00000000-0005-0000-0000-000028270000}"/>
    <cellStyle name="RowTitles1-Detail 3 2 2 2 3 5 2" xfId="10024" xr:uid="{00000000-0005-0000-0000-000029270000}"/>
    <cellStyle name="RowTitles1-Detail 3 2 2 2 3 5_Tertiary Salaries Survey" xfId="10025" xr:uid="{00000000-0005-0000-0000-00002A270000}"/>
    <cellStyle name="RowTitles1-Detail 3 2 2 2 3 6" xfId="10026" xr:uid="{00000000-0005-0000-0000-00002B270000}"/>
    <cellStyle name="RowTitles1-Detail 3 2 2 2 3_Tertiary Salaries Survey" xfId="10027" xr:uid="{00000000-0005-0000-0000-00002C270000}"/>
    <cellStyle name="RowTitles1-Detail 3 2 2 2 4" xfId="10028" xr:uid="{00000000-0005-0000-0000-00002D270000}"/>
    <cellStyle name="RowTitles1-Detail 3 2 2 2 4 2" xfId="10029" xr:uid="{00000000-0005-0000-0000-00002E270000}"/>
    <cellStyle name="RowTitles1-Detail 3 2 2 2 4 2 2" xfId="10030" xr:uid="{00000000-0005-0000-0000-00002F270000}"/>
    <cellStyle name="RowTitles1-Detail 3 2 2 2 4 2 2 2" xfId="10031" xr:uid="{00000000-0005-0000-0000-000030270000}"/>
    <cellStyle name="RowTitles1-Detail 3 2 2 2 4 2 2_Tertiary Salaries Survey" xfId="10032" xr:uid="{00000000-0005-0000-0000-000031270000}"/>
    <cellStyle name="RowTitles1-Detail 3 2 2 2 4 2 3" xfId="10033" xr:uid="{00000000-0005-0000-0000-000032270000}"/>
    <cellStyle name="RowTitles1-Detail 3 2 2 2 4 2_Tertiary Salaries Survey" xfId="10034" xr:uid="{00000000-0005-0000-0000-000033270000}"/>
    <cellStyle name="RowTitles1-Detail 3 2 2 2 4 3" xfId="10035" xr:uid="{00000000-0005-0000-0000-000034270000}"/>
    <cellStyle name="RowTitles1-Detail 3 2 2 2 4 3 2" xfId="10036" xr:uid="{00000000-0005-0000-0000-000035270000}"/>
    <cellStyle name="RowTitles1-Detail 3 2 2 2 4 3 2 2" xfId="10037" xr:uid="{00000000-0005-0000-0000-000036270000}"/>
    <cellStyle name="RowTitles1-Detail 3 2 2 2 4 3 2_Tertiary Salaries Survey" xfId="10038" xr:uid="{00000000-0005-0000-0000-000037270000}"/>
    <cellStyle name="RowTitles1-Detail 3 2 2 2 4 3 3" xfId="10039" xr:uid="{00000000-0005-0000-0000-000038270000}"/>
    <cellStyle name="RowTitles1-Detail 3 2 2 2 4 3_Tertiary Salaries Survey" xfId="10040" xr:uid="{00000000-0005-0000-0000-000039270000}"/>
    <cellStyle name="RowTitles1-Detail 3 2 2 2 4 4" xfId="10041" xr:uid="{00000000-0005-0000-0000-00003A270000}"/>
    <cellStyle name="RowTitles1-Detail 3 2 2 2 4 4 2" xfId="10042" xr:uid="{00000000-0005-0000-0000-00003B270000}"/>
    <cellStyle name="RowTitles1-Detail 3 2 2 2 4 4_Tertiary Salaries Survey" xfId="10043" xr:uid="{00000000-0005-0000-0000-00003C270000}"/>
    <cellStyle name="RowTitles1-Detail 3 2 2 2 4 5" xfId="10044" xr:uid="{00000000-0005-0000-0000-00003D270000}"/>
    <cellStyle name="RowTitles1-Detail 3 2 2 2 4_Tertiary Salaries Survey" xfId="10045" xr:uid="{00000000-0005-0000-0000-00003E270000}"/>
    <cellStyle name="RowTitles1-Detail 3 2 2 2 5" xfId="10046" xr:uid="{00000000-0005-0000-0000-00003F270000}"/>
    <cellStyle name="RowTitles1-Detail 3 2 2 2 5 2" xfId="10047" xr:uid="{00000000-0005-0000-0000-000040270000}"/>
    <cellStyle name="RowTitles1-Detail 3 2 2 2 5 2 2" xfId="10048" xr:uid="{00000000-0005-0000-0000-000041270000}"/>
    <cellStyle name="RowTitles1-Detail 3 2 2 2 5 2 2 2" xfId="10049" xr:uid="{00000000-0005-0000-0000-000042270000}"/>
    <cellStyle name="RowTitles1-Detail 3 2 2 2 5 2 2_Tertiary Salaries Survey" xfId="10050" xr:uid="{00000000-0005-0000-0000-000043270000}"/>
    <cellStyle name="RowTitles1-Detail 3 2 2 2 5 2 3" xfId="10051" xr:uid="{00000000-0005-0000-0000-000044270000}"/>
    <cellStyle name="RowTitles1-Detail 3 2 2 2 5 2_Tertiary Salaries Survey" xfId="10052" xr:uid="{00000000-0005-0000-0000-000045270000}"/>
    <cellStyle name="RowTitles1-Detail 3 2 2 2 5 3" xfId="10053" xr:uid="{00000000-0005-0000-0000-000046270000}"/>
    <cellStyle name="RowTitles1-Detail 3 2 2 2 5 3 2" xfId="10054" xr:uid="{00000000-0005-0000-0000-000047270000}"/>
    <cellStyle name="RowTitles1-Detail 3 2 2 2 5 3 2 2" xfId="10055" xr:uid="{00000000-0005-0000-0000-000048270000}"/>
    <cellStyle name="RowTitles1-Detail 3 2 2 2 5 3 2_Tertiary Salaries Survey" xfId="10056" xr:uid="{00000000-0005-0000-0000-000049270000}"/>
    <cellStyle name="RowTitles1-Detail 3 2 2 2 5 3 3" xfId="10057" xr:uid="{00000000-0005-0000-0000-00004A270000}"/>
    <cellStyle name="RowTitles1-Detail 3 2 2 2 5 3_Tertiary Salaries Survey" xfId="10058" xr:uid="{00000000-0005-0000-0000-00004B270000}"/>
    <cellStyle name="RowTitles1-Detail 3 2 2 2 5 4" xfId="10059" xr:uid="{00000000-0005-0000-0000-00004C270000}"/>
    <cellStyle name="RowTitles1-Detail 3 2 2 2 5 4 2" xfId="10060" xr:uid="{00000000-0005-0000-0000-00004D270000}"/>
    <cellStyle name="RowTitles1-Detail 3 2 2 2 5 4_Tertiary Salaries Survey" xfId="10061" xr:uid="{00000000-0005-0000-0000-00004E270000}"/>
    <cellStyle name="RowTitles1-Detail 3 2 2 2 5 5" xfId="10062" xr:uid="{00000000-0005-0000-0000-00004F270000}"/>
    <cellStyle name="RowTitles1-Detail 3 2 2 2 5_Tertiary Salaries Survey" xfId="10063" xr:uid="{00000000-0005-0000-0000-000050270000}"/>
    <cellStyle name="RowTitles1-Detail 3 2 2 2 6" xfId="10064" xr:uid="{00000000-0005-0000-0000-000051270000}"/>
    <cellStyle name="RowTitles1-Detail 3 2 2 2 6 2" xfId="10065" xr:uid="{00000000-0005-0000-0000-000052270000}"/>
    <cellStyle name="RowTitles1-Detail 3 2 2 2 6 2 2" xfId="10066" xr:uid="{00000000-0005-0000-0000-000053270000}"/>
    <cellStyle name="RowTitles1-Detail 3 2 2 2 6 2 2 2" xfId="10067" xr:uid="{00000000-0005-0000-0000-000054270000}"/>
    <cellStyle name="RowTitles1-Detail 3 2 2 2 6 2 2_Tertiary Salaries Survey" xfId="10068" xr:uid="{00000000-0005-0000-0000-000055270000}"/>
    <cellStyle name="RowTitles1-Detail 3 2 2 2 6 2 3" xfId="10069" xr:uid="{00000000-0005-0000-0000-000056270000}"/>
    <cellStyle name="RowTitles1-Detail 3 2 2 2 6 2_Tertiary Salaries Survey" xfId="10070" xr:uid="{00000000-0005-0000-0000-000057270000}"/>
    <cellStyle name="RowTitles1-Detail 3 2 2 2 6 3" xfId="10071" xr:uid="{00000000-0005-0000-0000-000058270000}"/>
    <cellStyle name="RowTitles1-Detail 3 2 2 2 6 3 2" xfId="10072" xr:uid="{00000000-0005-0000-0000-000059270000}"/>
    <cellStyle name="RowTitles1-Detail 3 2 2 2 6 3 2 2" xfId="10073" xr:uid="{00000000-0005-0000-0000-00005A270000}"/>
    <cellStyle name="RowTitles1-Detail 3 2 2 2 6 3 2_Tertiary Salaries Survey" xfId="10074" xr:uid="{00000000-0005-0000-0000-00005B270000}"/>
    <cellStyle name="RowTitles1-Detail 3 2 2 2 6 3 3" xfId="10075" xr:uid="{00000000-0005-0000-0000-00005C270000}"/>
    <cellStyle name="RowTitles1-Detail 3 2 2 2 6 3_Tertiary Salaries Survey" xfId="10076" xr:uid="{00000000-0005-0000-0000-00005D270000}"/>
    <cellStyle name="RowTitles1-Detail 3 2 2 2 6 4" xfId="10077" xr:uid="{00000000-0005-0000-0000-00005E270000}"/>
    <cellStyle name="RowTitles1-Detail 3 2 2 2 6 4 2" xfId="10078" xr:uid="{00000000-0005-0000-0000-00005F270000}"/>
    <cellStyle name="RowTitles1-Detail 3 2 2 2 6 4_Tertiary Salaries Survey" xfId="10079" xr:uid="{00000000-0005-0000-0000-000060270000}"/>
    <cellStyle name="RowTitles1-Detail 3 2 2 2 6 5" xfId="10080" xr:uid="{00000000-0005-0000-0000-000061270000}"/>
    <cellStyle name="RowTitles1-Detail 3 2 2 2 6_Tertiary Salaries Survey" xfId="10081" xr:uid="{00000000-0005-0000-0000-000062270000}"/>
    <cellStyle name="RowTitles1-Detail 3 2 2 2 7" xfId="10082" xr:uid="{00000000-0005-0000-0000-000063270000}"/>
    <cellStyle name="RowTitles1-Detail 3 2 2 2 7 2" xfId="10083" xr:uid="{00000000-0005-0000-0000-000064270000}"/>
    <cellStyle name="RowTitles1-Detail 3 2 2 2 7 2 2" xfId="10084" xr:uid="{00000000-0005-0000-0000-000065270000}"/>
    <cellStyle name="RowTitles1-Detail 3 2 2 2 7 2_Tertiary Salaries Survey" xfId="10085" xr:uid="{00000000-0005-0000-0000-000066270000}"/>
    <cellStyle name="RowTitles1-Detail 3 2 2 2 7 3" xfId="10086" xr:uid="{00000000-0005-0000-0000-000067270000}"/>
    <cellStyle name="RowTitles1-Detail 3 2 2 2 7_Tertiary Salaries Survey" xfId="10087" xr:uid="{00000000-0005-0000-0000-000068270000}"/>
    <cellStyle name="RowTitles1-Detail 3 2 2 2 8" xfId="10088" xr:uid="{00000000-0005-0000-0000-000069270000}"/>
    <cellStyle name="RowTitles1-Detail 3 2 2 2 9" xfId="10089" xr:uid="{00000000-0005-0000-0000-00006A270000}"/>
    <cellStyle name="RowTitles1-Detail 3 2 2 2_STUD aligned by INSTIT" xfId="10090" xr:uid="{00000000-0005-0000-0000-00006B270000}"/>
    <cellStyle name="RowTitles1-Detail 3 2 2 3" xfId="10091" xr:uid="{00000000-0005-0000-0000-00006C270000}"/>
    <cellStyle name="RowTitles1-Detail 3 2 2 3 2" xfId="10092" xr:uid="{00000000-0005-0000-0000-00006D270000}"/>
    <cellStyle name="RowTitles1-Detail 3 2 2 3 2 2" xfId="10093" xr:uid="{00000000-0005-0000-0000-00006E270000}"/>
    <cellStyle name="RowTitles1-Detail 3 2 2 3 2 2 2" xfId="10094" xr:uid="{00000000-0005-0000-0000-00006F270000}"/>
    <cellStyle name="RowTitles1-Detail 3 2 2 3 2 2 2 2" xfId="10095" xr:uid="{00000000-0005-0000-0000-000070270000}"/>
    <cellStyle name="RowTitles1-Detail 3 2 2 3 2 2 2_Tertiary Salaries Survey" xfId="10096" xr:uid="{00000000-0005-0000-0000-000071270000}"/>
    <cellStyle name="RowTitles1-Detail 3 2 2 3 2 2 3" xfId="10097" xr:uid="{00000000-0005-0000-0000-000072270000}"/>
    <cellStyle name="RowTitles1-Detail 3 2 2 3 2 2_Tertiary Salaries Survey" xfId="10098" xr:uid="{00000000-0005-0000-0000-000073270000}"/>
    <cellStyle name="RowTitles1-Detail 3 2 2 3 2 3" xfId="10099" xr:uid="{00000000-0005-0000-0000-000074270000}"/>
    <cellStyle name="RowTitles1-Detail 3 2 2 3 2 3 2" xfId="10100" xr:uid="{00000000-0005-0000-0000-000075270000}"/>
    <cellStyle name="RowTitles1-Detail 3 2 2 3 2 3 2 2" xfId="10101" xr:uid="{00000000-0005-0000-0000-000076270000}"/>
    <cellStyle name="RowTitles1-Detail 3 2 2 3 2 3 2_Tertiary Salaries Survey" xfId="10102" xr:uid="{00000000-0005-0000-0000-000077270000}"/>
    <cellStyle name="RowTitles1-Detail 3 2 2 3 2 3 3" xfId="10103" xr:uid="{00000000-0005-0000-0000-000078270000}"/>
    <cellStyle name="RowTitles1-Detail 3 2 2 3 2 3_Tertiary Salaries Survey" xfId="10104" xr:uid="{00000000-0005-0000-0000-000079270000}"/>
    <cellStyle name="RowTitles1-Detail 3 2 2 3 2 4" xfId="10105" xr:uid="{00000000-0005-0000-0000-00007A270000}"/>
    <cellStyle name="RowTitles1-Detail 3 2 2 3 2 5" xfId="10106" xr:uid="{00000000-0005-0000-0000-00007B270000}"/>
    <cellStyle name="RowTitles1-Detail 3 2 2 3 2 5 2" xfId="10107" xr:uid="{00000000-0005-0000-0000-00007C270000}"/>
    <cellStyle name="RowTitles1-Detail 3 2 2 3 2 5_Tertiary Salaries Survey" xfId="10108" xr:uid="{00000000-0005-0000-0000-00007D270000}"/>
    <cellStyle name="RowTitles1-Detail 3 2 2 3 2 6" xfId="10109" xr:uid="{00000000-0005-0000-0000-00007E270000}"/>
    <cellStyle name="RowTitles1-Detail 3 2 2 3 2_Tertiary Salaries Survey" xfId="10110" xr:uid="{00000000-0005-0000-0000-00007F270000}"/>
    <cellStyle name="RowTitles1-Detail 3 2 2 3 3" xfId="10111" xr:uid="{00000000-0005-0000-0000-000080270000}"/>
    <cellStyle name="RowTitles1-Detail 3 2 2 3 3 2" xfId="10112" xr:uid="{00000000-0005-0000-0000-000081270000}"/>
    <cellStyle name="RowTitles1-Detail 3 2 2 3 3 2 2" xfId="10113" xr:uid="{00000000-0005-0000-0000-000082270000}"/>
    <cellStyle name="RowTitles1-Detail 3 2 2 3 3 2 2 2" xfId="10114" xr:uid="{00000000-0005-0000-0000-000083270000}"/>
    <cellStyle name="RowTitles1-Detail 3 2 2 3 3 2 2_Tertiary Salaries Survey" xfId="10115" xr:uid="{00000000-0005-0000-0000-000084270000}"/>
    <cellStyle name="RowTitles1-Detail 3 2 2 3 3 2 3" xfId="10116" xr:uid="{00000000-0005-0000-0000-000085270000}"/>
    <cellStyle name="RowTitles1-Detail 3 2 2 3 3 2_Tertiary Salaries Survey" xfId="10117" xr:uid="{00000000-0005-0000-0000-000086270000}"/>
    <cellStyle name="RowTitles1-Detail 3 2 2 3 3 3" xfId="10118" xr:uid="{00000000-0005-0000-0000-000087270000}"/>
    <cellStyle name="RowTitles1-Detail 3 2 2 3 3 3 2" xfId="10119" xr:uid="{00000000-0005-0000-0000-000088270000}"/>
    <cellStyle name="RowTitles1-Detail 3 2 2 3 3 3 2 2" xfId="10120" xr:uid="{00000000-0005-0000-0000-000089270000}"/>
    <cellStyle name="RowTitles1-Detail 3 2 2 3 3 3 2_Tertiary Salaries Survey" xfId="10121" xr:uid="{00000000-0005-0000-0000-00008A270000}"/>
    <cellStyle name="RowTitles1-Detail 3 2 2 3 3 3 3" xfId="10122" xr:uid="{00000000-0005-0000-0000-00008B270000}"/>
    <cellStyle name="RowTitles1-Detail 3 2 2 3 3 3_Tertiary Salaries Survey" xfId="10123" xr:uid="{00000000-0005-0000-0000-00008C270000}"/>
    <cellStyle name="RowTitles1-Detail 3 2 2 3 3 4" xfId="10124" xr:uid="{00000000-0005-0000-0000-00008D270000}"/>
    <cellStyle name="RowTitles1-Detail 3 2 2 3 3 5" xfId="10125" xr:uid="{00000000-0005-0000-0000-00008E270000}"/>
    <cellStyle name="RowTitles1-Detail 3 2 2 3 3_Tertiary Salaries Survey" xfId="10126" xr:uid="{00000000-0005-0000-0000-00008F270000}"/>
    <cellStyle name="RowTitles1-Detail 3 2 2 3 4" xfId="10127" xr:uid="{00000000-0005-0000-0000-000090270000}"/>
    <cellStyle name="RowTitles1-Detail 3 2 2 3 4 2" xfId="10128" xr:uid="{00000000-0005-0000-0000-000091270000}"/>
    <cellStyle name="RowTitles1-Detail 3 2 2 3 4 2 2" xfId="10129" xr:uid="{00000000-0005-0000-0000-000092270000}"/>
    <cellStyle name="RowTitles1-Detail 3 2 2 3 4 2 2 2" xfId="10130" xr:uid="{00000000-0005-0000-0000-000093270000}"/>
    <cellStyle name="RowTitles1-Detail 3 2 2 3 4 2 2_Tertiary Salaries Survey" xfId="10131" xr:uid="{00000000-0005-0000-0000-000094270000}"/>
    <cellStyle name="RowTitles1-Detail 3 2 2 3 4 2 3" xfId="10132" xr:uid="{00000000-0005-0000-0000-000095270000}"/>
    <cellStyle name="RowTitles1-Detail 3 2 2 3 4 2_Tertiary Salaries Survey" xfId="10133" xr:uid="{00000000-0005-0000-0000-000096270000}"/>
    <cellStyle name="RowTitles1-Detail 3 2 2 3 4 3" xfId="10134" xr:uid="{00000000-0005-0000-0000-000097270000}"/>
    <cellStyle name="RowTitles1-Detail 3 2 2 3 4 3 2" xfId="10135" xr:uid="{00000000-0005-0000-0000-000098270000}"/>
    <cellStyle name="RowTitles1-Detail 3 2 2 3 4 3 2 2" xfId="10136" xr:uid="{00000000-0005-0000-0000-000099270000}"/>
    <cellStyle name="RowTitles1-Detail 3 2 2 3 4 3 2_Tertiary Salaries Survey" xfId="10137" xr:uid="{00000000-0005-0000-0000-00009A270000}"/>
    <cellStyle name="RowTitles1-Detail 3 2 2 3 4 3 3" xfId="10138" xr:uid="{00000000-0005-0000-0000-00009B270000}"/>
    <cellStyle name="RowTitles1-Detail 3 2 2 3 4 3_Tertiary Salaries Survey" xfId="10139" xr:uid="{00000000-0005-0000-0000-00009C270000}"/>
    <cellStyle name="RowTitles1-Detail 3 2 2 3 4 4" xfId="10140" xr:uid="{00000000-0005-0000-0000-00009D270000}"/>
    <cellStyle name="RowTitles1-Detail 3 2 2 3 4 4 2" xfId="10141" xr:uid="{00000000-0005-0000-0000-00009E270000}"/>
    <cellStyle name="RowTitles1-Detail 3 2 2 3 4 4_Tertiary Salaries Survey" xfId="10142" xr:uid="{00000000-0005-0000-0000-00009F270000}"/>
    <cellStyle name="RowTitles1-Detail 3 2 2 3 4 5" xfId="10143" xr:uid="{00000000-0005-0000-0000-0000A0270000}"/>
    <cellStyle name="RowTitles1-Detail 3 2 2 3 4_Tertiary Salaries Survey" xfId="10144" xr:uid="{00000000-0005-0000-0000-0000A1270000}"/>
    <cellStyle name="RowTitles1-Detail 3 2 2 3 5" xfId="10145" xr:uid="{00000000-0005-0000-0000-0000A2270000}"/>
    <cellStyle name="RowTitles1-Detail 3 2 2 3 5 2" xfId="10146" xr:uid="{00000000-0005-0000-0000-0000A3270000}"/>
    <cellStyle name="RowTitles1-Detail 3 2 2 3 5 2 2" xfId="10147" xr:uid="{00000000-0005-0000-0000-0000A4270000}"/>
    <cellStyle name="RowTitles1-Detail 3 2 2 3 5 2 2 2" xfId="10148" xr:uid="{00000000-0005-0000-0000-0000A5270000}"/>
    <cellStyle name="RowTitles1-Detail 3 2 2 3 5 2 2_Tertiary Salaries Survey" xfId="10149" xr:uid="{00000000-0005-0000-0000-0000A6270000}"/>
    <cellStyle name="RowTitles1-Detail 3 2 2 3 5 2 3" xfId="10150" xr:uid="{00000000-0005-0000-0000-0000A7270000}"/>
    <cellStyle name="RowTitles1-Detail 3 2 2 3 5 2_Tertiary Salaries Survey" xfId="10151" xr:uid="{00000000-0005-0000-0000-0000A8270000}"/>
    <cellStyle name="RowTitles1-Detail 3 2 2 3 5 3" xfId="10152" xr:uid="{00000000-0005-0000-0000-0000A9270000}"/>
    <cellStyle name="RowTitles1-Detail 3 2 2 3 5 3 2" xfId="10153" xr:uid="{00000000-0005-0000-0000-0000AA270000}"/>
    <cellStyle name="RowTitles1-Detail 3 2 2 3 5 3 2 2" xfId="10154" xr:uid="{00000000-0005-0000-0000-0000AB270000}"/>
    <cellStyle name="RowTitles1-Detail 3 2 2 3 5 3 2_Tertiary Salaries Survey" xfId="10155" xr:uid="{00000000-0005-0000-0000-0000AC270000}"/>
    <cellStyle name="RowTitles1-Detail 3 2 2 3 5 3 3" xfId="10156" xr:uid="{00000000-0005-0000-0000-0000AD270000}"/>
    <cellStyle name="RowTitles1-Detail 3 2 2 3 5 3_Tertiary Salaries Survey" xfId="10157" xr:uid="{00000000-0005-0000-0000-0000AE270000}"/>
    <cellStyle name="RowTitles1-Detail 3 2 2 3 5 4" xfId="10158" xr:uid="{00000000-0005-0000-0000-0000AF270000}"/>
    <cellStyle name="RowTitles1-Detail 3 2 2 3 5 4 2" xfId="10159" xr:uid="{00000000-0005-0000-0000-0000B0270000}"/>
    <cellStyle name="RowTitles1-Detail 3 2 2 3 5 4_Tertiary Salaries Survey" xfId="10160" xr:uid="{00000000-0005-0000-0000-0000B1270000}"/>
    <cellStyle name="RowTitles1-Detail 3 2 2 3 5 5" xfId="10161" xr:uid="{00000000-0005-0000-0000-0000B2270000}"/>
    <cellStyle name="RowTitles1-Detail 3 2 2 3 5_Tertiary Salaries Survey" xfId="10162" xr:uid="{00000000-0005-0000-0000-0000B3270000}"/>
    <cellStyle name="RowTitles1-Detail 3 2 2 3 6" xfId="10163" xr:uid="{00000000-0005-0000-0000-0000B4270000}"/>
    <cellStyle name="RowTitles1-Detail 3 2 2 3 6 2" xfId="10164" xr:uid="{00000000-0005-0000-0000-0000B5270000}"/>
    <cellStyle name="RowTitles1-Detail 3 2 2 3 6 2 2" xfId="10165" xr:uid="{00000000-0005-0000-0000-0000B6270000}"/>
    <cellStyle name="RowTitles1-Detail 3 2 2 3 6 2 2 2" xfId="10166" xr:uid="{00000000-0005-0000-0000-0000B7270000}"/>
    <cellStyle name="RowTitles1-Detail 3 2 2 3 6 2 2_Tertiary Salaries Survey" xfId="10167" xr:uid="{00000000-0005-0000-0000-0000B8270000}"/>
    <cellStyle name="RowTitles1-Detail 3 2 2 3 6 2 3" xfId="10168" xr:uid="{00000000-0005-0000-0000-0000B9270000}"/>
    <cellStyle name="RowTitles1-Detail 3 2 2 3 6 2_Tertiary Salaries Survey" xfId="10169" xr:uid="{00000000-0005-0000-0000-0000BA270000}"/>
    <cellStyle name="RowTitles1-Detail 3 2 2 3 6 3" xfId="10170" xr:uid="{00000000-0005-0000-0000-0000BB270000}"/>
    <cellStyle name="RowTitles1-Detail 3 2 2 3 6 3 2" xfId="10171" xr:uid="{00000000-0005-0000-0000-0000BC270000}"/>
    <cellStyle name="RowTitles1-Detail 3 2 2 3 6 3 2 2" xfId="10172" xr:uid="{00000000-0005-0000-0000-0000BD270000}"/>
    <cellStyle name="RowTitles1-Detail 3 2 2 3 6 3 2_Tertiary Salaries Survey" xfId="10173" xr:uid="{00000000-0005-0000-0000-0000BE270000}"/>
    <cellStyle name="RowTitles1-Detail 3 2 2 3 6 3 3" xfId="10174" xr:uid="{00000000-0005-0000-0000-0000BF270000}"/>
    <cellStyle name="RowTitles1-Detail 3 2 2 3 6 3_Tertiary Salaries Survey" xfId="10175" xr:uid="{00000000-0005-0000-0000-0000C0270000}"/>
    <cellStyle name="RowTitles1-Detail 3 2 2 3 6 4" xfId="10176" xr:uid="{00000000-0005-0000-0000-0000C1270000}"/>
    <cellStyle name="RowTitles1-Detail 3 2 2 3 6 4 2" xfId="10177" xr:uid="{00000000-0005-0000-0000-0000C2270000}"/>
    <cellStyle name="RowTitles1-Detail 3 2 2 3 6 4_Tertiary Salaries Survey" xfId="10178" xr:uid="{00000000-0005-0000-0000-0000C3270000}"/>
    <cellStyle name="RowTitles1-Detail 3 2 2 3 6 5" xfId="10179" xr:uid="{00000000-0005-0000-0000-0000C4270000}"/>
    <cellStyle name="RowTitles1-Detail 3 2 2 3 6_Tertiary Salaries Survey" xfId="10180" xr:uid="{00000000-0005-0000-0000-0000C5270000}"/>
    <cellStyle name="RowTitles1-Detail 3 2 2 3 7" xfId="10181" xr:uid="{00000000-0005-0000-0000-0000C6270000}"/>
    <cellStyle name="RowTitles1-Detail 3 2 2 3 7 2" xfId="10182" xr:uid="{00000000-0005-0000-0000-0000C7270000}"/>
    <cellStyle name="RowTitles1-Detail 3 2 2 3 7 2 2" xfId="10183" xr:uid="{00000000-0005-0000-0000-0000C8270000}"/>
    <cellStyle name="RowTitles1-Detail 3 2 2 3 7 2_Tertiary Salaries Survey" xfId="10184" xr:uid="{00000000-0005-0000-0000-0000C9270000}"/>
    <cellStyle name="RowTitles1-Detail 3 2 2 3 7 3" xfId="10185" xr:uid="{00000000-0005-0000-0000-0000CA270000}"/>
    <cellStyle name="RowTitles1-Detail 3 2 2 3 7_Tertiary Salaries Survey" xfId="10186" xr:uid="{00000000-0005-0000-0000-0000CB270000}"/>
    <cellStyle name="RowTitles1-Detail 3 2 2 3 8" xfId="10187" xr:uid="{00000000-0005-0000-0000-0000CC270000}"/>
    <cellStyle name="RowTitles1-Detail 3 2 2 3 8 2" xfId="10188" xr:uid="{00000000-0005-0000-0000-0000CD270000}"/>
    <cellStyle name="RowTitles1-Detail 3 2 2 3 8 2 2" xfId="10189" xr:uid="{00000000-0005-0000-0000-0000CE270000}"/>
    <cellStyle name="RowTitles1-Detail 3 2 2 3 8 2_Tertiary Salaries Survey" xfId="10190" xr:uid="{00000000-0005-0000-0000-0000CF270000}"/>
    <cellStyle name="RowTitles1-Detail 3 2 2 3 8 3" xfId="10191" xr:uid="{00000000-0005-0000-0000-0000D0270000}"/>
    <cellStyle name="RowTitles1-Detail 3 2 2 3 8_Tertiary Salaries Survey" xfId="10192" xr:uid="{00000000-0005-0000-0000-0000D1270000}"/>
    <cellStyle name="RowTitles1-Detail 3 2 2 3 9" xfId="10193" xr:uid="{00000000-0005-0000-0000-0000D2270000}"/>
    <cellStyle name="RowTitles1-Detail 3 2 2 3_STUD aligned by INSTIT" xfId="10194" xr:uid="{00000000-0005-0000-0000-0000D3270000}"/>
    <cellStyle name="RowTitles1-Detail 3 2 2 4" xfId="10195" xr:uid="{00000000-0005-0000-0000-0000D4270000}"/>
    <cellStyle name="RowTitles1-Detail 3 2 2 4 2" xfId="10196" xr:uid="{00000000-0005-0000-0000-0000D5270000}"/>
    <cellStyle name="RowTitles1-Detail 3 2 2 4 2 2" xfId="10197" xr:uid="{00000000-0005-0000-0000-0000D6270000}"/>
    <cellStyle name="RowTitles1-Detail 3 2 2 4 2 2 2" xfId="10198" xr:uid="{00000000-0005-0000-0000-0000D7270000}"/>
    <cellStyle name="RowTitles1-Detail 3 2 2 4 2 2 2 2" xfId="10199" xr:uid="{00000000-0005-0000-0000-0000D8270000}"/>
    <cellStyle name="RowTitles1-Detail 3 2 2 4 2 2 2_Tertiary Salaries Survey" xfId="10200" xr:uid="{00000000-0005-0000-0000-0000D9270000}"/>
    <cellStyle name="RowTitles1-Detail 3 2 2 4 2 2 3" xfId="10201" xr:uid="{00000000-0005-0000-0000-0000DA270000}"/>
    <cellStyle name="RowTitles1-Detail 3 2 2 4 2 2_Tertiary Salaries Survey" xfId="10202" xr:uid="{00000000-0005-0000-0000-0000DB270000}"/>
    <cellStyle name="RowTitles1-Detail 3 2 2 4 2 3" xfId="10203" xr:uid="{00000000-0005-0000-0000-0000DC270000}"/>
    <cellStyle name="RowTitles1-Detail 3 2 2 4 2 3 2" xfId="10204" xr:uid="{00000000-0005-0000-0000-0000DD270000}"/>
    <cellStyle name="RowTitles1-Detail 3 2 2 4 2 3 2 2" xfId="10205" xr:uid="{00000000-0005-0000-0000-0000DE270000}"/>
    <cellStyle name="RowTitles1-Detail 3 2 2 4 2 3 2_Tertiary Salaries Survey" xfId="10206" xr:uid="{00000000-0005-0000-0000-0000DF270000}"/>
    <cellStyle name="RowTitles1-Detail 3 2 2 4 2 3 3" xfId="10207" xr:uid="{00000000-0005-0000-0000-0000E0270000}"/>
    <cellStyle name="RowTitles1-Detail 3 2 2 4 2 3_Tertiary Salaries Survey" xfId="10208" xr:uid="{00000000-0005-0000-0000-0000E1270000}"/>
    <cellStyle name="RowTitles1-Detail 3 2 2 4 2 4" xfId="10209" xr:uid="{00000000-0005-0000-0000-0000E2270000}"/>
    <cellStyle name="RowTitles1-Detail 3 2 2 4 2 5" xfId="10210" xr:uid="{00000000-0005-0000-0000-0000E3270000}"/>
    <cellStyle name="RowTitles1-Detail 3 2 2 4 2 5 2" xfId="10211" xr:uid="{00000000-0005-0000-0000-0000E4270000}"/>
    <cellStyle name="RowTitles1-Detail 3 2 2 4 2 5_Tertiary Salaries Survey" xfId="10212" xr:uid="{00000000-0005-0000-0000-0000E5270000}"/>
    <cellStyle name="RowTitles1-Detail 3 2 2 4 2 6" xfId="10213" xr:uid="{00000000-0005-0000-0000-0000E6270000}"/>
    <cellStyle name="RowTitles1-Detail 3 2 2 4 2_Tertiary Salaries Survey" xfId="10214" xr:uid="{00000000-0005-0000-0000-0000E7270000}"/>
    <cellStyle name="RowTitles1-Detail 3 2 2 4 3" xfId="10215" xr:uid="{00000000-0005-0000-0000-0000E8270000}"/>
    <cellStyle name="RowTitles1-Detail 3 2 2 4 3 2" xfId="10216" xr:uid="{00000000-0005-0000-0000-0000E9270000}"/>
    <cellStyle name="RowTitles1-Detail 3 2 2 4 3 2 2" xfId="10217" xr:uid="{00000000-0005-0000-0000-0000EA270000}"/>
    <cellStyle name="RowTitles1-Detail 3 2 2 4 3 2 2 2" xfId="10218" xr:uid="{00000000-0005-0000-0000-0000EB270000}"/>
    <cellStyle name="RowTitles1-Detail 3 2 2 4 3 2 2_Tertiary Salaries Survey" xfId="10219" xr:uid="{00000000-0005-0000-0000-0000EC270000}"/>
    <cellStyle name="RowTitles1-Detail 3 2 2 4 3 2 3" xfId="10220" xr:uid="{00000000-0005-0000-0000-0000ED270000}"/>
    <cellStyle name="RowTitles1-Detail 3 2 2 4 3 2_Tertiary Salaries Survey" xfId="10221" xr:uid="{00000000-0005-0000-0000-0000EE270000}"/>
    <cellStyle name="RowTitles1-Detail 3 2 2 4 3 3" xfId="10222" xr:uid="{00000000-0005-0000-0000-0000EF270000}"/>
    <cellStyle name="RowTitles1-Detail 3 2 2 4 3 3 2" xfId="10223" xr:uid="{00000000-0005-0000-0000-0000F0270000}"/>
    <cellStyle name="RowTitles1-Detail 3 2 2 4 3 3 2 2" xfId="10224" xr:uid="{00000000-0005-0000-0000-0000F1270000}"/>
    <cellStyle name="RowTitles1-Detail 3 2 2 4 3 3 2_Tertiary Salaries Survey" xfId="10225" xr:uid="{00000000-0005-0000-0000-0000F2270000}"/>
    <cellStyle name="RowTitles1-Detail 3 2 2 4 3 3 3" xfId="10226" xr:uid="{00000000-0005-0000-0000-0000F3270000}"/>
    <cellStyle name="RowTitles1-Detail 3 2 2 4 3 3_Tertiary Salaries Survey" xfId="10227" xr:uid="{00000000-0005-0000-0000-0000F4270000}"/>
    <cellStyle name="RowTitles1-Detail 3 2 2 4 3 4" xfId="10228" xr:uid="{00000000-0005-0000-0000-0000F5270000}"/>
    <cellStyle name="RowTitles1-Detail 3 2 2 4 3 5" xfId="10229" xr:uid="{00000000-0005-0000-0000-0000F6270000}"/>
    <cellStyle name="RowTitles1-Detail 3 2 2 4 3_Tertiary Salaries Survey" xfId="10230" xr:uid="{00000000-0005-0000-0000-0000F7270000}"/>
    <cellStyle name="RowTitles1-Detail 3 2 2 4 4" xfId="10231" xr:uid="{00000000-0005-0000-0000-0000F8270000}"/>
    <cellStyle name="RowTitles1-Detail 3 2 2 4 4 2" xfId="10232" xr:uid="{00000000-0005-0000-0000-0000F9270000}"/>
    <cellStyle name="RowTitles1-Detail 3 2 2 4 4 2 2" xfId="10233" xr:uid="{00000000-0005-0000-0000-0000FA270000}"/>
    <cellStyle name="RowTitles1-Detail 3 2 2 4 4 2 2 2" xfId="10234" xr:uid="{00000000-0005-0000-0000-0000FB270000}"/>
    <cellStyle name="RowTitles1-Detail 3 2 2 4 4 2 2_Tertiary Salaries Survey" xfId="10235" xr:uid="{00000000-0005-0000-0000-0000FC270000}"/>
    <cellStyle name="RowTitles1-Detail 3 2 2 4 4 2 3" xfId="10236" xr:uid="{00000000-0005-0000-0000-0000FD270000}"/>
    <cellStyle name="RowTitles1-Detail 3 2 2 4 4 2_Tertiary Salaries Survey" xfId="10237" xr:uid="{00000000-0005-0000-0000-0000FE270000}"/>
    <cellStyle name="RowTitles1-Detail 3 2 2 4 4 3" xfId="10238" xr:uid="{00000000-0005-0000-0000-0000FF270000}"/>
    <cellStyle name="RowTitles1-Detail 3 2 2 4 4 3 2" xfId="10239" xr:uid="{00000000-0005-0000-0000-000000280000}"/>
    <cellStyle name="RowTitles1-Detail 3 2 2 4 4 3 2 2" xfId="10240" xr:uid="{00000000-0005-0000-0000-000001280000}"/>
    <cellStyle name="RowTitles1-Detail 3 2 2 4 4 3 2_Tertiary Salaries Survey" xfId="10241" xr:uid="{00000000-0005-0000-0000-000002280000}"/>
    <cellStyle name="RowTitles1-Detail 3 2 2 4 4 3 3" xfId="10242" xr:uid="{00000000-0005-0000-0000-000003280000}"/>
    <cellStyle name="RowTitles1-Detail 3 2 2 4 4 3_Tertiary Salaries Survey" xfId="10243" xr:uid="{00000000-0005-0000-0000-000004280000}"/>
    <cellStyle name="RowTitles1-Detail 3 2 2 4 4 4" xfId="10244" xr:uid="{00000000-0005-0000-0000-000005280000}"/>
    <cellStyle name="RowTitles1-Detail 3 2 2 4 4 5" xfId="10245" xr:uid="{00000000-0005-0000-0000-000006280000}"/>
    <cellStyle name="RowTitles1-Detail 3 2 2 4 4 5 2" xfId="10246" xr:uid="{00000000-0005-0000-0000-000007280000}"/>
    <cellStyle name="RowTitles1-Detail 3 2 2 4 4 5_Tertiary Salaries Survey" xfId="10247" xr:uid="{00000000-0005-0000-0000-000008280000}"/>
    <cellStyle name="RowTitles1-Detail 3 2 2 4 4 6" xfId="10248" xr:uid="{00000000-0005-0000-0000-000009280000}"/>
    <cellStyle name="RowTitles1-Detail 3 2 2 4 4_Tertiary Salaries Survey" xfId="10249" xr:uid="{00000000-0005-0000-0000-00000A280000}"/>
    <cellStyle name="RowTitles1-Detail 3 2 2 4 5" xfId="10250" xr:uid="{00000000-0005-0000-0000-00000B280000}"/>
    <cellStyle name="RowTitles1-Detail 3 2 2 4 5 2" xfId="10251" xr:uid="{00000000-0005-0000-0000-00000C280000}"/>
    <cellStyle name="RowTitles1-Detail 3 2 2 4 5 2 2" xfId="10252" xr:uid="{00000000-0005-0000-0000-00000D280000}"/>
    <cellStyle name="RowTitles1-Detail 3 2 2 4 5 2 2 2" xfId="10253" xr:uid="{00000000-0005-0000-0000-00000E280000}"/>
    <cellStyle name="RowTitles1-Detail 3 2 2 4 5 2 2_Tertiary Salaries Survey" xfId="10254" xr:uid="{00000000-0005-0000-0000-00000F280000}"/>
    <cellStyle name="RowTitles1-Detail 3 2 2 4 5 2 3" xfId="10255" xr:uid="{00000000-0005-0000-0000-000010280000}"/>
    <cellStyle name="RowTitles1-Detail 3 2 2 4 5 2_Tertiary Salaries Survey" xfId="10256" xr:uid="{00000000-0005-0000-0000-000011280000}"/>
    <cellStyle name="RowTitles1-Detail 3 2 2 4 5 3" xfId="10257" xr:uid="{00000000-0005-0000-0000-000012280000}"/>
    <cellStyle name="RowTitles1-Detail 3 2 2 4 5 3 2" xfId="10258" xr:uid="{00000000-0005-0000-0000-000013280000}"/>
    <cellStyle name="RowTitles1-Detail 3 2 2 4 5 3 2 2" xfId="10259" xr:uid="{00000000-0005-0000-0000-000014280000}"/>
    <cellStyle name="RowTitles1-Detail 3 2 2 4 5 3 2_Tertiary Salaries Survey" xfId="10260" xr:uid="{00000000-0005-0000-0000-000015280000}"/>
    <cellStyle name="RowTitles1-Detail 3 2 2 4 5 3 3" xfId="10261" xr:uid="{00000000-0005-0000-0000-000016280000}"/>
    <cellStyle name="RowTitles1-Detail 3 2 2 4 5 3_Tertiary Salaries Survey" xfId="10262" xr:uid="{00000000-0005-0000-0000-000017280000}"/>
    <cellStyle name="RowTitles1-Detail 3 2 2 4 5 4" xfId="10263" xr:uid="{00000000-0005-0000-0000-000018280000}"/>
    <cellStyle name="RowTitles1-Detail 3 2 2 4 5 4 2" xfId="10264" xr:uid="{00000000-0005-0000-0000-000019280000}"/>
    <cellStyle name="RowTitles1-Detail 3 2 2 4 5 4_Tertiary Salaries Survey" xfId="10265" xr:uid="{00000000-0005-0000-0000-00001A280000}"/>
    <cellStyle name="RowTitles1-Detail 3 2 2 4 5 5" xfId="10266" xr:uid="{00000000-0005-0000-0000-00001B280000}"/>
    <cellStyle name="RowTitles1-Detail 3 2 2 4 5_Tertiary Salaries Survey" xfId="10267" xr:uid="{00000000-0005-0000-0000-00001C280000}"/>
    <cellStyle name="RowTitles1-Detail 3 2 2 4 6" xfId="10268" xr:uid="{00000000-0005-0000-0000-00001D280000}"/>
    <cellStyle name="RowTitles1-Detail 3 2 2 4 6 2" xfId="10269" xr:uid="{00000000-0005-0000-0000-00001E280000}"/>
    <cellStyle name="RowTitles1-Detail 3 2 2 4 6 2 2" xfId="10270" xr:uid="{00000000-0005-0000-0000-00001F280000}"/>
    <cellStyle name="RowTitles1-Detail 3 2 2 4 6 2 2 2" xfId="10271" xr:uid="{00000000-0005-0000-0000-000020280000}"/>
    <cellStyle name="RowTitles1-Detail 3 2 2 4 6 2 2_Tertiary Salaries Survey" xfId="10272" xr:uid="{00000000-0005-0000-0000-000021280000}"/>
    <cellStyle name="RowTitles1-Detail 3 2 2 4 6 2 3" xfId="10273" xr:uid="{00000000-0005-0000-0000-000022280000}"/>
    <cellStyle name="RowTitles1-Detail 3 2 2 4 6 2_Tertiary Salaries Survey" xfId="10274" xr:uid="{00000000-0005-0000-0000-000023280000}"/>
    <cellStyle name="RowTitles1-Detail 3 2 2 4 6 3" xfId="10275" xr:uid="{00000000-0005-0000-0000-000024280000}"/>
    <cellStyle name="RowTitles1-Detail 3 2 2 4 6 3 2" xfId="10276" xr:uid="{00000000-0005-0000-0000-000025280000}"/>
    <cellStyle name="RowTitles1-Detail 3 2 2 4 6 3 2 2" xfId="10277" xr:uid="{00000000-0005-0000-0000-000026280000}"/>
    <cellStyle name="RowTitles1-Detail 3 2 2 4 6 3 2_Tertiary Salaries Survey" xfId="10278" xr:uid="{00000000-0005-0000-0000-000027280000}"/>
    <cellStyle name="RowTitles1-Detail 3 2 2 4 6 3 3" xfId="10279" xr:uid="{00000000-0005-0000-0000-000028280000}"/>
    <cellStyle name="RowTitles1-Detail 3 2 2 4 6 3_Tertiary Salaries Survey" xfId="10280" xr:uid="{00000000-0005-0000-0000-000029280000}"/>
    <cellStyle name="RowTitles1-Detail 3 2 2 4 6 4" xfId="10281" xr:uid="{00000000-0005-0000-0000-00002A280000}"/>
    <cellStyle name="RowTitles1-Detail 3 2 2 4 6 4 2" xfId="10282" xr:uid="{00000000-0005-0000-0000-00002B280000}"/>
    <cellStyle name="RowTitles1-Detail 3 2 2 4 6 4_Tertiary Salaries Survey" xfId="10283" xr:uid="{00000000-0005-0000-0000-00002C280000}"/>
    <cellStyle name="RowTitles1-Detail 3 2 2 4 6 5" xfId="10284" xr:uid="{00000000-0005-0000-0000-00002D280000}"/>
    <cellStyle name="RowTitles1-Detail 3 2 2 4 6_Tertiary Salaries Survey" xfId="10285" xr:uid="{00000000-0005-0000-0000-00002E280000}"/>
    <cellStyle name="RowTitles1-Detail 3 2 2 4 7" xfId="10286" xr:uid="{00000000-0005-0000-0000-00002F280000}"/>
    <cellStyle name="RowTitles1-Detail 3 2 2 4 7 2" xfId="10287" xr:uid="{00000000-0005-0000-0000-000030280000}"/>
    <cellStyle name="RowTitles1-Detail 3 2 2 4 7 2 2" xfId="10288" xr:uid="{00000000-0005-0000-0000-000031280000}"/>
    <cellStyle name="RowTitles1-Detail 3 2 2 4 7 2_Tertiary Salaries Survey" xfId="10289" xr:uid="{00000000-0005-0000-0000-000032280000}"/>
    <cellStyle name="RowTitles1-Detail 3 2 2 4 7 3" xfId="10290" xr:uid="{00000000-0005-0000-0000-000033280000}"/>
    <cellStyle name="RowTitles1-Detail 3 2 2 4 7_Tertiary Salaries Survey" xfId="10291" xr:uid="{00000000-0005-0000-0000-000034280000}"/>
    <cellStyle name="RowTitles1-Detail 3 2 2 4 8" xfId="10292" xr:uid="{00000000-0005-0000-0000-000035280000}"/>
    <cellStyle name="RowTitles1-Detail 3 2 2 4 9" xfId="10293" xr:uid="{00000000-0005-0000-0000-000036280000}"/>
    <cellStyle name="RowTitles1-Detail 3 2 2 4_STUD aligned by INSTIT" xfId="10294" xr:uid="{00000000-0005-0000-0000-000037280000}"/>
    <cellStyle name="RowTitles1-Detail 3 2 2 5" xfId="10295" xr:uid="{00000000-0005-0000-0000-000038280000}"/>
    <cellStyle name="RowTitles1-Detail 3 2 2 5 2" xfId="10296" xr:uid="{00000000-0005-0000-0000-000039280000}"/>
    <cellStyle name="RowTitles1-Detail 3 2 2 5 2 2" xfId="10297" xr:uid="{00000000-0005-0000-0000-00003A280000}"/>
    <cellStyle name="RowTitles1-Detail 3 2 2 5 2 2 2" xfId="10298" xr:uid="{00000000-0005-0000-0000-00003B280000}"/>
    <cellStyle name="RowTitles1-Detail 3 2 2 5 2 2_Tertiary Salaries Survey" xfId="10299" xr:uid="{00000000-0005-0000-0000-00003C280000}"/>
    <cellStyle name="RowTitles1-Detail 3 2 2 5 2 3" xfId="10300" xr:uid="{00000000-0005-0000-0000-00003D280000}"/>
    <cellStyle name="RowTitles1-Detail 3 2 2 5 2_Tertiary Salaries Survey" xfId="10301" xr:uid="{00000000-0005-0000-0000-00003E280000}"/>
    <cellStyle name="RowTitles1-Detail 3 2 2 5 3" xfId="10302" xr:uid="{00000000-0005-0000-0000-00003F280000}"/>
    <cellStyle name="RowTitles1-Detail 3 2 2 5 3 2" xfId="10303" xr:uid="{00000000-0005-0000-0000-000040280000}"/>
    <cellStyle name="RowTitles1-Detail 3 2 2 5 3 2 2" xfId="10304" xr:uid="{00000000-0005-0000-0000-000041280000}"/>
    <cellStyle name="RowTitles1-Detail 3 2 2 5 3 2_Tertiary Salaries Survey" xfId="10305" xr:uid="{00000000-0005-0000-0000-000042280000}"/>
    <cellStyle name="RowTitles1-Detail 3 2 2 5 3 3" xfId="10306" xr:uid="{00000000-0005-0000-0000-000043280000}"/>
    <cellStyle name="RowTitles1-Detail 3 2 2 5 3_Tertiary Salaries Survey" xfId="10307" xr:uid="{00000000-0005-0000-0000-000044280000}"/>
    <cellStyle name="RowTitles1-Detail 3 2 2 5 4" xfId="10308" xr:uid="{00000000-0005-0000-0000-000045280000}"/>
    <cellStyle name="RowTitles1-Detail 3 2 2 5 5" xfId="10309" xr:uid="{00000000-0005-0000-0000-000046280000}"/>
    <cellStyle name="RowTitles1-Detail 3 2 2 5 5 2" xfId="10310" xr:uid="{00000000-0005-0000-0000-000047280000}"/>
    <cellStyle name="RowTitles1-Detail 3 2 2 5 5_Tertiary Salaries Survey" xfId="10311" xr:uid="{00000000-0005-0000-0000-000048280000}"/>
    <cellStyle name="RowTitles1-Detail 3 2 2 5 6" xfId="10312" xr:uid="{00000000-0005-0000-0000-000049280000}"/>
    <cellStyle name="RowTitles1-Detail 3 2 2 5_Tertiary Salaries Survey" xfId="10313" xr:uid="{00000000-0005-0000-0000-00004A280000}"/>
    <cellStyle name="RowTitles1-Detail 3 2 2 6" xfId="10314" xr:uid="{00000000-0005-0000-0000-00004B280000}"/>
    <cellStyle name="RowTitles1-Detail 3 2 2 6 2" xfId="10315" xr:uid="{00000000-0005-0000-0000-00004C280000}"/>
    <cellStyle name="RowTitles1-Detail 3 2 2 6 2 2" xfId="10316" xr:uid="{00000000-0005-0000-0000-00004D280000}"/>
    <cellStyle name="RowTitles1-Detail 3 2 2 6 2 2 2" xfId="10317" xr:uid="{00000000-0005-0000-0000-00004E280000}"/>
    <cellStyle name="RowTitles1-Detail 3 2 2 6 2 2_Tertiary Salaries Survey" xfId="10318" xr:uid="{00000000-0005-0000-0000-00004F280000}"/>
    <cellStyle name="RowTitles1-Detail 3 2 2 6 2 3" xfId="10319" xr:uid="{00000000-0005-0000-0000-000050280000}"/>
    <cellStyle name="RowTitles1-Detail 3 2 2 6 2_Tertiary Salaries Survey" xfId="10320" xr:uid="{00000000-0005-0000-0000-000051280000}"/>
    <cellStyle name="RowTitles1-Detail 3 2 2 6 3" xfId="10321" xr:uid="{00000000-0005-0000-0000-000052280000}"/>
    <cellStyle name="RowTitles1-Detail 3 2 2 6 3 2" xfId="10322" xr:uid="{00000000-0005-0000-0000-000053280000}"/>
    <cellStyle name="RowTitles1-Detail 3 2 2 6 3 2 2" xfId="10323" xr:uid="{00000000-0005-0000-0000-000054280000}"/>
    <cellStyle name="RowTitles1-Detail 3 2 2 6 3 2_Tertiary Salaries Survey" xfId="10324" xr:uid="{00000000-0005-0000-0000-000055280000}"/>
    <cellStyle name="RowTitles1-Detail 3 2 2 6 3 3" xfId="10325" xr:uid="{00000000-0005-0000-0000-000056280000}"/>
    <cellStyle name="RowTitles1-Detail 3 2 2 6 3_Tertiary Salaries Survey" xfId="10326" xr:uid="{00000000-0005-0000-0000-000057280000}"/>
    <cellStyle name="RowTitles1-Detail 3 2 2 6 4" xfId="10327" xr:uid="{00000000-0005-0000-0000-000058280000}"/>
    <cellStyle name="RowTitles1-Detail 3 2 2 6 5" xfId="10328" xr:uid="{00000000-0005-0000-0000-000059280000}"/>
    <cellStyle name="RowTitles1-Detail 3 2 2 6_Tertiary Salaries Survey" xfId="10329" xr:uid="{00000000-0005-0000-0000-00005A280000}"/>
    <cellStyle name="RowTitles1-Detail 3 2 2 7" xfId="10330" xr:uid="{00000000-0005-0000-0000-00005B280000}"/>
    <cellStyle name="RowTitles1-Detail 3 2 2 7 2" xfId="10331" xr:uid="{00000000-0005-0000-0000-00005C280000}"/>
    <cellStyle name="RowTitles1-Detail 3 2 2 7 2 2" xfId="10332" xr:uid="{00000000-0005-0000-0000-00005D280000}"/>
    <cellStyle name="RowTitles1-Detail 3 2 2 7 2 2 2" xfId="10333" xr:uid="{00000000-0005-0000-0000-00005E280000}"/>
    <cellStyle name="RowTitles1-Detail 3 2 2 7 2 2_Tertiary Salaries Survey" xfId="10334" xr:uid="{00000000-0005-0000-0000-00005F280000}"/>
    <cellStyle name="RowTitles1-Detail 3 2 2 7 2 3" xfId="10335" xr:uid="{00000000-0005-0000-0000-000060280000}"/>
    <cellStyle name="RowTitles1-Detail 3 2 2 7 2_Tertiary Salaries Survey" xfId="10336" xr:uid="{00000000-0005-0000-0000-000061280000}"/>
    <cellStyle name="RowTitles1-Detail 3 2 2 7 3" xfId="10337" xr:uid="{00000000-0005-0000-0000-000062280000}"/>
    <cellStyle name="RowTitles1-Detail 3 2 2 7 3 2" xfId="10338" xr:uid="{00000000-0005-0000-0000-000063280000}"/>
    <cellStyle name="RowTitles1-Detail 3 2 2 7 3 2 2" xfId="10339" xr:uid="{00000000-0005-0000-0000-000064280000}"/>
    <cellStyle name="RowTitles1-Detail 3 2 2 7 3 2_Tertiary Salaries Survey" xfId="10340" xr:uid="{00000000-0005-0000-0000-000065280000}"/>
    <cellStyle name="RowTitles1-Detail 3 2 2 7 3 3" xfId="10341" xr:uid="{00000000-0005-0000-0000-000066280000}"/>
    <cellStyle name="RowTitles1-Detail 3 2 2 7 3_Tertiary Salaries Survey" xfId="10342" xr:uid="{00000000-0005-0000-0000-000067280000}"/>
    <cellStyle name="RowTitles1-Detail 3 2 2 7 4" xfId="10343" xr:uid="{00000000-0005-0000-0000-000068280000}"/>
    <cellStyle name="RowTitles1-Detail 3 2 2 7 5" xfId="10344" xr:uid="{00000000-0005-0000-0000-000069280000}"/>
    <cellStyle name="RowTitles1-Detail 3 2 2 7 5 2" xfId="10345" xr:uid="{00000000-0005-0000-0000-00006A280000}"/>
    <cellStyle name="RowTitles1-Detail 3 2 2 7 5_Tertiary Salaries Survey" xfId="10346" xr:uid="{00000000-0005-0000-0000-00006B280000}"/>
    <cellStyle name="RowTitles1-Detail 3 2 2 7 6" xfId="10347" xr:uid="{00000000-0005-0000-0000-00006C280000}"/>
    <cellStyle name="RowTitles1-Detail 3 2 2 7_Tertiary Salaries Survey" xfId="10348" xr:uid="{00000000-0005-0000-0000-00006D280000}"/>
    <cellStyle name="RowTitles1-Detail 3 2 2 8" xfId="10349" xr:uid="{00000000-0005-0000-0000-00006E280000}"/>
    <cellStyle name="RowTitles1-Detail 3 2 2 8 2" xfId="10350" xr:uid="{00000000-0005-0000-0000-00006F280000}"/>
    <cellStyle name="RowTitles1-Detail 3 2 2 8 2 2" xfId="10351" xr:uid="{00000000-0005-0000-0000-000070280000}"/>
    <cellStyle name="RowTitles1-Detail 3 2 2 8 2 2 2" xfId="10352" xr:uid="{00000000-0005-0000-0000-000071280000}"/>
    <cellStyle name="RowTitles1-Detail 3 2 2 8 2 2_Tertiary Salaries Survey" xfId="10353" xr:uid="{00000000-0005-0000-0000-000072280000}"/>
    <cellStyle name="RowTitles1-Detail 3 2 2 8 2 3" xfId="10354" xr:uid="{00000000-0005-0000-0000-000073280000}"/>
    <cellStyle name="RowTitles1-Detail 3 2 2 8 2_Tertiary Salaries Survey" xfId="10355" xr:uid="{00000000-0005-0000-0000-000074280000}"/>
    <cellStyle name="RowTitles1-Detail 3 2 2 8 3" xfId="10356" xr:uid="{00000000-0005-0000-0000-000075280000}"/>
    <cellStyle name="RowTitles1-Detail 3 2 2 8 3 2" xfId="10357" xr:uid="{00000000-0005-0000-0000-000076280000}"/>
    <cellStyle name="RowTitles1-Detail 3 2 2 8 3 2 2" xfId="10358" xr:uid="{00000000-0005-0000-0000-000077280000}"/>
    <cellStyle name="RowTitles1-Detail 3 2 2 8 3 2_Tertiary Salaries Survey" xfId="10359" xr:uid="{00000000-0005-0000-0000-000078280000}"/>
    <cellStyle name="RowTitles1-Detail 3 2 2 8 3 3" xfId="10360" xr:uid="{00000000-0005-0000-0000-000079280000}"/>
    <cellStyle name="RowTitles1-Detail 3 2 2 8 3_Tertiary Salaries Survey" xfId="10361" xr:uid="{00000000-0005-0000-0000-00007A280000}"/>
    <cellStyle name="RowTitles1-Detail 3 2 2 8 4" xfId="10362" xr:uid="{00000000-0005-0000-0000-00007B280000}"/>
    <cellStyle name="RowTitles1-Detail 3 2 2 8 4 2" xfId="10363" xr:uid="{00000000-0005-0000-0000-00007C280000}"/>
    <cellStyle name="RowTitles1-Detail 3 2 2 8 4_Tertiary Salaries Survey" xfId="10364" xr:uid="{00000000-0005-0000-0000-00007D280000}"/>
    <cellStyle name="RowTitles1-Detail 3 2 2 8 5" xfId="10365" xr:uid="{00000000-0005-0000-0000-00007E280000}"/>
    <cellStyle name="RowTitles1-Detail 3 2 2 8_Tertiary Salaries Survey" xfId="10366" xr:uid="{00000000-0005-0000-0000-00007F280000}"/>
    <cellStyle name="RowTitles1-Detail 3 2 2 9" xfId="10367" xr:uid="{00000000-0005-0000-0000-000080280000}"/>
    <cellStyle name="RowTitles1-Detail 3 2 2 9 2" xfId="10368" xr:uid="{00000000-0005-0000-0000-000081280000}"/>
    <cellStyle name="RowTitles1-Detail 3 2 2 9 2 2" xfId="10369" xr:uid="{00000000-0005-0000-0000-000082280000}"/>
    <cellStyle name="RowTitles1-Detail 3 2 2 9 2 2 2" xfId="10370" xr:uid="{00000000-0005-0000-0000-000083280000}"/>
    <cellStyle name="RowTitles1-Detail 3 2 2 9 2 2_Tertiary Salaries Survey" xfId="10371" xr:uid="{00000000-0005-0000-0000-000084280000}"/>
    <cellStyle name="RowTitles1-Detail 3 2 2 9 2 3" xfId="10372" xr:uid="{00000000-0005-0000-0000-000085280000}"/>
    <cellStyle name="RowTitles1-Detail 3 2 2 9 2_Tertiary Salaries Survey" xfId="10373" xr:uid="{00000000-0005-0000-0000-000086280000}"/>
    <cellStyle name="RowTitles1-Detail 3 2 2 9 3" xfId="10374" xr:uid="{00000000-0005-0000-0000-000087280000}"/>
    <cellStyle name="RowTitles1-Detail 3 2 2 9 3 2" xfId="10375" xr:uid="{00000000-0005-0000-0000-000088280000}"/>
    <cellStyle name="RowTitles1-Detail 3 2 2 9 3 2 2" xfId="10376" xr:uid="{00000000-0005-0000-0000-000089280000}"/>
    <cellStyle name="RowTitles1-Detail 3 2 2 9 3 2_Tertiary Salaries Survey" xfId="10377" xr:uid="{00000000-0005-0000-0000-00008A280000}"/>
    <cellStyle name="RowTitles1-Detail 3 2 2 9 3 3" xfId="10378" xr:uid="{00000000-0005-0000-0000-00008B280000}"/>
    <cellStyle name="RowTitles1-Detail 3 2 2 9 3_Tertiary Salaries Survey" xfId="10379" xr:uid="{00000000-0005-0000-0000-00008C280000}"/>
    <cellStyle name="RowTitles1-Detail 3 2 2 9 4" xfId="10380" xr:uid="{00000000-0005-0000-0000-00008D280000}"/>
    <cellStyle name="RowTitles1-Detail 3 2 2 9 4 2" xfId="10381" xr:uid="{00000000-0005-0000-0000-00008E280000}"/>
    <cellStyle name="RowTitles1-Detail 3 2 2 9 4_Tertiary Salaries Survey" xfId="10382" xr:uid="{00000000-0005-0000-0000-00008F280000}"/>
    <cellStyle name="RowTitles1-Detail 3 2 2 9 5" xfId="10383" xr:uid="{00000000-0005-0000-0000-000090280000}"/>
    <cellStyle name="RowTitles1-Detail 3 2 2 9_Tertiary Salaries Survey" xfId="10384" xr:uid="{00000000-0005-0000-0000-000091280000}"/>
    <cellStyle name="RowTitles1-Detail 3 2 2_STUD aligned by INSTIT" xfId="10385" xr:uid="{00000000-0005-0000-0000-000092280000}"/>
    <cellStyle name="RowTitles1-Detail 3 2 3" xfId="10386" xr:uid="{00000000-0005-0000-0000-000093280000}"/>
    <cellStyle name="RowTitles1-Detail 3 2 3 2" xfId="10387" xr:uid="{00000000-0005-0000-0000-000094280000}"/>
    <cellStyle name="RowTitles1-Detail 3 2 3 2 2" xfId="10388" xr:uid="{00000000-0005-0000-0000-000095280000}"/>
    <cellStyle name="RowTitles1-Detail 3 2 3 2 2 2" xfId="10389" xr:uid="{00000000-0005-0000-0000-000096280000}"/>
    <cellStyle name="RowTitles1-Detail 3 2 3 2 2 2 2" xfId="10390" xr:uid="{00000000-0005-0000-0000-000097280000}"/>
    <cellStyle name="RowTitles1-Detail 3 2 3 2 2 2_Tertiary Salaries Survey" xfId="10391" xr:uid="{00000000-0005-0000-0000-000098280000}"/>
    <cellStyle name="RowTitles1-Detail 3 2 3 2 2 3" xfId="10392" xr:uid="{00000000-0005-0000-0000-000099280000}"/>
    <cellStyle name="RowTitles1-Detail 3 2 3 2 2_Tertiary Salaries Survey" xfId="10393" xr:uid="{00000000-0005-0000-0000-00009A280000}"/>
    <cellStyle name="RowTitles1-Detail 3 2 3 2 3" xfId="10394" xr:uid="{00000000-0005-0000-0000-00009B280000}"/>
    <cellStyle name="RowTitles1-Detail 3 2 3 2 3 2" xfId="10395" xr:uid="{00000000-0005-0000-0000-00009C280000}"/>
    <cellStyle name="RowTitles1-Detail 3 2 3 2 3 2 2" xfId="10396" xr:uid="{00000000-0005-0000-0000-00009D280000}"/>
    <cellStyle name="RowTitles1-Detail 3 2 3 2 3 2_Tertiary Salaries Survey" xfId="10397" xr:uid="{00000000-0005-0000-0000-00009E280000}"/>
    <cellStyle name="RowTitles1-Detail 3 2 3 2 3 3" xfId="10398" xr:uid="{00000000-0005-0000-0000-00009F280000}"/>
    <cellStyle name="RowTitles1-Detail 3 2 3 2 3_Tertiary Salaries Survey" xfId="10399" xr:uid="{00000000-0005-0000-0000-0000A0280000}"/>
    <cellStyle name="RowTitles1-Detail 3 2 3 2 4" xfId="10400" xr:uid="{00000000-0005-0000-0000-0000A1280000}"/>
    <cellStyle name="RowTitles1-Detail 3 2 3 2 5" xfId="10401" xr:uid="{00000000-0005-0000-0000-0000A2280000}"/>
    <cellStyle name="RowTitles1-Detail 3 2 3 2_Tertiary Salaries Survey" xfId="10402" xr:uid="{00000000-0005-0000-0000-0000A3280000}"/>
    <cellStyle name="RowTitles1-Detail 3 2 3 3" xfId="10403" xr:uid="{00000000-0005-0000-0000-0000A4280000}"/>
    <cellStyle name="RowTitles1-Detail 3 2 3 3 2" xfId="10404" xr:uid="{00000000-0005-0000-0000-0000A5280000}"/>
    <cellStyle name="RowTitles1-Detail 3 2 3 3 2 2" xfId="10405" xr:uid="{00000000-0005-0000-0000-0000A6280000}"/>
    <cellStyle name="RowTitles1-Detail 3 2 3 3 2 2 2" xfId="10406" xr:uid="{00000000-0005-0000-0000-0000A7280000}"/>
    <cellStyle name="RowTitles1-Detail 3 2 3 3 2 2_Tertiary Salaries Survey" xfId="10407" xr:uid="{00000000-0005-0000-0000-0000A8280000}"/>
    <cellStyle name="RowTitles1-Detail 3 2 3 3 2 3" xfId="10408" xr:uid="{00000000-0005-0000-0000-0000A9280000}"/>
    <cellStyle name="RowTitles1-Detail 3 2 3 3 2_Tertiary Salaries Survey" xfId="10409" xr:uid="{00000000-0005-0000-0000-0000AA280000}"/>
    <cellStyle name="RowTitles1-Detail 3 2 3 3 3" xfId="10410" xr:uid="{00000000-0005-0000-0000-0000AB280000}"/>
    <cellStyle name="RowTitles1-Detail 3 2 3 3 3 2" xfId="10411" xr:uid="{00000000-0005-0000-0000-0000AC280000}"/>
    <cellStyle name="RowTitles1-Detail 3 2 3 3 3 2 2" xfId="10412" xr:uid="{00000000-0005-0000-0000-0000AD280000}"/>
    <cellStyle name="RowTitles1-Detail 3 2 3 3 3 2_Tertiary Salaries Survey" xfId="10413" xr:uid="{00000000-0005-0000-0000-0000AE280000}"/>
    <cellStyle name="RowTitles1-Detail 3 2 3 3 3 3" xfId="10414" xr:uid="{00000000-0005-0000-0000-0000AF280000}"/>
    <cellStyle name="RowTitles1-Detail 3 2 3 3 3_Tertiary Salaries Survey" xfId="10415" xr:uid="{00000000-0005-0000-0000-0000B0280000}"/>
    <cellStyle name="RowTitles1-Detail 3 2 3 3 4" xfId="10416" xr:uid="{00000000-0005-0000-0000-0000B1280000}"/>
    <cellStyle name="RowTitles1-Detail 3 2 3 3 5" xfId="10417" xr:uid="{00000000-0005-0000-0000-0000B2280000}"/>
    <cellStyle name="RowTitles1-Detail 3 2 3 3 5 2" xfId="10418" xr:uid="{00000000-0005-0000-0000-0000B3280000}"/>
    <cellStyle name="RowTitles1-Detail 3 2 3 3 5_Tertiary Salaries Survey" xfId="10419" xr:uid="{00000000-0005-0000-0000-0000B4280000}"/>
    <cellStyle name="RowTitles1-Detail 3 2 3 3 6" xfId="10420" xr:uid="{00000000-0005-0000-0000-0000B5280000}"/>
    <cellStyle name="RowTitles1-Detail 3 2 3 3_Tertiary Salaries Survey" xfId="10421" xr:uid="{00000000-0005-0000-0000-0000B6280000}"/>
    <cellStyle name="RowTitles1-Detail 3 2 3 4" xfId="10422" xr:uid="{00000000-0005-0000-0000-0000B7280000}"/>
    <cellStyle name="RowTitles1-Detail 3 2 3 4 2" xfId="10423" xr:uid="{00000000-0005-0000-0000-0000B8280000}"/>
    <cellStyle name="RowTitles1-Detail 3 2 3 4 2 2" xfId="10424" xr:uid="{00000000-0005-0000-0000-0000B9280000}"/>
    <cellStyle name="RowTitles1-Detail 3 2 3 4 2 2 2" xfId="10425" xr:uid="{00000000-0005-0000-0000-0000BA280000}"/>
    <cellStyle name="RowTitles1-Detail 3 2 3 4 2 2_Tertiary Salaries Survey" xfId="10426" xr:uid="{00000000-0005-0000-0000-0000BB280000}"/>
    <cellStyle name="RowTitles1-Detail 3 2 3 4 2 3" xfId="10427" xr:uid="{00000000-0005-0000-0000-0000BC280000}"/>
    <cellStyle name="RowTitles1-Detail 3 2 3 4 2_Tertiary Salaries Survey" xfId="10428" xr:uid="{00000000-0005-0000-0000-0000BD280000}"/>
    <cellStyle name="RowTitles1-Detail 3 2 3 4 3" xfId="10429" xr:uid="{00000000-0005-0000-0000-0000BE280000}"/>
    <cellStyle name="RowTitles1-Detail 3 2 3 4 3 2" xfId="10430" xr:uid="{00000000-0005-0000-0000-0000BF280000}"/>
    <cellStyle name="RowTitles1-Detail 3 2 3 4 3 2 2" xfId="10431" xr:uid="{00000000-0005-0000-0000-0000C0280000}"/>
    <cellStyle name="RowTitles1-Detail 3 2 3 4 3 2_Tertiary Salaries Survey" xfId="10432" xr:uid="{00000000-0005-0000-0000-0000C1280000}"/>
    <cellStyle name="RowTitles1-Detail 3 2 3 4 3 3" xfId="10433" xr:uid="{00000000-0005-0000-0000-0000C2280000}"/>
    <cellStyle name="RowTitles1-Detail 3 2 3 4 3_Tertiary Salaries Survey" xfId="10434" xr:uid="{00000000-0005-0000-0000-0000C3280000}"/>
    <cellStyle name="RowTitles1-Detail 3 2 3 4 4" xfId="10435" xr:uid="{00000000-0005-0000-0000-0000C4280000}"/>
    <cellStyle name="RowTitles1-Detail 3 2 3 4 4 2" xfId="10436" xr:uid="{00000000-0005-0000-0000-0000C5280000}"/>
    <cellStyle name="RowTitles1-Detail 3 2 3 4 4_Tertiary Salaries Survey" xfId="10437" xr:uid="{00000000-0005-0000-0000-0000C6280000}"/>
    <cellStyle name="RowTitles1-Detail 3 2 3 4 5" xfId="10438" xr:uid="{00000000-0005-0000-0000-0000C7280000}"/>
    <cellStyle name="RowTitles1-Detail 3 2 3 4_Tertiary Salaries Survey" xfId="10439" xr:uid="{00000000-0005-0000-0000-0000C8280000}"/>
    <cellStyle name="RowTitles1-Detail 3 2 3 5" xfId="10440" xr:uid="{00000000-0005-0000-0000-0000C9280000}"/>
    <cellStyle name="RowTitles1-Detail 3 2 3 5 2" xfId="10441" xr:uid="{00000000-0005-0000-0000-0000CA280000}"/>
    <cellStyle name="RowTitles1-Detail 3 2 3 5 2 2" xfId="10442" xr:uid="{00000000-0005-0000-0000-0000CB280000}"/>
    <cellStyle name="RowTitles1-Detail 3 2 3 5 2 2 2" xfId="10443" xr:uid="{00000000-0005-0000-0000-0000CC280000}"/>
    <cellStyle name="RowTitles1-Detail 3 2 3 5 2 2_Tertiary Salaries Survey" xfId="10444" xr:uid="{00000000-0005-0000-0000-0000CD280000}"/>
    <cellStyle name="RowTitles1-Detail 3 2 3 5 2 3" xfId="10445" xr:uid="{00000000-0005-0000-0000-0000CE280000}"/>
    <cellStyle name="RowTitles1-Detail 3 2 3 5 2_Tertiary Salaries Survey" xfId="10446" xr:uid="{00000000-0005-0000-0000-0000CF280000}"/>
    <cellStyle name="RowTitles1-Detail 3 2 3 5 3" xfId="10447" xr:uid="{00000000-0005-0000-0000-0000D0280000}"/>
    <cellStyle name="RowTitles1-Detail 3 2 3 5 3 2" xfId="10448" xr:uid="{00000000-0005-0000-0000-0000D1280000}"/>
    <cellStyle name="RowTitles1-Detail 3 2 3 5 3 2 2" xfId="10449" xr:uid="{00000000-0005-0000-0000-0000D2280000}"/>
    <cellStyle name="RowTitles1-Detail 3 2 3 5 3 2_Tertiary Salaries Survey" xfId="10450" xr:uid="{00000000-0005-0000-0000-0000D3280000}"/>
    <cellStyle name="RowTitles1-Detail 3 2 3 5 3 3" xfId="10451" xr:uid="{00000000-0005-0000-0000-0000D4280000}"/>
    <cellStyle name="RowTitles1-Detail 3 2 3 5 3_Tertiary Salaries Survey" xfId="10452" xr:uid="{00000000-0005-0000-0000-0000D5280000}"/>
    <cellStyle name="RowTitles1-Detail 3 2 3 5 4" xfId="10453" xr:uid="{00000000-0005-0000-0000-0000D6280000}"/>
    <cellStyle name="RowTitles1-Detail 3 2 3 5 4 2" xfId="10454" xr:uid="{00000000-0005-0000-0000-0000D7280000}"/>
    <cellStyle name="RowTitles1-Detail 3 2 3 5 4_Tertiary Salaries Survey" xfId="10455" xr:uid="{00000000-0005-0000-0000-0000D8280000}"/>
    <cellStyle name="RowTitles1-Detail 3 2 3 5 5" xfId="10456" xr:uid="{00000000-0005-0000-0000-0000D9280000}"/>
    <cellStyle name="RowTitles1-Detail 3 2 3 5_Tertiary Salaries Survey" xfId="10457" xr:uid="{00000000-0005-0000-0000-0000DA280000}"/>
    <cellStyle name="RowTitles1-Detail 3 2 3 6" xfId="10458" xr:uid="{00000000-0005-0000-0000-0000DB280000}"/>
    <cellStyle name="RowTitles1-Detail 3 2 3 6 2" xfId="10459" xr:uid="{00000000-0005-0000-0000-0000DC280000}"/>
    <cellStyle name="RowTitles1-Detail 3 2 3 6 2 2" xfId="10460" xr:uid="{00000000-0005-0000-0000-0000DD280000}"/>
    <cellStyle name="RowTitles1-Detail 3 2 3 6 2 2 2" xfId="10461" xr:uid="{00000000-0005-0000-0000-0000DE280000}"/>
    <cellStyle name="RowTitles1-Detail 3 2 3 6 2 2_Tertiary Salaries Survey" xfId="10462" xr:uid="{00000000-0005-0000-0000-0000DF280000}"/>
    <cellStyle name="RowTitles1-Detail 3 2 3 6 2 3" xfId="10463" xr:uid="{00000000-0005-0000-0000-0000E0280000}"/>
    <cellStyle name="RowTitles1-Detail 3 2 3 6 2_Tertiary Salaries Survey" xfId="10464" xr:uid="{00000000-0005-0000-0000-0000E1280000}"/>
    <cellStyle name="RowTitles1-Detail 3 2 3 6 3" xfId="10465" xr:uid="{00000000-0005-0000-0000-0000E2280000}"/>
    <cellStyle name="RowTitles1-Detail 3 2 3 6 3 2" xfId="10466" xr:uid="{00000000-0005-0000-0000-0000E3280000}"/>
    <cellStyle name="RowTitles1-Detail 3 2 3 6 3 2 2" xfId="10467" xr:uid="{00000000-0005-0000-0000-0000E4280000}"/>
    <cellStyle name="RowTitles1-Detail 3 2 3 6 3 2_Tertiary Salaries Survey" xfId="10468" xr:uid="{00000000-0005-0000-0000-0000E5280000}"/>
    <cellStyle name="RowTitles1-Detail 3 2 3 6 3 3" xfId="10469" xr:uid="{00000000-0005-0000-0000-0000E6280000}"/>
    <cellStyle name="RowTitles1-Detail 3 2 3 6 3_Tertiary Salaries Survey" xfId="10470" xr:uid="{00000000-0005-0000-0000-0000E7280000}"/>
    <cellStyle name="RowTitles1-Detail 3 2 3 6 4" xfId="10471" xr:uid="{00000000-0005-0000-0000-0000E8280000}"/>
    <cellStyle name="RowTitles1-Detail 3 2 3 6 4 2" xfId="10472" xr:uid="{00000000-0005-0000-0000-0000E9280000}"/>
    <cellStyle name="RowTitles1-Detail 3 2 3 6 4_Tertiary Salaries Survey" xfId="10473" xr:uid="{00000000-0005-0000-0000-0000EA280000}"/>
    <cellStyle name="RowTitles1-Detail 3 2 3 6 5" xfId="10474" xr:uid="{00000000-0005-0000-0000-0000EB280000}"/>
    <cellStyle name="RowTitles1-Detail 3 2 3 6_Tertiary Salaries Survey" xfId="10475" xr:uid="{00000000-0005-0000-0000-0000EC280000}"/>
    <cellStyle name="RowTitles1-Detail 3 2 3 7" xfId="10476" xr:uid="{00000000-0005-0000-0000-0000ED280000}"/>
    <cellStyle name="RowTitles1-Detail 3 2 3 7 2" xfId="10477" xr:uid="{00000000-0005-0000-0000-0000EE280000}"/>
    <cellStyle name="RowTitles1-Detail 3 2 3 7 2 2" xfId="10478" xr:uid="{00000000-0005-0000-0000-0000EF280000}"/>
    <cellStyle name="RowTitles1-Detail 3 2 3 7 2_Tertiary Salaries Survey" xfId="10479" xr:uid="{00000000-0005-0000-0000-0000F0280000}"/>
    <cellStyle name="RowTitles1-Detail 3 2 3 7 3" xfId="10480" xr:uid="{00000000-0005-0000-0000-0000F1280000}"/>
    <cellStyle name="RowTitles1-Detail 3 2 3 7_Tertiary Salaries Survey" xfId="10481" xr:uid="{00000000-0005-0000-0000-0000F2280000}"/>
    <cellStyle name="RowTitles1-Detail 3 2 3 8" xfId="10482" xr:uid="{00000000-0005-0000-0000-0000F3280000}"/>
    <cellStyle name="RowTitles1-Detail 3 2 3 9" xfId="10483" xr:uid="{00000000-0005-0000-0000-0000F4280000}"/>
    <cellStyle name="RowTitles1-Detail 3 2 3_STUD aligned by INSTIT" xfId="10484" xr:uid="{00000000-0005-0000-0000-0000F5280000}"/>
    <cellStyle name="RowTitles1-Detail 3 2 4" xfId="10485" xr:uid="{00000000-0005-0000-0000-0000F6280000}"/>
    <cellStyle name="RowTitles1-Detail 3 2 4 2" xfId="10486" xr:uid="{00000000-0005-0000-0000-0000F7280000}"/>
    <cellStyle name="RowTitles1-Detail 3 2 4 2 2" xfId="10487" xr:uid="{00000000-0005-0000-0000-0000F8280000}"/>
    <cellStyle name="RowTitles1-Detail 3 2 4 2 2 2" xfId="10488" xr:uid="{00000000-0005-0000-0000-0000F9280000}"/>
    <cellStyle name="RowTitles1-Detail 3 2 4 2 2 2 2" xfId="10489" xr:uid="{00000000-0005-0000-0000-0000FA280000}"/>
    <cellStyle name="RowTitles1-Detail 3 2 4 2 2 2_Tertiary Salaries Survey" xfId="10490" xr:uid="{00000000-0005-0000-0000-0000FB280000}"/>
    <cellStyle name="RowTitles1-Detail 3 2 4 2 2 3" xfId="10491" xr:uid="{00000000-0005-0000-0000-0000FC280000}"/>
    <cellStyle name="RowTitles1-Detail 3 2 4 2 2_Tertiary Salaries Survey" xfId="10492" xr:uid="{00000000-0005-0000-0000-0000FD280000}"/>
    <cellStyle name="RowTitles1-Detail 3 2 4 2 3" xfId="10493" xr:uid="{00000000-0005-0000-0000-0000FE280000}"/>
    <cellStyle name="RowTitles1-Detail 3 2 4 2 3 2" xfId="10494" xr:uid="{00000000-0005-0000-0000-0000FF280000}"/>
    <cellStyle name="RowTitles1-Detail 3 2 4 2 3 2 2" xfId="10495" xr:uid="{00000000-0005-0000-0000-000000290000}"/>
    <cellStyle name="RowTitles1-Detail 3 2 4 2 3 2_Tertiary Salaries Survey" xfId="10496" xr:uid="{00000000-0005-0000-0000-000001290000}"/>
    <cellStyle name="RowTitles1-Detail 3 2 4 2 3 3" xfId="10497" xr:uid="{00000000-0005-0000-0000-000002290000}"/>
    <cellStyle name="RowTitles1-Detail 3 2 4 2 3_Tertiary Salaries Survey" xfId="10498" xr:uid="{00000000-0005-0000-0000-000003290000}"/>
    <cellStyle name="RowTitles1-Detail 3 2 4 2 4" xfId="10499" xr:uid="{00000000-0005-0000-0000-000004290000}"/>
    <cellStyle name="RowTitles1-Detail 3 2 4 2 5" xfId="10500" xr:uid="{00000000-0005-0000-0000-000005290000}"/>
    <cellStyle name="RowTitles1-Detail 3 2 4 2 5 2" xfId="10501" xr:uid="{00000000-0005-0000-0000-000006290000}"/>
    <cellStyle name="RowTitles1-Detail 3 2 4 2 5_Tertiary Salaries Survey" xfId="10502" xr:uid="{00000000-0005-0000-0000-000007290000}"/>
    <cellStyle name="RowTitles1-Detail 3 2 4 2 6" xfId="10503" xr:uid="{00000000-0005-0000-0000-000008290000}"/>
    <cellStyle name="RowTitles1-Detail 3 2 4 2_Tertiary Salaries Survey" xfId="10504" xr:uid="{00000000-0005-0000-0000-000009290000}"/>
    <cellStyle name="RowTitles1-Detail 3 2 4 3" xfId="10505" xr:uid="{00000000-0005-0000-0000-00000A290000}"/>
    <cellStyle name="RowTitles1-Detail 3 2 4 3 2" xfId="10506" xr:uid="{00000000-0005-0000-0000-00000B290000}"/>
    <cellStyle name="RowTitles1-Detail 3 2 4 3 2 2" xfId="10507" xr:uid="{00000000-0005-0000-0000-00000C290000}"/>
    <cellStyle name="RowTitles1-Detail 3 2 4 3 2 2 2" xfId="10508" xr:uid="{00000000-0005-0000-0000-00000D290000}"/>
    <cellStyle name="RowTitles1-Detail 3 2 4 3 2 2_Tertiary Salaries Survey" xfId="10509" xr:uid="{00000000-0005-0000-0000-00000E290000}"/>
    <cellStyle name="RowTitles1-Detail 3 2 4 3 2 3" xfId="10510" xr:uid="{00000000-0005-0000-0000-00000F290000}"/>
    <cellStyle name="RowTitles1-Detail 3 2 4 3 2_Tertiary Salaries Survey" xfId="10511" xr:uid="{00000000-0005-0000-0000-000010290000}"/>
    <cellStyle name="RowTitles1-Detail 3 2 4 3 3" xfId="10512" xr:uid="{00000000-0005-0000-0000-000011290000}"/>
    <cellStyle name="RowTitles1-Detail 3 2 4 3 3 2" xfId="10513" xr:uid="{00000000-0005-0000-0000-000012290000}"/>
    <cellStyle name="RowTitles1-Detail 3 2 4 3 3 2 2" xfId="10514" xr:uid="{00000000-0005-0000-0000-000013290000}"/>
    <cellStyle name="RowTitles1-Detail 3 2 4 3 3 2_Tertiary Salaries Survey" xfId="10515" xr:uid="{00000000-0005-0000-0000-000014290000}"/>
    <cellStyle name="RowTitles1-Detail 3 2 4 3 3 3" xfId="10516" xr:uid="{00000000-0005-0000-0000-000015290000}"/>
    <cellStyle name="RowTitles1-Detail 3 2 4 3 3_Tertiary Salaries Survey" xfId="10517" xr:uid="{00000000-0005-0000-0000-000016290000}"/>
    <cellStyle name="RowTitles1-Detail 3 2 4 3 4" xfId="10518" xr:uid="{00000000-0005-0000-0000-000017290000}"/>
    <cellStyle name="RowTitles1-Detail 3 2 4 3 5" xfId="10519" xr:uid="{00000000-0005-0000-0000-000018290000}"/>
    <cellStyle name="RowTitles1-Detail 3 2 4 3_Tertiary Salaries Survey" xfId="10520" xr:uid="{00000000-0005-0000-0000-000019290000}"/>
    <cellStyle name="RowTitles1-Detail 3 2 4 4" xfId="10521" xr:uid="{00000000-0005-0000-0000-00001A290000}"/>
    <cellStyle name="RowTitles1-Detail 3 2 4 4 2" xfId="10522" xr:uid="{00000000-0005-0000-0000-00001B290000}"/>
    <cellStyle name="RowTitles1-Detail 3 2 4 4 2 2" xfId="10523" xr:uid="{00000000-0005-0000-0000-00001C290000}"/>
    <cellStyle name="RowTitles1-Detail 3 2 4 4 2 2 2" xfId="10524" xr:uid="{00000000-0005-0000-0000-00001D290000}"/>
    <cellStyle name="RowTitles1-Detail 3 2 4 4 2 2_Tertiary Salaries Survey" xfId="10525" xr:uid="{00000000-0005-0000-0000-00001E290000}"/>
    <cellStyle name="RowTitles1-Detail 3 2 4 4 2 3" xfId="10526" xr:uid="{00000000-0005-0000-0000-00001F290000}"/>
    <cellStyle name="RowTitles1-Detail 3 2 4 4 2_Tertiary Salaries Survey" xfId="10527" xr:uid="{00000000-0005-0000-0000-000020290000}"/>
    <cellStyle name="RowTitles1-Detail 3 2 4 4 3" xfId="10528" xr:uid="{00000000-0005-0000-0000-000021290000}"/>
    <cellStyle name="RowTitles1-Detail 3 2 4 4 3 2" xfId="10529" xr:uid="{00000000-0005-0000-0000-000022290000}"/>
    <cellStyle name="RowTitles1-Detail 3 2 4 4 3 2 2" xfId="10530" xr:uid="{00000000-0005-0000-0000-000023290000}"/>
    <cellStyle name="RowTitles1-Detail 3 2 4 4 3 2_Tertiary Salaries Survey" xfId="10531" xr:uid="{00000000-0005-0000-0000-000024290000}"/>
    <cellStyle name="RowTitles1-Detail 3 2 4 4 3 3" xfId="10532" xr:uid="{00000000-0005-0000-0000-000025290000}"/>
    <cellStyle name="RowTitles1-Detail 3 2 4 4 3_Tertiary Salaries Survey" xfId="10533" xr:uid="{00000000-0005-0000-0000-000026290000}"/>
    <cellStyle name="RowTitles1-Detail 3 2 4 4 4" xfId="10534" xr:uid="{00000000-0005-0000-0000-000027290000}"/>
    <cellStyle name="RowTitles1-Detail 3 2 4 4 4 2" xfId="10535" xr:uid="{00000000-0005-0000-0000-000028290000}"/>
    <cellStyle name="RowTitles1-Detail 3 2 4 4 4_Tertiary Salaries Survey" xfId="10536" xr:uid="{00000000-0005-0000-0000-000029290000}"/>
    <cellStyle name="RowTitles1-Detail 3 2 4 4 5" xfId="10537" xr:uid="{00000000-0005-0000-0000-00002A290000}"/>
    <cellStyle name="RowTitles1-Detail 3 2 4 4_Tertiary Salaries Survey" xfId="10538" xr:uid="{00000000-0005-0000-0000-00002B290000}"/>
    <cellStyle name="RowTitles1-Detail 3 2 4 5" xfId="10539" xr:uid="{00000000-0005-0000-0000-00002C290000}"/>
    <cellStyle name="RowTitles1-Detail 3 2 4 5 2" xfId="10540" xr:uid="{00000000-0005-0000-0000-00002D290000}"/>
    <cellStyle name="RowTitles1-Detail 3 2 4 5 2 2" xfId="10541" xr:uid="{00000000-0005-0000-0000-00002E290000}"/>
    <cellStyle name="RowTitles1-Detail 3 2 4 5 2 2 2" xfId="10542" xr:uid="{00000000-0005-0000-0000-00002F290000}"/>
    <cellStyle name="RowTitles1-Detail 3 2 4 5 2 2_Tertiary Salaries Survey" xfId="10543" xr:uid="{00000000-0005-0000-0000-000030290000}"/>
    <cellStyle name="RowTitles1-Detail 3 2 4 5 2 3" xfId="10544" xr:uid="{00000000-0005-0000-0000-000031290000}"/>
    <cellStyle name="RowTitles1-Detail 3 2 4 5 2_Tertiary Salaries Survey" xfId="10545" xr:uid="{00000000-0005-0000-0000-000032290000}"/>
    <cellStyle name="RowTitles1-Detail 3 2 4 5 3" xfId="10546" xr:uid="{00000000-0005-0000-0000-000033290000}"/>
    <cellStyle name="RowTitles1-Detail 3 2 4 5 3 2" xfId="10547" xr:uid="{00000000-0005-0000-0000-000034290000}"/>
    <cellStyle name="RowTitles1-Detail 3 2 4 5 3 2 2" xfId="10548" xr:uid="{00000000-0005-0000-0000-000035290000}"/>
    <cellStyle name="RowTitles1-Detail 3 2 4 5 3 2_Tertiary Salaries Survey" xfId="10549" xr:uid="{00000000-0005-0000-0000-000036290000}"/>
    <cellStyle name="RowTitles1-Detail 3 2 4 5 3 3" xfId="10550" xr:uid="{00000000-0005-0000-0000-000037290000}"/>
    <cellStyle name="RowTitles1-Detail 3 2 4 5 3_Tertiary Salaries Survey" xfId="10551" xr:uid="{00000000-0005-0000-0000-000038290000}"/>
    <cellStyle name="RowTitles1-Detail 3 2 4 5 4" xfId="10552" xr:uid="{00000000-0005-0000-0000-000039290000}"/>
    <cellStyle name="RowTitles1-Detail 3 2 4 5 4 2" xfId="10553" xr:uid="{00000000-0005-0000-0000-00003A290000}"/>
    <cellStyle name="RowTitles1-Detail 3 2 4 5 4_Tertiary Salaries Survey" xfId="10554" xr:uid="{00000000-0005-0000-0000-00003B290000}"/>
    <cellStyle name="RowTitles1-Detail 3 2 4 5 5" xfId="10555" xr:uid="{00000000-0005-0000-0000-00003C290000}"/>
    <cellStyle name="RowTitles1-Detail 3 2 4 5_Tertiary Salaries Survey" xfId="10556" xr:uid="{00000000-0005-0000-0000-00003D290000}"/>
    <cellStyle name="RowTitles1-Detail 3 2 4 6" xfId="10557" xr:uid="{00000000-0005-0000-0000-00003E290000}"/>
    <cellStyle name="RowTitles1-Detail 3 2 4 6 2" xfId="10558" xr:uid="{00000000-0005-0000-0000-00003F290000}"/>
    <cellStyle name="RowTitles1-Detail 3 2 4 6 2 2" xfId="10559" xr:uid="{00000000-0005-0000-0000-000040290000}"/>
    <cellStyle name="RowTitles1-Detail 3 2 4 6 2 2 2" xfId="10560" xr:uid="{00000000-0005-0000-0000-000041290000}"/>
    <cellStyle name="RowTitles1-Detail 3 2 4 6 2 2_Tertiary Salaries Survey" xfId="10561" xr:uid="{00000000-0005-0000-0000-000042290000}"/>
    <cellStyle name="RowTitles1-Detail 3 2 4 6 2 3" xfId="10562" xr:uid="{00000000-0005-0000-0000-000043290000}"/>
    <cellStyle name="RowTitles1-Detail 3 2 4 6 2_Tertiary Salaries Survey" xfId="10563" xr:uid="{00000000-0005-0000-0000-000044290000}"/>
    <cellStyle name="RowTitles1-Detail 3 2 4 6 3" xfId="10564" xr:uid="{00000000-0005-0000-0000-000045290000}"/>
    <cellStyle name="RowTitles1-Detail 3 2 4 6 3 2" xfId="10565" xr:uid="{00000000-0005-0000-0000-000046290000}"/>
    <cellStyle name="RowTitles1-Detail 3 2 4 6 3 2 2" xfId="10566" xr:uid="{00000000-0005-0000-0000-000047290000}"/>
    <cellStyle name="RowTitles1-Detail 3 2 4 6 3 2_Tertiary Salaries Survey" xfId="10567" xr:uid="{00000000-0005-0000-0000-000048290000}"/>
    <cellStyle name="RowTitles1-Detail 3 2 4 6 3 3" xfId="10568" xr:uid="{00000000-0005-0000-0000-000049290000}"/>
    <cellStyle name="RowTitles1-Detail 3 2 4 6 3_Tertiary Salaries Survey" xfId="10569" xr:uid="{00000000-0005-0000-0000-00004A290000}"/>
    <cellStyle name="RowTitles1-Detail 3 2 4 6 4" xfId="10570" xr:uid="{00000000-0005-0000-0000-00004B290000}"/>
    <cellStyle name="RowTitles1-Detail 3 2 4 6 4 2" xfId="10571" xr:uid="{00000000-0005-0000-0000-00004C290000}"/>
    <cellStyle name="RowTitles1-Detail 3 2 4 6 4_Tertiary Salaries Survey" xfId="10572" xr:uid="{00000000-0005-0000-0000-00004D290000}"/>
    <cellStyle name="RowTitles1-Detail 3 2 4 6 5" xfId="10573" xr:uid="{00000000-0005-0000-0000-00004E290000}"/>
    <cellStyle name="RowTitles1-Detail 3 2 4 6_Tertiary Salaries Survey" xfId="10574" xr:uid="{00000000-0005-0000-0000-00004F290000}"/>
    <cellStyle name="RowTitles1-Detail 3 2 4 7" xfId="10575" xr:uid="{00000000-0005-0000-0000-000050290000}"/>
    <cellStyle name="RowTitles1-Detail 3 2 4 7 2" xfId="10576" xr:uid="{00000000-0005-0000-0000-000051290000}"/>
    <cellStyle name="RowTitles1-Detail 3 2 4 7 2 2" xfId="10577" xr:uid="{00000000-0005-0000-0000-000052290000}"/>
    <cellStyle name="RowTitles1-Detail 3 2 4 7 2_Tertiary Salaries Survey" xfId="10578" xr:uid="{00000000-0005-0000-0000-000053290000}"/>
    <cellStyle name="RowTitles1-Detail 3 2 4 7 3" xfId="10579" xr:uid="{00000000-0005-0000-0000-000054290000}"/>
    <cellStyle name="RowTitles1-Detail 3 2 4 7_Tertiary Salaries Survey" xfId="10580" xr:uid="{00000000-0005-0000-0000-000055290000}"/>
    <cellStyle name="RowTitles1-Detail 3 2 4 8" xfId="10581" xr:uid="{00000000-0005-0000-0000-000056290000}"/>
    <cellStyle name="RowTitles1-Detail 3 2 4 8 2" xfId="10582" xr:uid="{00000000-0005-0000-0000-000057290000}"/>
    <cellStyle name="RowTitles1-Detail 3 2 4 8 2 2" xfId="10583" xr:uid="{00000000-0005-0000-0000-000058290000}"/>
    <cellStyle name="RowTitles1-Detail 3 2 4 8 2_Tertiary Salaries Survey" xfId="10584" xr:uid="{00000000-0005-0000-0000-000059290000}"/>
    <cellStyle name="RowTitles1-Detail 3 2 4 8 3" xfId="10585" xr:uid="{00000000-0005-0000-0000-00005A290000}"/>
    <cellStyle name="RowTitles1-Detail 3 2 4 8_Tertiary Salaries Survey" xfId="10586" xr:uid="{00000000-0005-0000-0000-00005B290000}"/>
    <cellStyle name="RowTitles1-Detail 3 2 4 9" xfId="10587" xr:uid="{00000000-0005-0000-0000-00005C290000}"/>
    <cellStyle name="RowTitles1-Detail 3 2 4_STUD aligned by INSTIT" xfId="10588" xr:uid="{00000000-0005-0000-0000-00005D290000}"/>
    <cellStyle name="RowTitles1-Detail 3 2 5" xfId="10589" xr:uid="{00000000-0005-0000-0000-00005E290000}"/>
    <cellStyle name="RowTitles1-Detail 3 2 5 2" xfId="10590" xr:uid="{00000000-0005-0000-0000-00005F290000}"/>
    <cellStyle name="RowTitles1-Detail 3 2 5 2 2" xfId="10591" xr:uid="{00000000-0005-0000-0000-000060290000}"/>
    <cellStyle name="RowTitles1-Detail 3 2 5 2 2 2" xfId="10592" xr:uid="{00000000-0005-0000-0000-000061290000}"/>
    <cellStyle name="RowTitles1-Detail 3 2 5 2 2 2 2" xfId="10593" xr:uid="{00000000-0005-0000-0000-000062290000}"/>
    <cellStyle name="RowTitles1-Detail 3 2 5 2 2 2_Tertiary Salaries Survey" xfId="10594" xr:uid="{00000000-0005-0000-0000-000063290000}"/>
    <cellStyle name="RowTitles1-Detail 3 2 5 2 2 3" xfId="10595" xr:uid="{00000000-0005-0000-0000-000064290000}"/>
    <cellStyle name="RowTitles1-Detail 3 2 5 2 2_Tertiary Salaries Survey" xfId="10596" xr:uid="{00000000-0005-0000-0000-000065290000}"/>
    <cellStyle name="RowTitles1-Detail 3 2 5 2 3" xfId="10597" xr:uid="{00000000-0005-0000-0000-000066290000}"/>
    <cellStyle name="RowTitles1-Detail 3 2 5 2 3 2" xfId="10598" xr:uid="{00000000-0005-0000-0000-000067290000}"/>
    <cellStyle name="RowTitles1-Detail 3 2 5 2 3 2 2" xfId="10599" xr:uid="{00000000-0005-0000-0000-000068290000}"/>
    <cellStyle name="RowTitles1-Detail 3 2 5 2 3 2_Tertiary Salaries Survey" xfId="10600" xr:uid="{00000000-0005-0000-0000-000069290000}"/>
    <cellStyle name="RowTitles1-Detail 3 2 5 2 3 3" xfId="10601" xr:uid="{00000000-0005-0000-0000-00006A290000}"/>
    <cellStyle name="RowTitles1-Detail 3 2 5 2 3_Tertiary Salaries Survey" xfId="10602" xr:uid="{00000000-0005-0000-0000-00006B290000}"/>
    <cellStyle name="RowTitles1-Detail 3 2 5 2 4" xfId="10603" xr:uid="{00000000-0005-0000-0000-00006C290000}"/>
    <cellStyle name="RowTitles1-Detail 3 2 5 2 5" xfId="10604" xr:uid="{00000000-0005-0000-0000-00006D290000}"/>
    <cellStyle name="RowTitles1-Detail 3 2 5 2 5 2" xfId="10605" xr:uid="{00000000-0005-0000-0000-00006E290000}"/>
    <cellStyle name="RowTitles1-Detail 3 2 5 2 5_Tertiary Salaries Survey" xfId="10606" xr:uid="{00000000-0005-0000-0000-00006F290000}"/>
    <cellStyle name="RowTitles1-Detail 3 2 5 2 6" xfId="10607" xr:uid="{00000000-0005-0000-0000-000070290000}"/>
    <cellStyle name="RowTitles1-Detail 3 2 5 2_Tertiary Salaries Survey" xfId="10608" xr:uid="{00000000-0005-0000-0000-000071290000}"/>
    <cellStyle name="RowTitles1-Detail 3 2 5 3" xfId="10609" xr:uid="{00000000-0005-0000-0000-000072290000}"/>
    <cellStyle name="RowTitles1-Detail 3 2 5 3 2" xfId="10610" xr:uid="{00000000-0005-0000-0000-000073290000}"/>
    <cellStyle name="RowTitles1-Detail 3 2 5 3 2 2" xfId="10611" xr:uid="{00000000-0005-0000-0000-000074290000}"/>
    <cellStyle name="RowTitles1-Detail 3 2 5 3 2 2 2" xfId="10612" xr:uid="{00000000-0005-0000-0000-000075290000}"/>
    <cellStyle name="RowTitles1-Detail 3 2 5 3 2 2_Tertiary Salaries Survey" xfId="10613" xr:uid="{00000000-0005-0000-0000-000076290000}"/>
    <cellStyle name="RowTitles1-Detail 3 2 5 3 2 3" xfId="10614" xr:uid="{00000000-0005-0000-0000-000077290000}"/>
    <cellStyle name="RowTitles1-Detail 3 2 5 3 2_Tertiary Salaries Survey" xfId="10615" xr:uid="{00000000-0005-0000-0000-000078290000}"/>
    <cellStyle name="RowTitles1-Detail 3 2 5 3 3" xfId="10616" xr:uid="{00000000-0005-0000-0000-000079290000}"/>
    <cellStyle name="RowTitles1-Detail 3 2 5 3 3 2" xfId="10617" xr:uid="{00000000-0005-0000-0000-00007A290000}"/>
    <cellStyle name="RowTitles1-Detail 3 2 5 3 3 2 2" xfId="10618" xr:uid="{00000000-0005-0000-0000-00007B290000}"/>
    <cellStyle name="RowTitles1-Detail 3 2 5 3 3 2_Tertiary Salaries Survey" xfId="10619" xr:uid="{00000000-0005-0000-0000-00007C290000}"/>
    <cellStyle name="RowTitles1-Detail 3 2 5 3 3 3" xfId="10620" xr:uid="{00000000-0005-0000-0000-00007D290000}"/>
    <cellStyle name="RowTitles1-Detail 3 2 5 3 3_Tertiary Salaries Survey" xfId="10621" xr:uid="{00000000-0005-0000-0000-00007E290000}"/>
    <cellStyle name="RowTitles1-Detail 3 2 5 3 4" xfId="10622" xr:uid="{00000000-0005-0000-0000-00007F290000}"/>
    <cellStyle name="RowTitles1-Detail 3 2 5 3 5" xfId="10623" xr:uid="{00000000-0005-0000-0000-000080290000}"/>
    <cellStyle name="RowTitles1-Detail 3 2 5 3_Tertiary Salaries Survey" xfId="10624" xr:uid="{00000000-0005-0000-0000-000081290000}"/>
    <cellStyle name="RowTitles1-Detail 3 2 5 4" xfId="10625" xr:uid="{00000000-0005-0000-0000-000082290000}"/>
    <cellStyle name="RowTitles1-Detail 3 2 5 4 2" xfId="10626" xr:uid="{00000000-0005-0000-0000-000083290000}"/>
    <cellStyle name="RowTitles1-Detail 3 2 5 4 2 2" xfId="10627" xr:uid="{00000000-0005-0000-0000-000084290000}"/>
    <cellStyle name="RowTitles1-Detail 3 2 5 4 2 2 2" xfId="10628" xr:uid="{00000000-0005-0000-0000-000085290000}"/>
    <cellStyle name="RowTitles1-Detail 3 2 5 4 2 2_Tertiary Salaries Survey" xfId="10629" xr:uid="{00000000-0005-0000-0000-000086290000}"/>
    <cellStyle name="RowTitles1-Detail 3 2 5 4 2 3" xfId="10630" xr:uid="{00000000-0005-0000-0000-000087290000}"/>
    <cellStyle name="RowTitles1-Detail 3 2 5 4 2_Tertiary Salaries Survey" xfId="10631" xr:uid="{00000000-0005-0000-0000-000088290000}"/>
    <cellStyle name="RowTitles1-Detail 3 2 5 4 3" xfId="10632" xr:uid="{00000000-0005-0000-0000-000089290000}"/>
    <cellStyle name="RowTitles1-Detail 3 2 5 4 3 2" xfId="10633" xr:uid="{00000000-0005-0000-0000-00008A290000}"/>
    <cellStyle name="RowTitles1-Detail 3 2 5 4 3 2 2" xfId="10634" xr:uid="{00000000-0005-0000-0000-00008B290000}"/>
    <cellStyle name="RowTitles1-Detail 3 2 5 4 3 2_Tertiary Salaries Survey" xfId="10635" xr:uid="{00000000-0005-0000-0000-00008C290000}"/>
    <cellStyle name="RowTitles1-Detail 3 2 5 4 3 3" xfId="10636" xr:uid="{00000000-0005-0000-0000-00008D290000}"/>
    <cellStyle name="RowTitles1-Detail 3 2 5 4 3_Tertiary Salaries Survey" xfId="10637" xr:uid="{00000000-0005-0000-0000-00008E290000}"/>
    <cellStyle name="RowTitles1-Detail 3 2 5 4 4" xfId="10638" xr:uid="{00000000-0005-0000-0000-00008F290000}"/>
    <cellStyle name="RowTitles1-Detail 3 2 5 4 5" xfId="10639" xr:uid="{00000000-0005-0000-0000-000090290000}"/>
    <cellStyle name="RowTitles1-Detail 3 2 5 4 5 2" xfId="10640" xr:uid="{00000000-0005-0000-0000-000091290000}"/>
    <cellStyle name="RowTitles1-Detail 3 2 5 4 5_Tertiary Salaries Survey" xfId="10641" xr:uid="{00000000-0005-0000-0000-000092290000}"/>
    <cellStyle name="RowTitles1-Detail 3 2 5 4 6" xfId="10642" xr:uid="{00000000-0005-0000-0000-000093290000}"/>
    <cellStyle name="RowTitles1-Detail 3 2 5 4_Tertiary Salaries Survey" xfId="10643" xr:uid="{00000000-0005-0000-0000-000094290000}"/>
    <cellStyle name="RowTitles1-Detail 3 2 5 5" xfId="10644" xr:uid="{00000000-0005-0000-0000-000095290000}"/>
    <cellStyle name="RowTitles1-Detail 3 2 5 5 2" xfId="10645" xr:uid="{00000000-0005-0000-0000-000096290000}"/>
    <cellStyle name="RowTitles1-Detail 3 2 5 5 2 2" xfId="10646" xr:uid="{00000000-0005-0000-0000-000097290000}"/>
    <cellStyle name="RowTitles1-Detail 3 2 5 5 2 2 2" xfId="10647" xr:uid="{00000000-0005-0000-0000-000098290000}"/>
    <cellStyle name="RowTitles1-Detail 3 2 5 5 2 2_Tertiary Salaries Survey" xfId="10648" xr:uid="{00000000-0005-0000-0000-000099290000}"/>
    <cellStyle name="RowTitles1-Detail 3 2 5 5 2 3" xfId="10649" xr:uid="{00000000-0005-0000-0000-00009A290000}"/>
    <cellStyle name="RowTitles1-Detail 3 2 5 5 2_Tertiary Salaries Survey" xfId="10650" xr:uid="{00000000-0005-0000-0000-00009B290000}"/>
    <cellStyle name="RowTitles1-Detail 3 2 5 5 3" xfId="10651" xr:uid="{00000000-0005-0000-0000-00009C290000}"/>
    <cellStyle name="RowTitles1-Detail 3 2 5 5 3 2" xfId="10652" xr:uid="{00000000-0005-0000-0000-00009D290000}"/>
    <cellStyle name="RowTitles1-Detail 3 2 5 5 3 2 2" xfId="10653" xr:uid="{00000000-0005-0000-0000-00009E290000}"/>
    <cellStyle name="RowTitles1-Detail 3 2 5 5 3 2_Tertiary Salaries Survey" xfId="10654" xr:uid="{00000000-0005-0000-0000-00009F290000}"/>
    <cellStyle name="RowTitles1-Detail 3 2 5 5 3 3" xfId="10655" xr:uid="{00000000-0005-0000-0000-0000A0290000}"/>
    <cellStyle name="RowTitles1-Detail 3 2 5 5 3_Tertiary Salaries Survey" xfId="10656" xr:uid="{00000000-0005-0000-0000-0000A1290000}"/>
    <cellStyle name="RowTitles1-Detail 3 2 5 5 4" xfId="10657" xr:uid="{00000000-0005-0000-0000-0000A2290000}"/>
    <cellStyle name="RowTitles1-Detail 3 2 5 5 4 2" xfId="10658" xr:uid="{00000000-0005-0000-0000-0000A3290000}"/>
    <cellStyle name="RowTitles1-Detail 3 2 5 5 4_Tertiary Salaries Survey" xfId="10659" xr:uid="{00000000-0005-0000-0000-0000A4290000}"/>
    <cellStyle name="RowTitles1-Detail 3 2 5 5 5" xfId="10660" xr:uid="{00000000-0005-0000-0000-0000A5290000}"/>
    <cellStyle name="RowTitles1-Detail 3 2 5 5_Tertiary Salaries Survey" xfId="10661" xr:uid="{00000000-0005-0000-0000-0000A6290000}"/>
    <cellStyle name="RowTitles1-Detail 3 2 5 6" xfId="10662" xr:uid="{00000000-0005-0000-0000-0000A7290000}"/>
    <cellStyle name="RowTitles1-Detail 3 2 5 6 2" xfId="10663" xr:uid="{00000000-0005-0000-0000-0000A8290000}"/>
    <cellStyle name="RowTitles1-Detail 3 2 5 6 2 2" xfId="10664" xr:uid="{00000000-0005-0000-0000-0000A9290000}"/>
    <cellStyle name="RowTitles1-Detail 3 2 5 6 2 2 2" xfId="10665" xr:uid="{00000000-0005-0000-0000-0000AA290000}"/>
    <cellStyle name="RowTitles1-Detail 3 2 5 6 2 2_Tertiary Salaries Survey" xfId="10666" xr:uid="{00000000-0005-0000-0000-0000AB290000}"/>
    <cellStyle name="RowTitles1-Detail 3 2 5 6 2 3" xfId="10667" xr:uid="{00000000-0005-0000-0000-0000AC290000}"/>
    <cellStyle name="RowTitles1-Detail 3 2 5 6 2_Tertiary Salaries Survey" xfId="10668" xr:uid="{00000000-0005-0000-0000-0000AD290000}"/>
    <cellStyle name="RowTitles1-Detail 3 2 5 6 3" xfId="10669" xr:uid="{00000000-0005-0000-0000-0000AE290000}"/>
    <cellStyle name="RowTitles1-Detail 3 2 5 6 3 2" xfId="10670" xr:uid="{00000000-0005-0000-0000-0000AF290000}"/>
    <cellStyle name="RowTitles1-Detail 3 2 5 6 3 2 2" xfId="10671" xr:uid="{00000000-0005-0000-0000-0000B0290000}"/>
    <cellStyle name="RowTitles1-Detail 3 2 5 6 3 2_Tertiary Salaries Survey" xfId="10672" xr:uid="{00000000-0005-0000-0000-0000B1290000}"/>
    <cellStyle name="RowTitles1-Detail 3 2 5 6 3 3" xfId="10673" xr:uid="{00000000-0005-0000-0000-0000B2290000}"/>
    <cellStyle name="RowTitles1-Detail 3 2 5 6 3_Tertiary Salaries Survey" xfId="10674" xr:uid="{00000000-0005-0000-0000-0000B3290000}"/>
    <cellStyle name="RowTitles1-Detail 3 2 5 6 4" xfId="10675" xr:uid="{00000000-0005-0000-0000-0000B4290000}"/>
    <cellStyle name="RowTitles1-Detail 3 2 5 6 4 2" xfId="10676" xr:uid="{00000000-0005-0000-0000-0000B5290000}"/>
    <cellStyle name="RowTitles1-Detail 3 2 5 6 4_Tertiary Salaries Survey" xfId="10677" xr:uid="{00000000-0005-0000-0000-0000B6290000}"/>
    <cellStyle name="RowTitles1-Detail 3 2 5 6 5" xfId="10678" xr:uid="{00000000-0005-0000-0000-0000B7290000}"/>
    <cellStyle name="RowTitles1-Detail 3 2 5 6_Tertiary Salaries Survey" xfId="10679" xr:uid="{00000000-0005-0000-0000-0000B8290000}"/>
    <cellStyle name="RowTitles1-Detail 3 2 5 7" xfId="10680" xr:uid="{00000000-0005-0000-0000-0000B9290000}"/>
    <cellStyle name="RowTitles1-Detail 3 2 5 7 2" xfId="10681" xr:uid="{00000000-0005-0000-0000-0000BA290000}"/>
    <cellStyle name="RowTitles1-Detail 3 2 5 7 2 2" xfId="10682" xr:uid="{00000000-0005-0000-0000-0000BB290000}"/>
    <cellStyle name="RowTitles1-Detail 3 2 5 7 2_Tertiary Salaries Survey" xfId="10683" xr:uid="{00000000-0005-0000-0000-0000BC290000}"/>
    <cellStyle name="RowTitles1-Detail 3 2 5 7 3" xfId="10684" xr:uid="{00000000-0005-0000-0000-0000BD290000}"/>
    <cellStyle name="RowTitles1-Detail 3 2 5 7_Tertiary Salaries Survey" xfId="10685" xr:uid="{00000000-0005-0000-0000-0000BE290000}"/>
    <cellStyle name="RowTitles1-Detail 3 2 5 8" xfId="10686" xr:uid="{00000000-0005-0000-0000-0000BF290000}"/>
    <cellStyle name="RowTitles1-Detail 3 2 5 9" xfId="10687" xr:uid="{00000000-0005-0000-0000-0000C0290000}"/>
    <cellStyle name="RowTitles1-Detail 3 2 5_STUD aligned by INSTIT" xfId="10688" xr:uid="{00000000-0005-0000-0000-0000C1290000}"/>
    <cellStyle name="RowTitles1-Detail 3 2 6" xfId="10689" xr:uid="{00000000-0005-0000-0000-0000C2290000}"/>
    <cellStyle name="RowTitles1-Detail 3 2 6 2" xfId="10690" xr:uid="{00000000-0005-0000-0000-0000C3290000}"/>
    <cellStyle name="RowTitles1-Detail 3 2 6 2 2" xfId="10691" xr:uid="{00000000-0005-0000-0000-0000C4290000}"/>
    <cellStyle name="RowTitles1-Detail 3 2 6 2 2 2" xfId="10692" xr:uid="{00000000-0005-0000-0000-0000C5290000}"/>
    <cellStyle name="RowTitles1-Detail 3 2 6 2 2_Tertiary Salaries Survey" xfId="10693" xr:uid="{00000000-0005-0000-0000-0000C6290000}"/>
    <cellStyle name="RowTitles1-Detail 3 2 6 2 3" xfId="10694" xr:uid="{00000000-0005-0000-0000-0000C7290000}"/>
    <cellStyle name="RowTitles1-Detail 3 2 6 2_Tertiary Salaries Survey" xfId="10695" xr:uid="{00000000-0005-0000-0000-0000C8290000}"/>
    <cellStyle name="RowTitles1-Detail 3 2 6 3" xfId="10696" xr:uid="{00000000-0005-0000-0000-0000C9290000}"/>
    <cellStyle name="RowTitles1-Detail 3 2 6 3 2" xfId="10697" xr:uid="{00000000-0005-0000-0000-0000CA290000}"/>
    <cellStyle name="RowTitles1-Detail 3 2 6 3 2 2" xfId="10698" xr:uid="{00000000-0005-0000-0000-0000CB290000}"/>
    <cellStyle name="RowTitles1-Detail 3 2 6 3 2_Tertiary Salaries Survey" xfId="10699" xr:uid="{00000000-0005-0000-0000-0000CC290000}"/>
    <cellStyle name="RowTitles1-Detail 3 2 6 3 3" xfId="10700" xr:uid="{00000000-0005-0000-0000-0000CD290000}"/>
    <cellStyle name="RowTitles1-Detail 3 2 6 3_Tertiary Salaries Survey" xfId="10701" xr:uid="{00000000-0005-0000-0000-0000CE290000}"/>
    <cellStyle name="RowTitles1-Detail 3 2 6 4" xfId="10702" xr:uid="{00000000-0005-0000-0000-0000CF290000}"/>
    <cellStyle name="RowTitles1-Detail 3 2 6 5" xfId="10703" xr:uid="{00000000-0005-0000-0000-0000D0290000}"/>
    <cellStyle name="RowTitles1-Detail 3 2 6 5 2" xfId="10704" xr:uid="{00000000-0005-0000-0000-0000D1290000}"/>
    <cellStyle name="RowTitles1-Detail 3 2 6 5_Tertiary Salaries Survey" xfId="10705" xr:uid="{00000000-0005-0000-0000-0000D2290000}"/>
    <cellStyle name="RowTitles1-Detail 3 2 6 6" xfId="10706" xr:uid="{00000000-0005-0000-0000-0000D3290000}"/>
    <cellStyle name="RowTitles1-Detail 3 2 6_Tertiary Salaries Survey" xfId="10707" xr:uid="{00000000-0005-0000-0000-0000D4290000}"/>
    <cellStyle name="RowTitles1-Detail 3 2 7" xfId="10708" xr:uid="{00000000-0005-0000-0000-0000D5290000}"/>
    <cellStyle name="RowTitles1-Detail 3 2 7 2" xfId="10709" xr:uid="{00000000-0005-0000-0000-0000D6290000}"/>
    <cellStyle name="RowTitles1-Detail 3 2 7 2 2" xfId="10710" xr:uid="{00000000-0005-0000-0000-0000D7290000}"/>
    <cellStyle name="RowTitles1-Detail 3 2 7 2 2 2" xfId="10711" xr:uid="{00000000-0005-0000-0000-0000D8290000}"/>
    <cellStyle name="RowTitles1-Detail 3 2 7 2 2_Tertiary Salaries Survey" xfId="10712" xr:uid="{00000000-0005-0000-0000-0000D9290000}"/>
    <cellStyle name="RowTitles1-Detail 3 2 7 2 3" xfId="10713" xr:uid="{00000000-0005-0000-0000-0000DA290000}"/>
    <cellStyle name="RowTitles1-Detail 3 2 7 2_Tertiary Salaries Survey" xfId="10714" xr:uid="{00000000-0005-0000-0000-0000DB290000}"/>
    <cellStyle name="RowTitles1-Detail 3 2 7 3" xfId="10715" xr:uid="{00000000-0005-0000-0000-0000DC290000}"/>
    <cellStyle name="RowTitles1-Detail 3 2 7 3 2" xfId="10716" xr:uid="{00000000-0005-0000-0000-0000DD290000}"/>
    <cellStyle name="RowTitles1-Detail 3 2 7 3 2 2" xfId="10717" xr:uid="{00000000-0005-0000-0000-0000DE290000}"/>
    <cellStyle name="RowTitles1-Detail 3 2 7 3 2_Tertiary Salaries Survey" xfId="10718" xr:uid="{00000000-0005-0000-0000-0000DF290000}"/>
    <cellStyle name="RowTitles1-Detail 3 2 7 3 3" xfId="10719" xr:uid="{00000000-0005-0000-0000-0000E0290000}"/>
    <cellStyle name="RowTitles1-Detail 3 2 7 3_Tertiary Salaries Survey" xfId="10720" xr:uid="{00000000-0005-0000-0000-0000E1290000}"/>
    <cellStyle name="RowTitles1-Detail 3 2 7 4" xfId="10721" xr:uid="{00000000-0005-0000-0000-0000E2290000}"/>
    <cellStyle name="RowTitles1-Detail 3 2 7 5" xfId="10722" xr:uid="{00000000-0005-0000-0000-0000E3290000}"/>
    <cellStyle name="RowTitles1-Detail 3 2 7_Tertiary Salaries Survey" xfId="10723" xr:uid="{00000000-0005-0000-0000-0000E4290000}"/>
    <cellStyle name="RowTitles1-Detail 3 2 8" xfId="10724" xr:uid="{00000000-0005-0000-0000-0000E5290000}"/>
    <cellStyle name="RowTitles1-Detail 3 2 8 2" xfId="10725" xr:uid="{00000000-0005-0000-0000-0000E6290000}"/>
    <cellStyle name="RowTitles1-Detail 3 2 8 2 2" xfId="10726" xr:uid="{00000000-0005-0000-0000-0000E7290000}"/>
    <cellStyle name="RowTitles1-Detail 3 2 8 2 2 2" xfId="10727" xr:uid="{00000000-0005-0000-0000-0000E8290000}"/>
    <cellStyle name="RowTitles1-Detail 3 2 8 2 2_Tertiary Salaries Survey" xfId="10728" xr:uid="{00000000-0005-0000-0000-0000E9290000}"/>
    <cellStyle name="RowTitles1-Detail 3 2 8 2 3" xfId="10729" xr:uid="{00000000-0005-0000-0000-0000EA290000}"/>
    <cellStyle name="RowTitles1-Detail 3 2 8 2_Tertiary Salaries Survey" xfId="10730" xr:uid="{00000000-0005-0000-0000-0000EB290000}"/>
    <cellStyle name="RowTitles1-Detail 3 2 8 3" xfId="10731" xr:uid="{00000000-0005-0000-0000-0000EC290000}"/>
    <cellStyle name="RowTitles1-Detail 3 2 8 3 2" xfId="10732" xr:uid="{00000000-0005-0000-0000-0000ED290000}"/>
    <cellStyle name="RowTitles1-Detail 3 2 8 3 2 2" xfId="10733" xr:uid="{00000000-0005-0000-0000-0000EE290000}"/>
    <cellStyle name="RowTitles1-Detail 3 2 8 3 2_Tertiary Salaries Survey" xfId="10734" xr:uid="{00000000-0005-0000-0000-0000EF290000}"/>
    <cellStyle name="RowTitles1-Detail 3 2 8 3 3" xfId="10735" xr:uid="{00000000-0005-0000-0000-0000F0290000}"/>
    <cellStyle name="RowTitles1-Detail 3 2 8 3_Tertiary Salaries Survey" xfId="10736" xr:uid="{00000000-0005-0000-0000-0000F1290000}"/>
    <cellStyle name="RowTitles1-Detail 3 2 8 4" xfId="10737" xr:uid="{00000000-0005-0000-0000-0000F2290000}"/>
    <cellStyle name="RowTitles1-Detail 3 2 8 5" xfId="10738" xr:uid="{00000000-0005-0000-0000-0000F3290000}"/>
    <cellStyle name="RowTitles1-Detail 3 2 8 5 2" xfId="10739" xr:uid="{00000000-0005-0000-0000-0000F4290000}"/>
    <cellStyle name="RowTitles1-Detail 3 2 8 5_Tertiary Salaries Survey" xfId="10740" xr:uid="{00000000-0005-0000-0000-0000F5290000}"/>
    <cellStyle name="RowTitles1-Detail 3 2 8 6" xfId="10741" xr:uid="{00000000-0005-0000-0000-0000F6290000}"/>
    <cellStyle name="RowTitles1-Detail 3 2 8_Tertiary Salaries Survey" xfId="10742" xr:uid="{00000000-0005-0000-0000-0000F7290000}"/>
    <cellStyle name="RowTitles1-Detail 3 2 9" xfId="10743" xr:uid="{00000000-0005-0000-0000-0000F8290000}"/>
    <cellStyle name="RowTitles1-Detail 3 2 9 2" xfId="10744" xr:uid="{00000000-0005-0000-0000-0000F9290000}"/>
    <cellStyle name="RowTitles1-Detail 3 2 9 2 2" xfId="10745" xr:uid="{00000000-0005-0000-0000-0000FA290000}"/>
    <cellStyle name="RowTitles1-Detail 3 2 9 2 2 2" xfId="10746" xr:uid="{00000000-0005-0000-0000-0000FB290000}"/>
    <cellStyle name="RowTitles1-Detail 3 2 9 2 2_Tertiary Salaries Survey" xfId="10747" xr:uid="{00000000-0005-0000-0000-0000FC290000}"/>
    <cellStyle name="RowTitles1-Detail 3 2 9 2 3" xfId="10748" xr:uid="{00000000-0005-0000-0000-0000FD290000}"/>
    <cellStyle name="RowTitles1-Detail 3 2 9 2_Tertiary Salaries Survey" xfId="10749" xr:uid="{00000000-0005-0000-0000-0000FE290000}"/>
    <cellStyle name="RowTitles1-Detail 3 2 9 3" xfId="10750" xr:uid="{00000000-0005-0000-0000-0000FF290000}"/>
    <cellStyle name="RowTitles1-Detail 3 2 9 3 2" xfId="10751" xr:uid="{00000000-0005-0000-0000-0000002A0000}"/>
    <cellStyle name="RowTitles1-Detail 3 2 9 3 2 2" xfId="10752" xr:uid="{00000000-0005-0000-0000-0000012A0000}"/>
    <cellStyle name="RowTitles1-Detail 3 2 9 3 2_Tertiary Salaries Survey" xfId="10753" xr:uid="{00000000-0005-0000-0000-0000022A0000}"/>
    <cellStyle name="RowTitles1-Detail 3 2 9 3 3" xfId="10754" xr:uid="{00000000-0005-0000-0000-0000032A0000}"/>
    <cellStyle name="RowTitles1-Detail 3 2 9 3_Tertiary Salaries Survey" xfId="10755" xr:uid="{00000000-0005-0000-0000-0000042A0000}"/>
    <cellStyle name="RowTitles1-Detail 3 2 9 4" xfId="10756" xr:uid="{00000000-0005-0000-0000-0000052A0000}"/>
    <cellStyle name="RowTitles1-Detail 3 2 9 4 2" xfId="10757" xr:uid="{00000000-0005-0000-0000-0000062A0000}"/>
    <cellStyle name="RowTitles1-Detail 3 2 9 4_Tertiary Salaries Survey" xfId="10758" xr:uid="{00000000-0005-0000-0000-0000072A0000}"/>
    <cellStyle name="RowTitles1-Detail 3 2 9 5" xfId="10759" xr:uid="{00000000-0005-0000-0000-0000082A0000}"/>
    <cellStyle name="RowTitles1-Detail 3 2 9_Tertiary Salaries Survey" xfId="10760" xr:uid="{00000000-0005-0000-0000-0000092A0000}"/>
    <cellStyle name="RowTitles1-Detail 3 2_STUD aligned by INSTIT" xfId="10761" xr:uid="{00000000-0005-0000-0000-00000A2A0000}"/>
    <cellStyle name="RowTitles1-Detail 3 3" xfId="10762" xr:uid="{00000000-0005-0000-0000-00000B2A0000}"/>
    <cellStyle name="RowTitles1-Detail 3 3 10" xfId="10763" xr:uid="{00000000-0005-0000-0000-00000C2A0000}"/>
    <cellStyle name="RowTitles1-Detail 3 3 10 2" xfId="10764" xr:uid="{00000000-0005-0000-0000-00000D2A0000}"/>
    <cellStyle name="RowTitles1-Detail 3 3 10 2 2" xfId="10765" xr:uid="{00000000-0005-0000-0000-00000E2A0000}"/>
    <cellStyle name="RowTitles1-Detail 3 3 10 2_Tertiary Salaries Survey" xfId="10766" xr:uid="{00000000-0005-0000-0000-00000F2A0000}"/>
    <cellStyle name="RowTitles1-Detail 3 3 10 3" xfId="10767" xr:uid="{00000000-0005-0000-0000-0000102A0000}"/>
    <cellStyle name="RowTitles1-Detail 3 3 10_Tertiary Salaries Survey" xfId="10768" xr:uid="{00000000-0005-0000-0000-0000112A0000}"/>
    <cellStyle name="RowTitles1-Detail 3 3 11" xfId="10769" xr:uid="{00000000-0005-0000-0000-0000122A0000}"/>
    <cellStyle name="RowTitles1-Detail 3 3 12" xfId="10770" xr:uid="{00000000-0005-0000-0000-0000132A0000}"/>
    <cellStyle name="RowTitles1-Detail 3 3 2" xfId="10771" xr:uid="{00000000-0005-0000-0000-0000142A0000}"/>
    <cellStyle name="RowTitles1-Detail 3 3 2 2" xfId="10772" xr:uid="{00000000-0005-0000-0000-0000152A0000}"/>
    <cellStyle name="RowTitles1-Detail 3 3 2 2 2" xfId="10773" xr:uid="{00000000-0005-0000-0000-0000162A0000}"/>
    <cellStyle name="RowTitles1-Detail 3 3 2 2 2 2" xfId="10774" xr:uid="{00000000-0005-0000-0000-0000172A0000}"/>
    <cellStyle name="RowTitles1-Detail 3 3 2 2 2 2 2" xfId="10775" xr:uid="{00000000-0005-0000-0000-0000182A0000}"/>
    <cellStyle name="RowTitles1-Detail 3 3 2 2 2 2_Tertiary Salaries Survey" xfId="10776" xr:uid="{00000000-0005-0000-0000-0000192A0000}"/>
    <cellStyle name="RowTitles1-Detail 3 3 2 2 2 3" xfId="10777" xr:uid="{00000000-0005-0000-0000-00001A2A0000}"/>
    <cellStyle name="RowTitles1-Detail 3 3 2 2 2_Tertiary Salaries Survey" xfId="10778" xr:uid="{00000000-0005-0000-0000-00001B2A0000}"/>
    <cellStyle name="RowTitles1-Detail 3 3 2 2 3" xfId="10779" xr:uid="{00000000-0005-0000-0000-00001C2A0000}"/>
    <cellStyle name="RowTitles1-Detail 3 3 2 2 3 2" xfId="10780" xr:uid="{00000000-0005-0000-0000-00001D2A0000}"/>
    <cellStyle name="RowTitles1-Detail 3 3 2 2 3 2 2" xfId="10781" xr:uid="{00000000-0005-0000-0000-00001E2A0000}"/>
    <cellStyle name="RowTitles1-Detail 3 3 2 2 3 2_Tertiary Salaries Survey" xfId="10782" xr:uid="{00000000-0005-0000-0000-00001F2A0000}"/>
    <cellStyle name="RowTitles1-Detail 3 3 2 2 3 3" xfId="10783" xr:uid="{00000000-0005-0000-0000-0000202A0000}"/>
    <cellStyle name="RowTitles1-Detail 3 3 2 2 3_Tertiary Salaries Survey" xfId="10784" xr:uid="{00000000-0005-0000-0000-0000212A0000}"/>
    <cellStyle name="RowTitles1-Detail 3 3 2 2 4" xfId="10785" xr:uid="{00000000-0005-0000-0000-0000222A0000}"/>
    <cellStyle name="RowTitles1-Detail 3 3 2 2 5" xfId="10786" xr:uid="{00000000-0005-0000-0000-0000232A0000}"/>
    <cellStyle name="RowTitles1-Detail 3 3 2 2_Tertiary Salaries Survey" xfId="10787" xr:uid="{00000000-0005-0000-0000-0000242A0000}"/>
    <cellStyle name="RowTitles1-Detail 3 3 2 3" xfId="10788" xr:uid="{00000000-0005-0000-0000-0000252A0000}"/>
    <cellStyle name="RowTitles1-Detail 3 3 2 3 2" xfId="10789" xr:uid="{00000000-0005-0000-0000-0000262A0000}"/>
    <cellStyle name="RowTitles1-Detail 3 3 2 3 2 2" xfId="10790" xr:uid="{00000000-0005-0000-0000-0000272A0000}"/>
    <cellStyle name="RowTitles1-Detail 3 3 2 3 2 2 2" xfId="10791" xr:uid="{00000000-0005-0000-0000-0000282A0000}"/>
    <cellStyle name="RowTitles1-Detail 3 3 2 3 2 2_Tertiary Salaries Survey" xfId="10792" xr:uid="{00000000-0005-0000-0000-0000292A0000}"/>
    <cellStyle name="RowTitles1-Detail 3 3 2 3 2 3" xfId="10793" xr:uid="{00000000-0005-0000-0000-00002A2A0000}"/>
    <cellStyle name="RowTitles1-Detail 3 3 2 3 2_Tertiary Salaries Survey" xfId="10794" xr:uid="{00000000-0005-0000-0000-00002B2A0000}"/>
    <cellStyle name="RowTitles1-Detail 3 3 2 3 3" xfId="10795" xr:uid="{00000000-0005-0000-0000-00002C2A0000}"/>
    <cellStyle name="RowTitles1-Detail 3 3 2 3 3 2" xfId="10796" xr:uid="{00000000-0005-0000-0000-00002D2A0000}"/>
    <cellStyle name="RowTitles1-Detail 3 3 2 3 3 2 2" xfId="10797" xr:uid="{00000000-0005-0000-0000-00002E2A0000}"/>
    <cellStyle name="RowTitles1-Detail 3 3 2 3 3 2_Tertiary Salaries Survey" xfId="10798" xr:uid="{00000000-0005-0000-0000-00002F2A0000}"/>
    <cellStyle name="RowTitles1-Detail 3 3 2 3 3 3" xfId="10799" xr:uid="{00000000-0005-0000-0000-0000302A0000}"/>
    <cellStyle name="RowTitles1-Detail 3 3 2 3 3_Tertiary Salaries Survey" xfId="10800" xr:uid="{00000000-0005-0000-0000-0000312A0000}"/>
    <cellStyle name="RowTitles1-Detail 3 3 2 3 4" xfId="10801" xr:uid="{00000000-0005-0000-0000-0000322A0000}"/>
    <cellStyle name="RowTitles1-Detail 3 3 2 3 5" xfId="10802" xr:uid="{00000000-0005-0000-0000-0000332A0000}"/>
    <cellStyle name="RowTitles1-Detail 3 3 2 3 5 2" xfId="10803" xr:uid="{00000000-0005-0000-0000-0000342A0000}"/>
    <cellStyle name="RowTitles1-Detail 3 3 2 3 5_Tertiary Salaries Survey" xfId="10804" xr:uid="{00000000-0005-0000-0000-0000352A0000}"/>
    <cellStyle name="RowTitles1-Detail 3 3 2 3 6" xfId="10805" xr:uid="{00000000-0005-0000-0000-0000362A0000}"/>
    <cellStyle name="RowTitles1-Detail 3 3 2 3_Tertiary Salaries Survey" xfId="10806" xr:uid="{00000000-0005-0000-0000-0000372A0000}"/>
    <cellStyle name="RowTitles1-Detail 3 3 2 4" xfId="10807" xr:uid="{00000000-0005-0000-0000-0000382A0000}"/>
    <cellStyle name="RowTitles1-Detail 3 3 2 4 2" xfId="10808" xr:uid="{00000000-0005-0000-0000-0000392A0000}"/>
    <cellStyle name="RowTitles1-Detail 3 3 2 4 2 2" xfId="10809" xr:uid="{00000000-0005-0000-0000-00003A2A0000}"/>
    <cellStyle name="RowTitles1-Detail 3 3 2 4 2 2 2" xfId="10810" xr:uid="{00000000-0005-0000-0000-00003B2A0000}"/>
    <cellStyle name="RowTitles1-Detail 3 3 2 4 2 2_Tertiary Salaries Survey" xfId="10811" xr:uid="{00000000-0005-0000-0000-00003C2A0000}"/>
    <cellStyle name="RowTitles1-Detail 3 3 2 4 2 3" xfId="10812" xr:uid="{00000000-0005-0000-0000-00003D2A0000}"/>
    <cellStyle name="RowTitles1-Detail 3 3 2 4 2_Tertiary Salaries Survey" xfId="10813" xr:uid="{00000000-0005-0000-0000-00003E2A0000}"/>
    <cellStyle name="RowTitles1-Detail 3 3 2 4 3" xfId="10814" xr:uid="{00000000-0005-0000-0000-00003F2A0000}"/>
    <cellStyle name="RowTitles1-Detail 3 3 2 4 3 2" xfId="10815" xr:uid="{00000000-0005-0000-0000-0000402A0000}"/>
    <cellStyle name="RowTitles1-Detail 3 3 2 4 3 2 2" xfId="10816" xr:uid="{00000000-0005-0000-0000-0000412A0000}"/>
    <cellStyle name="RowTitles1-Detail 3 3 2 4 3 2_Tertiary Salaries Survey" xfId="10817" xr:uid="{00000000-0005-0000-0000-0000422A0000}"/>
    <cellStyle name="RowTitles1-Detail 3 3 2 4 3 3" xfId="10818" xr:uid="{00000000-0005-0000-0000-0000432A0000}"/>
    <cellStyle name="RowTitles1-Detail 3 3 2 4 3_Tertiary Salaries Survey" xfId="10819" xr:uid="{00000000-0005-0000-0000-0000442A0000}"/>
    <cellStyle name="RowTitles1-Detail 3 3 2 4 4" xfId="10820" xr:uid="{00000000-0005-0000-0000-0000452A0000}"/>
    <cellStyle name="RowTitles1-Detail 3 3 2 4 4 2" xfId="10821" xr:uid="{00000000-0005-0000-0000-0000462A0000}"/>
    <cellStyle name="RowTitles1-Detail 3 3 2 4 4_Tertiary Salaries Survey" xfId="10822" xr:uid="{00000000-0005-0000-0000-0000472A0000}"/>
    <cellStyle name="RowTitles1-Detail 3 3 2 4 5" xfId="10823" xr:uid="{00000000-0005-0000-0000-0000482A0000}"/>
    <cellStyle name="RowTitles1-Detail 3 3 2 4_Tertiary Salaries Survey" xfId="10824" xr:uid="{00000000-0005-0000-0000-0000492A0000}"/>
    <cellStyle name="RowTitles1-Detail 3 3 2 5" xfId="10825" xr:uid="{00000000-0005-0000-0000-00004A2A0000}"/>
    <cellStyle name="RowTitles1-Detail 3 3 2 5 2" xfId="10826" xr:uid="{00000000-0005-0000-0000-00004B2A0000}"/>
    <cellStyle name="RowTitles1-Detail 3 3 2 5 2 2" xfId="10827" xr:uid="{00000000-0005-0000-0000-00004C2A0000}"/>
    <cellStyle name="RowTitles1-Detail 3 3 2 5 2 2 2" xfId="10828" xr:uid="{00000000-0005-0000-0000-00004D2A0000}"/>
    <cellStyle name="RowTitles1-Detail 3 3 2 5 2 2_Tertiary Salaries Survey" xfId="10829" xr:uid="{00000000-0005-0000-0000-00004E2A0000}"/>
    <cellStyle name="RowTitles1-Detail 3 3 2 5 2 3" xfId="10830" xr:uid="{00000000-0005-0000-0000-00004F2A0000}"/>
    <cellStyle name="RowTitles1-Detail 3 3 2 5 2_Tertiary Salaries Survey" xfId="10831" xr:uid="{00000000-0005-0000-0000-0000502A0000}"/>
    <cellStyle name="RowTitles1-Detail 3 3 2 5 3" xfId="10832" xr:uid="{00000000-0005-0000-0000-0000512A0000}"/>
    <cellStyle name="RowTitles1-Detail 3 3 2 5 3 2" xfId="10833" xr:uid="{00000000-0005-0000-0000-0000522A0000}"/>
    <cellStyle name="RowTitles1-Detail 3 3 2 5 3 2 2" xfId="10834" xr:uid="{00000000-0005-0000-0000-0000532A0000}"/>
    <cellStyle name="RowTitles1-Detail 3 3 2 5 3 2_Tertiary Salaries Survey" xfId="10835" xr:uid="{00000000-0005-0000-0000-0000542A0000}"/>
    <cellStyle name="RowTitles1-Detail 3 3 2 5 3 3" xfId="10836" xr:uid="{00000000-0005-0000-0000-0000552A0000}"/>
    <cellStyle name="RowTitles1-Detail 3 3 2 5 3_Tertiary Salaries Survey" xfId="10837" xr:uid="{00000000-0005-0000-0000-0000562A0000}"/>
    <cellStyle name="RowTitles1-Detail 3 3 2 5 4" xfId="10838" xr:uid="{00000000-0005-0000-0000-0000572A0000}"/>
    <cellStyle name="RowTitles1-Detail 3 3 2 5 4 2" xfId="10839" xr:uid="{00000000-0005-0000-0000-0000582A0000}"/>
    <cellStyle name="RowTitles1-Detail 3 3 2 5 4_Tertiary Salaries Survey" xfId="10840" xr:uid="{00000000-0005-0000-0000-0000592A0000}"/>
    <cellStyle name="RowTitles1-Detail 3 3 2 5 5" xfId="10841" xr:uid="{00000000-0005-0000-0000-00005A2A0000}"/>
    <cellStyle name="RowTitles1-Detail 3 3 2 5_Tertiary Salaries Survey" xfId="10842" xr:uid="{00000000-0005-0000-0000-00005B2A0000}"/>
    <cellStyle name="RowTitles1-Detail 3 3 2 6" xfId="10843" xr:uid="{00000000-0005-0000-0000-00005C2A0000}"/>
    <cellStyle name="RowTitles1-Detail 3 3 2 6 2" xfId="10844" xr:uid="{00000000-0005-0000-0000-00005D2A0000}"/>
    <cellStyle name="RowTitles1-Detail 3 3 2 6 2 2" xfId="10845" xr:uid="{00000000-0005-0000-0000-00005E2A0000}"/>
    <cellStyle name="RowTitles1-Detail 3 3 2 6 2 2 2" xfId="10846" xr:uid="{00000000-0005-0000-0000-00005F2A0000}"/>
    <cellStyle name="RowTitles1-Detail 3 3 2 6 2 2_Tertiary Salaries Survey" xfId="10847" xr:uid="{00000000-0005-0000-0000-0000602A0000}"/>
    <cellStyle name="RowTitles1-Detail 3 3 2 6 2 3" xfId="10848" xr:uid="{00000000-0005-0000-0000-0000612A0000}"/>
    <cellStyle name="RowTitles1-Detail 3 3 2 6 2_Tertiary Salaries Survey" xfId="10849" xr:uid="{00000000-0005-0000-0000-0000622A0000}"/>
    <cellStyle name="RowTitles1-Detail 3 3 2 6 3" xfId="10850" xr:uid="{00000000-0005-0000-0000-0000632A0000}"/>
    <cellStyle name="RowTitles1-Detail 3 3 2 6 3 2" xfId="10851" xr:uid="{00000000-0005-0000-0000-0000642A0000}"/>
    <cellStyle name="RowTitles1-Detail 3 3 2 6 3 2 2" xfId="10852" xr:uid="{00000000-0005-0000-0000-0000652A0000}"/>
    <cellStyle name="RowTitles1-Detail 3 3 2 6 3 2_Tertiary Salaries Survey" xfId="10853" xr:uid="{00000000-0005-0000-0000-0000662A0000}"/>
    <cellStyle name="RowTitles1-Detail 3 3 2 6 3 3" xfId="10854" xr:uid="{00000000-0005-0000-0000-0000672A0000}"/>
    <cellStyle name="RowTitles1-Detail 3 3 2 6 3_Tertiary Salaries Survey" xfId="10855" xr:uid="{00000000-0005-0000-0000-0000682A0000}"/>
    <cellStyle name="RowTitles1-Detail 3 3 2 6 4" xfId="10856" xr:uid="{00000000-0005-0000-0000-0000692A0000}"/>
    <cellStyle name="RowTitles1-Detail 3 3 2 6 4 2" xfId="10857" xr:uid="{00000000-0005-0000-0000-00006A2A0000}"/>
    <cellStyle name="RowTitles1-Detail 3 3 2 6 4_Tertiary Salaries Survey" xfId="10858" xr:uid="{00000000-0005-0000-0000-00006B2A0000}"/>
    <cellStyle name="RowTitles1-Detail 3 3 2 6 5" xfId="10859" xr:uid="{00000000-0005-0000-0000-00006C2A0000}"/>
    <cellStyle name="RowTitles1-Detail 3 3 2 6_Tertiary Salaries Survey" xfId="10860" xr:uid="{00000000-0005-0000-0000-00006D2A0000}"/>
    <cellStyle name="RowTitles1-Detail 3 3 2 7" xfId="10861" xr:uid="{00000000-0005-0000-0000-00006E2A0000}"/>
    <cellStyle name="RowTitles1-Detail 3 3 2 7 2" xfId="10862" xr:uid="{00000000-0005-0000-0000-00006F2A0000}"/>
    <cellStyle name="RowTitles1-Detail 3 3 2 7 2 2" xfId="10863" xr:uid="{00000000-0005-0000-0000-0000702A0000}"/>
    <cellStyle name="RowTitles1-Detail 3 3 2 7 2_Tertiary Salaries Survey" xfId="10864" xr:uid="{00000000-0005-0000-0000-0000712A0000}"/>
    <cellStyle name="RowTitles1-Detail 3 3 2 7 3" xfId="10865" xr:uid="{00000000-0005-0000-0000-0000722A0000}"/>
    <cellStyle name="RowTitles1-Detail 3 3 2 7_Tertiary Salaries Survey" xfId="10866" xr:uid="{00000000-0005-0000-0000-0000732A0000}"/>
    <cellStyle name="RowTitles1-Detail 3 3 2 8" xfId="10867" xr:uid="{00000000-0005-0000-0000-0000742A0000}"/>
    <cellStyle name="RowTitles1-Detail 3 3 2 9" xfId="10868" xr:uid="{00000000-0005-0000-0000-0000752A0000}"/>
    <cellStyle name="RowTitles1-Detail 3 3 2_STUD aligned by INSTIT" xfId="10869" xr:uid="{00000000-0005-0000-0000-0000762A0000}"/>
    <cellStyle name="RowTitles1-Detail 3 3 3" xfId="10870" xr:uid="{00000000-0005-0000-0000-0000772A0000}"/>
    <cellStyle name="RowTitles1-Detail 3 3 3 2" xfId="10871" xr:uid="{00000000-0005-0000-0000-0000782A0000}"/>
    <cellStyle name="RowTitles1-Detail 3 3 3 2 2" xfId="10872" xr:uid="{00000000-0005-0000-0000-0000792A0000}"/>
    <cellStyle name="RowTitles1-Detail 3 3 3 2 2 2" xfId="10873" xr:uid="{00000000-0005-0000-0000-00007A2A0000}"/>
    <cellStyle name="RowTitles1-Detail 3 3 3 2 2 2 2" xfId="10874" xr:uid="{00000000-0005-0000-0000-00007B2A0000}"/>
    <cellStyle name="RowTitles1-Detail 3 3 3 2 2 2_Tertiary Salaries Survey" xfId="10875" xr:uid="{00000000-0005-0000-0000-00007C2A0000}"/>
    <cellStyle name="RowTitles1-Detail 3 3 3 2 2 3" xfId="10876" xr:uid="{00000000-0005-0000-0000-00007D2A0000}"/>
    <cellStyle name="RowTitles1-Detail 3 3 3 2 2_Tertiary Salaries Survey" xfId="10877" xr:uid="{00000000-0005-0000-0000-00007E2A0000}"/>
    <cellStyle name="RowTitles1-Detail 3 3 3 2 3" xfId="10878" xr:uid="{00000000-0005-0000-0000-00007F2A0000}"/>
    <cellStyle name="RowTitles1-Detail 3 3 3 2 3 2" xfId="10879" xr:uid="{00000000-0005-0000-0000-0000802A0000}"/>
    <cellStyle name="RowTitles1-Detail 3 3 3 2 3 2 2" xfId="10880" xr:uid="{00000000-0005-0000-0000-0000812A0000}"/>
    <cellStyle name="RowTitles1-Detail 3 3 3 2 3 2_Tertiary Salaries Survey" xfId="10881" xr:uid="{00000000-0005-0000-0000-0000822A0000}"/>
    <cellStyle name="RowTitles1-Detail 3 3 3 2 3 3" xfId="10882" xr:uid="{00000000-0005-0000-0000-0000832A0000}"/>
    <cellStyle name="RowTitles1-Detail 3 3 3 2 3_Tertiary Salaries Survey" xfId="10883" xr:uid="{00000000-0005-0000-0000-0000842A0000}"/>
    <cellStyle name="RowTitles1-Detail 3 3 3 2 4" xfId="10884" xr:uid="{00000000-0005-0000-0000-0000852A0000}"/>
    <cellStyle name="RowTitles1-Detail 3 3 3 2 5" xfId="10885" xr:uid="{00000000-0005-0000-0000-0000862A0000}"/>
    <cellStyle name="RowTitles1-Detail 3 3 3 2 5 2" xfId="10886" xr:uid="{00000000-0005-0000-0000-0000872A0000}"/>
    <cellStyle name="RowTitles1-Detail 3 3 3 2 5_Tertiary Salaries Survey" xfId="10887" xr:uid="{00000000-0005-0000-0000-0000882A0000}"/>
    <cellStyle name="RowTitles1-Detail 3 3 3 2 6" xfId="10888" xr:uid="{00000000-0005-0000-0000-0000892A0000}"/>
    <cellStyle name="RowTitles1-Detail 3 3 3 2_Tertiary Salaries Survey" xfId="10889" xr:uid="{00000000-0005-0000-0000-00008A2A0000}"/>
    <cellStyle name="RowTitles1-Detail 3 3 3 3" xfId="10890" xr:uid="{00000000-0005-0000-0000-00008B2A0000}"/>
    <cellStyle name="RowTitles1-Detail 3 3 3 3 2" xfId="10891" xr:uid="{00000000-0005-0000-0000-00008C2A0000}"/>
    <cellStyle name="RowTitles1-Detail 3 3 3 3 2 2" xfId="10892" xr:uid="{00000000-0005-0000-0000-00008D2A0000}"/>
    <cellStyle name="RowTitles1-Detail 3 3 3 3 2 2 2" xfId="10893" xr:uid="{00000000-0005-0000-0000-00008E2A0000}"/>
    <cellStyle name="RowTitles1-Detail 3 3 3 3 2 2_Tertiary Salaries Survey" xfId="10894" xr:uid="{00000000-0005-0000-0000-00008F2A0000}"/>
    <cellStyle name="RowTitles1-Detail 3 3 3 3 2 3" xfId="10895" xr:uid="{00000000-0005-0000-0000-0000902A0000}"/>
    <cellStyle name="RowTitles1-Detail 3 3 3 3 2_Tertiary Salaries Survey" xfId="10896" xr:uid="{00000000-0005-0000-0000-0000912A0000}"/>
    <cellStyle name="RowTitles1-Detail 3 3 3 3 3" xfId="10897" xr:uid="{00000000-0005-0000-0000-0000922A0000}"/>
    <cellStyle name="RowTitles1-Detail 3 3 3 3 3 2" xfId="10898" xr:uid="{00000000-0005-0000-0000-0000932A0000}"/>
    <cellStyle name="RowTitles1-Detail 3 3 3 3 3 2 2" xfId="10899" xr:uid="{00000000-0005-0000-0000-0000942A0000}"/>
    <cellStyle name="RowTitles1-Detail 3 3 3 3 3 2_Tertiary Salaries Survey" xfId="10900" xr:uid="{00000000-0005-0000-0000-0000952A0000}"/>
    <cellStyle name="RowTitles1-Detail 3 3 3 3 3 3" xfId="10901" xr:uid="{00000000-0005-0000-0000-0000962A0000}"/>
    <cellStyle name="RowTitles1-Detail 3 3 3 3 3_Tertiary Salaries Survey" xfId="10902" xr:uid="{00000000-0005-0000-0000-0000972A0000}"/>
    <cellStyle name="RowTitles1-Detail 3 3 3 3 4" xfId="10903" xr:uid="{00000000-0005-0000-0000-0000982A0000}"/>
    <cellStyle name="RowTitles1-Detail 3 3 3 3 5" xfId="10904" xr:uid="{00000000-0005-0000-0000-0000992A0000}"/>
    <cellStyle name="RowTitles1-Detail 3 3 3 3_Tertiary Salaries Survey" xfId="10905" xr:uid="{00000000-0005-0000-0000-00009A2A0000}"/>
    <cellStyle name="RowTitles1-Detail 3 3 3 4" xfId="10906" xr:uid="{00000000-0005-0000-0000-00009B2A0000}"/>
    <cellStyle name="RowTitles1-Detail 3 3 3 4 2" xfId="10907" xr:uid="{00000000-0005-0000-0000-00009C2A0000}"/>
    <cellStyle name="RowTitles1-Detail 3 3 3 4 2 2" xfId="10908" xr:uid="{00000000-0005-0000-0000-00009D2A0000}"/>
    <cellStyle name="RowTitles1-Detail 3 3 3 4 2 2 2" xfId="10909" xr:uid="{00000000-0005-0000-0000-00009E2A0000}"/>
    <cellStyle name="RowTitles1-Detail 3 3 3 4 2 2_Tertiary Salaries Survey" xfId="10910" xr:uid="{00000000-0005-0000-0000-00009F2A0000}"/>
    <cellStyle name="RowTitles1-Detail 3 3 3 4 2 3" xfId="10911" xr:uid="{00000000-0005-0000-0000-0000A02A0000}"/>
    <cellStyle name="RowTitles1-Detail 3 3 3 4 2_Tertiary Salaries Survey" xfId="10912" xr:uid="{00000000-0005-0000-0000-0000A12A0000}"/>
    <cellStyle name="RowTitles1-Detail 3 3 3 4 3" xfId="10913" xr:uid="{00000000-0005-0000-0000-0000A22A0000}"/>
    <cellStyle name="RowTitles1-Detail 3 3 3 4 3 2" xfId="10914" xr:uid="{00000000-0005-0000-0000-0000A32A0000}"/>
    <cellStyle name="RowTitles1-Detail 3 3 3 4 3 2 2" xfId="10915" xr:uid="{00000000-0005-0000-0000-0000A42A0000}"/>
    <cellStyle name="RowTitles1-Detail 3 3 3 4 3 2_Tertiary Salaries Survey" xfId="10916" xr:uid="{00000000-0005-0000-0000-0000A52A0000}"/>
    <cellStyle name="RowTitles1-Detail 3 3 3 4 3 3" xfId="10917" xr:uid="{00000000-0005-0000-0000-0000A62A0000}"/>
    <cellStyle name="RowTitles1-Detail 3 3 3 4 3_Tertiary Salaries Survey" xfId="10918" xr:uid="{00000000-0005-0000-0000-0000A72A0000}"/>
    <cellStyle name="RowTitles1-Detail 3 3 3 4 4" xfId="10919" xr:uid="{00000000-0005-0000-0000-0000A82A0000}"/>
    <cellStyle name="RowTitles1-Detail 3 3 3 4 4 2" xfId="10920" xr:uid="{00000000-0005-0000-0000-0000A92A0000}"/>
    <cellStyle name="RowTitles1-Detail 3 3 3 4 4_Tertiary Salaries Survey" xfId="10921" xr:uid="{00000000-0005-0000-0000-0000AA2A0000}"/>
    <cellStyle name="RowTitles1-Detail 3 3 3 4 5" xfId="10922" xr:uid="{00000000-0005-0000-0000-0000AB2A0000}"/>
    <cellStyle name="RowTitles1-Detail 3 3 3 4_Tertiary Salaries Survey" xfId="10923" xr:uid="{00000000-0005-0000-0000-0000AC2A0000}"/>
    <cellStyle name="RowTitles1-Detail 3 3 3 5" xfId="10924" xr:uid="{00000000-0005-0000-0000-0000AD2A0000}"/>
    <cellStyle name="RowTitles1-Detail 3 3 3 5 2" xfId="10925" xr:uid="{00000000-0005-0000-0000-0000AE2A0000}"/>
    <cellStyle name="RowTitles1-Detail 3 3 3 5 2 2" xfId="10926" xr:uid="{00000000-0005-0000-0000-0000AF2A0000}"/>
    <cellStyle name="RowTitles1-Detail 3 3 3 5 2 2 2" xfId="10927" xr:uid="{00000000-0005-0000-0000-0000B02A0000}"/>
    <cellStyle name="RowTitles1-Detail 3 3 3 5 2 2_Tertiary Salaries Survey" xfId="10928" xr:uid="{00000000-0005-0000-0000-0000B12A0000}"/>
    <cellStyle name="RowTitles1-Detail 3 3 3 5 2 3" xfId="10929" xr:uid="{00000000-0005-0000-0000-0000B22A0000}"/>
    <cellStyle name="RowTitles1-Detail 3 3 3 5 2_Tertiary Salaries Survey" xfId="10930" xr:uid="{00000000-0005-0000-0000-0000B32A0000}"/>
    <cellStyle name="RowTitles1-Detail 3 3 3 5 3" xfId="10931" xr:uid="{00000000-0005-0000-0000-0000B42A0000}"/>
    <cellStyle name="RowTitles1-Detail 3 3 3 5 3 2" xfId="10932" xr:uid="{00000000-0005-0000-0000-0000B52A0000}"/>
    <cellStyle name="RowTitles1-Detail 3 3 3 5 3 2 2" xfId="10933" xr:uid="{00000000-0005-0000-0000-0000B62A0000}"/>
    <cellStyle name="RowTitles1-Detail 3 3 3 5 3 2_Tertiary Salaries Survey" xfId="10934" xr:uid="{00000000-0005-0000-0000-0000B72A0000}"/>
    <cellStyle name="RowTitles1-Detail 3 3 3 5 3 3" xfId="10935" xr:uid="{00000000-0005-0000-0000-0000B82A0000}"/>
    <cellStyle name="RowTitles1-Detail 3 3 3 5 3_Tertiary Salaries Survey" xfId="10936" xr:uid="{00000000-0005-0000-0000-0000B92A0000}"/>
    <cellStyle name="RowTitles1-Detail 3 3 3 5 4" xfId="10937" xr:uid="{00000000-0005-0000-0000-0000BA2A0000}"/>
    <cellStyle name="RowTitles1-Detail 3 3 3 5 4 2" xfId="10938" xr:uid="{00000000-0005-0000-0000-0000BB2A0000}"/>
    <cellStyle name="RowTitles1-Detail 3 3 3 5 4_Tertiary Salaries Survey" xfId="10939" xr:uid="{00000000-0005-0000-0000-0000BC2A0000}"/>
    <cellStyle name="RowTitles1-Detail 3 3 3 5 5" xfId="10940" xr:uid="{00000000-0005-0000-0000-0000BD2A0000}"/>
    <cellStyle name="RowTitles1-Detail 3 3 3 5_Tertiary Salaries Survey" xfId="10941" xr:uid="{00000000-0005-0000-0000-0000BE2A0000}"/>
    <cellStyle name="RowTitles1-Detail 3 3 3 6" xfId="10942" xr:uid="{00000000-0005-0000-0000-0000BF2A0000}"/>
    <cellStyle name="RowTitles1-Detail 3 3 3 6 2" xfId="10943" xr:uid="{00000000-0005-0000-0000-0000C02A0000}"/>
    <cellStyle name="RowTitles1-Detail 3 3 3 6 2 2" xfId="10944" xr:uid="{00000000-0005-0000-0000-0000C12A0000}"/>
    <cellStyle name="RowTitles1-Detail 3 3 3 6 2 2 2" xfId="10945" xr:uid="{00000000-0005-0000-0000-0000C22A0000}"/>
    <cellStyle name="RowTitles1-Detail 3 3 3 6 2 2_Tertiary Salaries Survey" xfId="10946" xr:uid="{00000000-0005-0000-0000-0000C32A0000}"/>
    <cellStyle name="RowTitles1-Detail 3 3 3 6 2 3" xfId="10947" xr:uid="{00000000-0005-0000-0000-0000C42A0000}"/>
    <cellStyle name="RowTitles1-Detail 3 3 3 6 2_Tertiary Salaries Survey" xfId="10948" xr:uid="{00000000-0005-0000-0000-0000C52A0000}"/>
    <cellStyle name="RowTitles1-Detail 3 3 3 6 3" xfId="10949" xr:uid="{00000000-0005-0000-0000-0000C62A0000}"/>
    <cellStyle name="RowTitles1-Detail 3 3 3 6 3 2" xfId="10950" xr:uid="{00000000-0005-0000-0000-0000C72A0000}"/>
    <cellStyle name="RowTitles1-Detail 3 3 3 6 3 2 2" xfId="10951" xr:uid="{00000000-0005-0000-0000-0000C82A0000}"/>
    <cellStyle name="RowTitles1-Detail 3 3 3 6 3 2_Tertiary Salaries Survey" xfId="10952" xr:uid="{00000000-0005-0000-0000-0000C92A0000}"/>
    <cellStyle name="RowTitles1-Detail 3 3 3 6 3 3" xfId="10953" xr:uid="{00000000-0005-0000-0000-0000CA2A0000}"/>
    <cellStyle name="RowTitles1-Detail 3 3 3 6 3_Tertiary Salaries Survey" xfId="10954" xr:uid="{00000000-0005-0000-0000-0000CB2A0000}"/>
    <cellStyle name="RowTitles1-Detail 3 3 3 6 4" xfId="10955" xr:uid="{00000000-0005-0000-0000-0000CC2A0000}"/>
    <cellStyle name="RowTitles1-Detail 3 3 3 6 4 2" xfId="10956" xr:uid="{00000000-0005-0000-0000-0000CD2A0000}"/>
    <cellStyle name="RowTitles1-Detail 3 3 3 6 4_Tertiary Salaries Survey" xfId="10957" xr:uid="{00000000-0005-0000-0000-0000CE2A0000}"/>
    <cellStyle name="RowTitles1-Detail 3 3 3 6 5" xfId="10958" xr:uid="{00000000-0005-0000-0000-0000CF2A0000}"/>
    <cellStyle name="RowTitles1-Detail 3 3 3 6_Tertiary Salaries Survey" xfId="10959" xr:uid="{00000000-0005-0000-0000-0000D02A0000}"/>
    <cellStyle name="RowTitles1-Detail 3 3 3 7" xfId="10960" xr:uid="{00000000-0005-0000-0000-0000D12A0000}"/>
    <cellStyle name="RowTitles1-Detail 3 3 3 7 2" xfId="10961" xr:uid="{00000000-0005-0000-0000-0000D22A0000}"/>
    <cellStyle name="RowTitles1-Detail 3 3 3 7 2 2" xfId="10962" xr:uid="{00000000-0005-0000-0000-0000D32A0000}"/>
    <cellStyle name="RowTitles1-Detail 3 3 3 7 2_Tertiary Salaries Survey" xfId="10963" xr:uid="{00000000-0005-0000-0000-0000D42A0000}"/>
    <cellStyle name="RowTitles1-Detail 3 3 3 7 3" xfId="10964" xr:uid="{00000000-0005-0000-0000-0000D52A0000}"/>
    <cellStyle name="RowTitles1-Detail 3 3 3 7_Tertiary Salaries Survey" xfId="10965" xr:uid="{00000000-0005-0000-0000-0000D62A0000}"/>
    <cellStyle name="RowTitles1-Detail 3 3 3 8" xfId="10966" xr:uid="{00000000-0005-0000-0000-0000D72A0000}"/>
    <cellStyle name="RowTitles1-Detail 3 3 3 8 2" xfId="10967" xr:uid="{00000000-0005-0000-0000-0000D82A0000}"/>
    <cellStyle name="RowTitles1-Detail 3 3 3 8 2 2" xfId="10968" xr:uid="{00000000-0005-0000-0000-0000D92A0000}"/>
    <cellStyle name="RowTitles1-Detail 3 3 3 8 2_Tertiary Salaries Survey" xfId="10969" xr:uid="{00000000-0005-0000-0000-0000DA2A0000}"/>
    <cellStyle name="RowTitles1-Detail 3 3 3 8 3" xfId="10970" xr:uid="{00000000-0005-0000-0000-0000DB2A0000}"/>
    <cellStyle name="RowTitles1-Detail 3 3 3 8_Tertiary Salaries Survey" xfId="10971" xr:uid="{00000000-0005-0000-0000-0000DC2A0000}"/>
    <cellStyle name="RowTitles1-Detail 3 3 3 9" xfId="10972" xr:uid="{00000000-0005-0000-0000-0000DD2A0000}"/>
    <cellStyle name="RowTitles1-Detail 3 3 3_STUD aligned by INSTIT" xfId="10973" xr:uid="{00000000-0005-0000-0000-0000DE2A0000}"/>
    <cellStyle name="RowTitles1-Detail 3 3 4" xfId="10974" xr:uid="{00000000-0005-0000-0000-0000DF2A0000}"/>
    <cellStyle name="RowTitles1-Detail 3 3 4 2" xfId="10975" xr:uid="{00000000-0005-0000-0000-0000E02A0000}"/>
    <cellStyle name="RowTitles1-Detail 3 3 4 2 2" xfId="10976" xr:uid="{00000000-0005-0000-0000-0000E12A0000}"/>
    <cellStyle name="RowTitles1-Detail 3 3 4 2 2 2" xfId="10977" xr:uid="{00000000-0005-0000-0000-0000E22A0000}"/>
    <cellStyle name="RowTitles1-Detail 3 3 4 2 2 2 2" xfId="10978" xr:uid="{00000000-0005-0000-0000-0000E32A0000}"/>
    <cellStyle name="RowTitles1-Detail 3 3 4 2 2 2_Tertiary Salaries Survey" xfId="10979" xr:uid="{00000000-0005-0000-0000-0000E42A0000}"/>
    <cellStyle name="RowTitles1-Detail 3 3 4 2 2 3" xfId="10980" xr:uid="{00000000-0005-0000-0000-0000E52A0000}"/>
    <cellStyle name="RowTitles1-Detail 3 3 4 2 2_Tertiary Salaries Survey" xfId="10981" xr:uid="{00000000-0005-0000-0000-0000E62A0000}"/>
    <cellStyle name="RowTitles1-Detail 3 3 4 2 3" xfId="10982" xr:uid="{00000000-0005-0000-0000-0000E72A0000}"/>
    <cellStyle name="RowTitles1-Detail 3 3 4 2 3 2" xfId="10983" xr:uid="{00000000-0005-0000-0000-0000E82A0000}"/>
    <cellStyle name="RowTitles1-Detail 3 3 4 2 3 2 2" xfId="10984" xr:uid="{00000000-0005-0000-0000-0000E92A0000}"/>
    <cellStyle name="RowTitles1-Detail 3 3 4 2 3 2_Tertiary Salaries Survey" xfId="10985" xr:uid="{00000000-0005-0000-0000-0000EA2A0000}"/>
    <cellStyle name="RowTitles1-Detail 3 3 4 2 3 3" xfId="10986" xr:uid="{00000000-0005-0000-0000-0000EB2A0000}"/>
    <cellStyle name="RowTitles1-Detail 3 3 4 2 3_Tertiary Salaries Survey" xfId="10987" xr:uid="{00000000-0005-0000-0000-0000EC2A0000}"/>
    <cellStyle name="RowTitles1-Detail 3 3 4 2 4" xfId="10988" xr:uid="{00000000-0005-0000-0000-0000ED2A0000}"/>
    <cellStyle name="RowTitles1-Detail 3 3 4 2 5" xfId="10989" xr:uid="{00000000-0005-0000-0000-0000EE2A0000}"/>
    <cellStyle name="RowTitles1-Detail 3 3 4 2 5 2" xfId="10990" xr:uid="{00000000-0005-0000-0000-0000EF2A0000}"/>
    <cellStyle name="RowTitles1-Detail 3 3 4 2 5_Tertiary Salaries Survey" xfId="10991" xr:uid="{00000000-0005-0000-0000-0000F02A0000}"/>
    <cellStyle name="RowTitles1-Detail 3 3 4 2 6" xfId="10992" xr:uid="{00000000-0005-0000-0000-0000F12A0000}"/>
    <cellStyle name="RowTitles1-Detail 3 3 4 2_Tertiary Salaries Survey" xfId="10993" xr:uid="{00000000-0005-0000-0000-0000F22A0000}"/>
    <cellStyle name="RowTitles1-Detail 3 3 4 3" xfId="10994" xr:uid="{00000000-0005-0000-0000-0000F32A0000}"/>
    <cellStyle name="RowTitles1-Detail 3 3 4 3 2" xfId="10995" xr:uid="{00000000-0005-0000-0000-0000F42A0000}"/>
    <cellStyle name="RowTitles1-Detail 3 3 4 3 2 2" xfId="10996" xr:uid="{00000000-0005-0000-0000-0000F52A0000}"/>
    <cellStyle name="RowTitles1-Detail 3 3 4 3 2 2 2" xfId="10997" xr:uid="{00000000-0005-0000-0000-0000F62A0000}"/>
    <cellStyle name="RowTitles1-Detail 3 3 4 3 2 2_Tertiary Salaries Survey" xfId="10998" xr:uid="{00000000-0005-0000-0000-0000F72A0000}"/>
    <cellStyle name="RowTitles1-Detail 3 3 4 3 2 3" xfId="10999" xr:uid="{00000000-0005-0000-0000-0000F82A0000}"/>
    <cellStyle name="RowTitles1-Detail 3 3 4 3 2_Tertiary Salaries Survey" xfId="11000" xr:uid="{00000000-0005-0000-0000-0000F92A0000}"/>
    <cellStyle name="RowTitles1-Detail 3 3 4 3 3" xfId="11001" xr:uid="{00000000-0005-0000-0000-0000FA2A0000}"/>
    <cellStyle name="RowTitles1-Detail 3 3 4 3 3 2" xfId="11002" xr:uid="{00000000-0005-0000-0000-0000FB2A0000}"/>
    <cellStyle name="RowTitles1-Detail 3 3 4 3 3 2 2" xfId="11003" xr:uid="{00000000-0005-0000-0000-0000FC2A0000}"/>
    <cellStyle name="RowTitles1-Detail 3 3 4 3 3 2_Tertiary Salaries Survey" xfId="11004" xr:uid="{00000000-0005-0000-0000-0000FD2A0000}"/>
    <cellStyle name="RowTitles1-Detail 3 3 4 3 3 3" xfId="11005" xr:uid="{00000000-0005-0000-0000-0000FE2A0000}"/>
    <cellStyle name="RowTitles1-Detail 3 3 4 3 3_Tertiary Salaries Survey" xfId="11006" xr:uid="{00000000-0005-0000-0000-0000FF2A0000}"/>
    <cellStyle name="RowTitles1-Detail 3 3 4 3 4" xfId="11007" xr:uid="{00000000-0005-0000-0000-0000002B0000}"/>
    <cellStyle name="RowTitles1-Detail 3 3 4 3 5" xfId="11008" xr:uid="{00000000-0005-0000-0000-0000012B0000}"/>
    <cellStyle name="RowTitles1-Detail 3 3 4 3_Tertiary Salaries Survey" xfId="11009" xr:uid="{00000000-0005-0000-0000-0000022B0000}"/>
    <cellStyle name="RowTitles1-Detail 3 3 4 4" xfId="11010" xr:uid="{00000000-0005-0000-0000-0000032B0000}"/>
    <cellStyle name="RowTitles1-Detail 3 3 4 4 2" xfId="11011" xr:uid="{00000000-0005-0000-0000-0000042B0000}"/>
    <cellStyle name="RowTitles1-Detail 3 3 4 4 2 2" xfId="11012" xr:uid="{00000000-0005-0000-0000-0000052B0000}"/>
    <cellStyle name="RowTitles1-Detail 3 3 4 4 2 2 2" xfId="11013" xr:uid="{00000000-0005-0000-0000-0000062B0000}"/>
    <cellStyle name="RowTitles1-Detail 3 3 4 4 2 2_Tertiary Salaries Survey" xfId="11014" xr:uid="{00000000-0005-0000-0000-0000072B0000}"/>
    <cellStyle name="RowTitles1-Detail 3 3 4 4 2 3" xfId="11015" xr:uid="{00000000-0005-0000-0000-0000082B0000}"/>
    <cellStyle name="RowTitles1-Detail 3 3 4 4 2_Tertiary Salaries Survey" xfId="11016" xr:uid="{00000000-0005-0000-0000-0000092B0000}"/>
    <cellStyle name="RowTitles1-Detail 3 3 4 4 3" xfId="11017" xr:uid="{00000000-0005-0000-0000-00000A2B0000}"/>
    <cellStyle name="RowTitles1-Detail 3 3 4 4 3 2" xfId="11018" xr:uid="{00000000-0005-0000-0000-00000B2B0000}"/>
    <cellStyle name="RowTitles1-Detail 3 3 4 4 3 2 2" xfId="11019" xr:uid="{00000000-0005-0000-0000-00000C2B0000}"/>
    <cellStyle name="RowTitles1-Detail 3 3 4 4 3 2_Tertiary Salaries Survey" xfId="11020" xr:uid="{00000000-0005-0000-0000-00000D2B0000}"/>
    <cellStyle name="RowTitles1-Detail 3 3 4 4 3 3" xfId="11021" xr:uid="{00000000-0005-0000-0000-00000E2B0000}"/>
    <cellStyle name="RowTitles1-Detail 3 3 4 4 3_Tertiary Salaries Survey" xfId="11022" xr:uid="{00000000-0005-0000-0000-00000F2B0000}"/>
    <cellStyle name="RowTitles1-Detail 3 3 4 4 4" xfId="11023" xr:uid="{00000000-0005-0000-0000-0000102B0000}"/>
    <cellStyle name="RowTitles1-Detail 3 3 4 4 5" xfId="11024" xr:uid="{00000000-0005-0000-0000-0000112B0000}"/>
    <cellStyle name="RowTitles1-Detail 3 3 4 4 5 2" xfId="11025" xr:uid="{00000000-0005-0000-0000-0000122B0000}"/>
    <cellStyle name="RowTitles1-Detail 3 3 4 4 5_Tertiary Salaries Survey" xfId="11026" xr:uid="{00000000-0005-0000-0000-0000132B0000}"/>
    <cellStyle name="RowTitles1-Detail 3 3 4 4 6" xfId="11027" xr:uid="{00000000-0005-0000-0000-0000142B0000}"/>
    <cellStyle name="RowTitles1-Detail 3 3 4 4_Tertiary Salaries Survey" xfId="11028" xr:uid="{00000000-0005-0000-0000-0000152B0000}"/>
    <cellStyle name="RowTitles1-Detail 3 3 4 5" xfId="11029" xr:uid="{00000000-0005-0000-0000-0000162B0000}"/>
    <cellStyle name="RowTitles1-Detail 3 3 4 5 2" xfId="11030" xr:uid="{00000000-0005-0000-0000-0000172B0000}"/>
    <cellStyle name="RowTitles1-Detail 3 3 4 5 2 2" xfId="11031" xr:uid="{00000000-0005-0000-0000-0000182B0000}"/>
    <cellStyle name="RowTitles1-Detail 3 3 4 5 2 2 2" xfId="11032" xr:uid="{00000000-0005-0000-0000-0000192B0000}"/>
    <cellStyle name="RowTitles1-Detail 3 3 4 5 2 2_Tertiary Salaries Survey" xfId="11033" xr:uid="{00000000-0005-0000-0000-00001A2B0000}"/>
    <cellStyle name="RowTitles1-Detail 3 3 4 5 2 3" xfId="11034" xr:uid="{00000000-0005-0000-0000-00001B2B0000}"/>
    <cellStyle name="RowTitles1-Detail 3 3 4 5 2_Tertiary Salaries Survey" xfId="11035" xr:uid="{00000000-0005-0000-0000-00001C2B0000}"/>
    <cellStyle name="RowTitles1-Detail 3 3 4 5 3" xfId="11036" xr:uid="{00000000-0005-0000-0000-00001D2B0000}"/>
    <cellStyle name="RowTitles1-Detail 3 3 4 5 3 2" xfId="11037" xr:uid="{00000000-0005-0000-0000-00001E2B0000}"/>
    <cellStyle name="RowTitles1-Detail 3 3 4 5 3 2 2" xfId="11038" xr:uid="{00000000-0005-0000-0000-00001F2B0000}"/>
    <cellStyle name="RowTitles1-Detail 3 3 4 5 3 2_Tertiary Salaries Survey" xfId="11039" xr:uid="{00000000-0005-0000-0000-0000202B0000}"/>
    <cellStyle name="RowTitles1-Detail 3 3 4 5 3 3" xfId="11040" xr:uid="{00000000-0005-0000-0000-0000212B0000}"/>
    <cellStyle name="RowTitles1-Detail 3 3 4 5 3_Tertiary Salaries Survey" xfId="11041" xr:uid="{00000000-0005-0000-0000-0000222B0000}"/>
    <cellStyle name="RowTitles1-Detail 3 3 4 5 4" xfId="11042" xr:uid="{00000000-0005-0000-0000-0000232B0000}"/>
    <cellStyle name="RowTitles1-Detail 3 3 4 5 4 2" xfId="11043" xr:uid="{00000000-0005-0000-0000-0000242B0000}"/>
    <cellStyle name="RowTitles1-Detail 3 3 4 5 4_Tertiary Salaries Survey" xfId="11044" xr:uid="{00000000-0005-0000-0000-0000252B0000}"/>
    <cellStyle name="RowTitles1-Detail 3 3 4 5 5" xfId="11045" xr:uid="{00000000-0005-0000-0000-0000262B0000}"/>
    <cellStyle name="RowTitles1-Detail 3 3 4 5_Tertiary Salaries Survey" xfId="11046" xr:uid="{00000000-0005-0000-0000-0000272B0000}"/>
    <cellStyle name="RowTitles1-Detail 3 3 4 6" xfId="11047" xr:uid="{00000000-0005-0000-0000-0000282B0000}"/>
    <cellStyle name="RowTitles1-Detail 3 3 4 6 2" xfId="11048" xr:uid="{00000000-0005-0000-0000-0000292B0000}"/>
    <cellStyle name="RowTitles1-Detail 3 3 4 6 2 2" xfId="11049" xr:uid="{00000000-0005-0000-0000-00002A2B0000}"/>
    <cellStyle name="RowTitles1-Detail 3 3 4 6 2 2 2" xfId="11050" xr:uid="{00000000-0005-0000-0000-00002B2B0000}"/>
    <cellStyle name="RowTitles1-Detail 3 3 4 6 2 2_Tertiary Salaries Survey" xfId="11051" xr:uid="{00000000-0005-0000-0000-00002C2B0000}"/>
    <cellStyle name="RowTitles1-Detail 3 3 4 6 2 3" xfId="11052" xr:uid="{00000000-0005-0000-0000-00002D2B0000}"/>
    <cellStyle name="RowTitles1-Detail 3 3 4 6 2_Tertiary Salaries Survey" xfId="11053" xr:uid="{00000000-0005-0000-0000-00002E2B0000}"/>
    <cellStyle name="RowTitles1-Detail 3 3 4 6 3" xfId="11054" xr:uid="{00000000-0005-0000-0000-00002F2B0000}"/>
    <cellStyle name="RowTitles1-Detail 3 3 4 6 3 2" xfId="11055" xr:uid="{00000000-0005-0000-0000-0000302B0000}"/>
    <cellStyle name="RowTitles1-Detail 3 3 4 6 3 2 2" xfId="11056" xr:uid="{00000000-0005-0000-0000-0000312B0000}"/>
    <cellStyle name="RowTitles1-Detail 3 3 4 6 3 2_Tertiary Salaries Survey" xfId="11057" xr:uid="{00000000-0005-0000-0000-0000322B0000}"/>
    <cellStyle name="RowTitles1-Detail 3 3 4 6 3 3" xfId="11058" xr:uid="{00000000-0005-0000-0000-0000332B0000}"/>
    <cellStyle name="RowTitles1-Detail 3 3 4 6 3_Tertiary Salaries Survey" xfId="11059" xr:uid="{00000000-0005-0000-0000-0000342B0000}"/>
    <cellStyle name="RowTitles1-Detail 3 3 4 6 4" xfId="11060" xr:uid="{00000000-0005-0000-0000-0000352B0000}"/>
    <cellStyle name="RowTitles1-Detail 3 3 4 6 4 2" xfId="11061" xr:uid="{00000000-0005-0000-0000-0000362B0000}"/>
    <cellStyle name="RowTitles1-Detail 3 3 4 6 4_Tertiary Salaries Survey" xfId="11062" xr:uid="{00000000-0005-0000-0000-0000372B0000}"/>
    <cellStyle name="RowTitles1-Detail 3 3 4 6 5" xfId="11063" xr:uid="{00000000-0005-0000-0000-0000382B0000}"/>
    <cellStyle name="RowTitles1-Detail 3 3 4 6_Tertiary Salaries Survey" xfId="11064" xr:uid="{00000000-0005-0000-0000-0000392B0000}"/>
    <cellStyle name="RowTitles1-Detail 3 3 4 7" xfId="11065" xr:uid="{00000000-0005-0000-0000-00003A2B0000}"/>
    <cellStyle name="RowTitles1-Detail 3 3 4 7 2" xfId="11066" xr:uid="{00000000-0005-0000-0000-00003B2B0000}"/>
    <cellStyle name="RowTitles1-Detail 3 3 4 7 2 2" xfId="11067" xr:uid="{00000000-0005-0000-0000-00003C2B0000}"/>
    <cellStyle name="RowTitles1-Detail 3 3 4 7 2_Tertiary Salaries Survey" xfId="11068" xr:uid="{00000000-0005-0000-0000-00003D2B0000}"/>
    <cellStyle name="RowTitles1-Detail 3 3 4 7 3" xfId="11069" xr:uid="{00000000-0005-0000-0000-00003E2B0000}"/>
    <cellStyle name="RowTitles1-Detail 3 3 4 7_Tertiary Salaries Survey" xfId="11070" xr:uid="{00000000-0005-0000-0000-00003F2B0000}"/>
    <cellStyle name="RowTitles1-Detail 3 3 4 8" xfId="11071" xr:uid="{00000000-0005-0000-0000-0000402B0000}"/>
    <cellStyle name="RowTitles1-Detail 3 3 4 9" xfId="11072" xr:uid="{00000000-0005-0000-0000-0000412B0000}"/>
    <cellStyle name="RowTitles1-Detail 3 3 4_STUD aligned by INSTIT" xfId="11073" xr:uid="{00000000-0005-0000-0000-0000422B0000}"/>
    <cellStyle name="RowTitles1-Detail 3 3 5" xfId="11074" xr:uid="{00000000-0005-0000-0000-0000432B0000}"/>
    <cellStyle name="RowTitles1-Detail 3 3 5 2" xfId="11075" xr:uid="{00000000-0005-0000-0000-0000442B0000}"/>
    <cellStyle name="RowTitles1-Detail 3 3 5 2 2" xfId="11076" xr:uid="{00000000-0005-0000-0000-0000452B0000}"/>
    <cellStyle name="RowTitles1-Detail 3 3 5 2 2 2" xfId="11077" xr:uid="{00000000-0005-0000-0000-0000462B0000}"/>
    <cellStyle name="RowTitles1-Detail 3 3 5 2 2_Tertiary Salaries Survey" xfId="11078" xr:uid="{00000000-0005-0000-0000-0000472B0000}"/>
    <cellStyle name="RowTitles1-Detail 3 3 5 2 3" xfId="11079" xr:uid="{00000000-0005-0000-0000-0000482B0000}"/>
    <cellStyle name="RowTitles1-Detail 3 3 5 2_Tertiary Salaries Survey" xfId="11080" xr:uid="{00000000-0005-0000-0000-0000492B0000}"/>
    <cellStyle name="RowTitles1-Detail 3 3 5 3" xfId="11081" xr:uid="{00000000-0005-0000-0000-00004A2B0000}"/>
    <cellStyle name="RowTitles1-Detail 3 3 5 3 2" xfId="11082" xr:uid="{00000000-0005-0000-0000-00004B2B0000}"/>
    <cellStyle name="RowTitles1-Detail 3 3 5 3 2 2" xfId="11083" xr:uid="{00000000-0005-0000-0000-00004C2B0000}"/>
    <cellStyle name="RowTitles1-Detail 3 3 5 3 2_Tertiary Salaries Survey" xfId="11084" xr:uid="{00000000-0005-0000-0000-00004D2B0000}"/>
    <cellStyle name="RowTitles1-Detail 3 3 5 3 3" xfId="11085" xr:uid="{00000000-0005-0000-0000-00004E2B0000}"/>
    <cellStyle name="RowTitles1-Detail 3 3 5 3_Tertiary Salaries Survey" xfId="11086" xr:uid="{00000000-0005-0000-0000-00004F2B0000}"/>
    <cellStyle name="RowTitles1-Detail 3 3 5 4" xfId="11087" xr:uid="{00000000-0005-0000-0000-0000502B0000}"/>
    <cellStyle name="RowTitles1-Detail 3 3 5 5" xfId="11088" xr:uid="{00000000-0005-0000-0000-0000512B0000}"/>
    <cellStyle name="RowTitles1-Detail 3 3 5 5 2" xfId="11089" xr:uid="{00000000-0005-0000-0000-0000522B0000}"/>
    <cellStyle name="RowTitles1-Detail 3 3 5 5_Tertiary Salaries Survey" xfId="11090" xr:uid="{00000000-0005-0000-0000-0000532B0000}"/>
    <cellStyle name="RowTitles1-Detail 3 3 5 6" xfId="11091" xr:uid="{00000000-0005-0000-0000-0000542B0000}"/>
    <cellStyle name="RowTitles1-Detail 3 3 5_Tertiary Salaries Survey" xfId="11092" xr:uid="{00000000-0005-0000-0000-0000552B0000}"/>
    <cellStyle name="RowTitles1-Detail 3 3 6" xfId="11093" xr:uid="{00000000-0005-0000-0000-0000562B0000}"/>
    <cellStyle name="RowTitles1-Detail 3 3 6 2" xfId="11094" xr:uid="{00000000-0005-0000-0000-0000572B0000}"/>
    <cellStyle name="RowTitles1-Detail 3 3 6 2 2" xfId="11095" xr:uid="{00000000-0005-0000-0000-0000582B0000}"/>
    <cellStyle name="RowTitles1-Detail 3 3 6 2 2 2" xfId="11096" xr:uid="{00000000-0005-0000-0000-0000592B0000}"/>
    <cellStyle name="RowTitles1-Detail 3 3 6 2 2_Tertiary Salaries Survey" xfId="11097" xr:uid="{00000000-0005-0000-0000-00005A2B0000}"/>
    <cellStyle name="RowTitles1-Detail 3 3 6 2 3" xfId="11098" xr:uid="{00000000-0005-0000-0000-00005B2B0000}"/>
    <cellStyle name="RowTitles1-Detail 3 3 6 2_Tertiary Salaries Survey" xfId="11099" xr:uid="{00000000-0005-0000-0000-00005C2B0000}"/>
    <cellStyle name="RowTitles1-Detail 3 3 6 3" xfId="11100" xr:uid="{00000000-0005-0000-0000-00005D2B0000}"/>
    <cellStyle name="RowTitles1-Detail 3 3 6 3 2" xfId="11101" xr:uid="{00000000-0005-0000-0000-00005E2B0000}"/>
    <cellStyle name="RowTitles1-Detail 3 3 6 3 2 2" xfId="11102" xr:uid="{00000000-0005-0000-0000-00005F2B0000}"/>
    <cellStyle name="RowTitles1-Detail 3 3 6 3 2_Tertiary Salaries Survey" xfId="11103" xr:uid="{00000000-0005-0000-0000-0000602B0000}"/>
    <cellStyle name="RowTitles1-Detail 3 3 6 3 3" xfId="11104" xr:uid="{00000000-0005-0000-0000-0000612B0000}"/>
    <cellStyle name="RowTitles1-Detail 3 3 6 3_Tertiary Salaries Survey" xfId="11105" xr:uid="{00000000-0005-0000-0000-0000622B0000}"/>
    <cellStyle name="RowTitles1-Detail 3 3 6 4" xfId="11106" xr:uid="{00000000-0005-0000-0000-0000632B0000}"/>
    <cellStyle name="RowTitles1-Detail 3 3 6 5" xfId="11107" xr:uid="{00000000-0005-0000-0000-0000642B0000}"/>
    <cellStyle name="RowTitles1-Detail 3 3 6_Tertiary Salaries Survey" xfId="11108" xr:uid="{00000000-0005-0000-0000-0000652B0000}"/>
    <cellStyle name="RowTitles1-Detail 3 3 7" xfId="11109" xr:uid="{00000000-0005-0000-0000-0000662B0000}"/>
    <cellStyle name="RowTitles1-Detail 3 3 7 2" xfId="11110" xr:uid="{00000000-0005-0000-0000-0000672B0000}"/>
    <cellStyle name="RowTitles1-Detail 3 3 7 2 2" xfId="11111" xr:uid="{00000000-0005-0000-0000-0000682B0000}"/>
    <cellStyle name="RowTitles1-Detail 3 3 7 2 2 2" xfId="11112" xr:uid="{00000000-0005-0000-0000-0000692B0000}"/>
    <cellStyle name="RowTitles1-Detail 3 3 7 2 2_Tertiary Salaries Survey" xfId="11113" xr:uid="{00000000-0005-0000-0000-00006A2B0000}"/>
    <cellStyle name="RowTitles1-Detail 3 3 7 2 3" xfId="11114" xr:uid="{00000000-0005-0000-0000-00006B2B0000}"/>
    <cellStyle name="RowTitles1-Detail 3 3 7 2_Tertiary Salaries Survey" xfId="11115" xr:uid="{00000000-0005-0000-0000-00006C2B0000}"/>
    <cellStyle name="RowTitles1-Detail 3 3 7 3" xfId="11116" xr:uid="{00000000-0005-0000-0000-00006D2B0000}"/>
    <cellStyle name="RowTitles1-Detail 3 3 7 3 2" xfId="11117" xr:uid="{00000000-0005-0000-0000-00006E2B0000}"/>
    <cellStyle name="RowTitles1-Detail 3 3 7 3 2 2" xfId="11118" xr:uid="{00000000-0005-0000-0000-00006F2B0000}"/>
    <cellStyle name="RowTitles1-Detail 3 3 7 3 2_Tertiary Salaries Survey" xfId="11119" xr:uid="{00000000-0005-0000-0000-0000702B0000}"/>
    <cellStyle name="RowTitles1-Detail 3 3 7 3 3" xfId="11120" xr:uid="{00000000-0005-0000-0000-0000712B0000}"/>
    <cellStyle name="RowTitles1-Detail 3 3 7 3_Tertiary Salaries Survey" xfId="11121" xr:uid="{00000000-0005-0000-0000-0000722B0000}"/>
    <cellStyle name="RowTitles1-Detail 3 3 7 4" xfId="11122" xr:uid="{00000000-0005-0000-0000-0000732B0000}"/>
    <cellStyle name="RowTitles1-Detail 3 3 7 5" xfId="11123" xr:uid="{00000000-0005-0000-0000-0000742B0000}"/>
    <cellStyle name="RowTitles1-Detail 3 3 7 5 2" xfId="11124" xr:uid="{00000000-0005-0000-0000-0000752B0000}"/>
    <cellStyle name="RowTitles1-Detail 3 3 7 5_Tertiary Salaries Survey" xfId="11125" xr:uid="{00000000-0005-0000-0000-0000762B0000}"/>
    <cellStyle name="RowTitles1-Detail 3 3 7 6" xfId="11126" xr:uid="{00000000-0005-0000-0000-0000772B0000}"/>
    <cellStyle name="RowTitles1-Detail 3 3 7_Tertiary Salaries Survey" xfId="11127" xr:uid="{00000000-0005-0000-0000-0000782B0000}"/>
    <cellStyle name="RowTitles1-Detail 3 3 8" xfId="11128" xr:uid="{00000000-0005-0000-0000-0000792B0000}"/>
    <cellStyle name="RowTitles1-Detail 3 3 8 2" xfId="11129" xr:uid="{00000000-0005-0000-0000-00007A2B0000}"/>
    <cellStyle name="RowTitles1-Detail 3 3 8 2 2" xfId="11130" xr:uid="{00000000-0005-0000-0000-00007B2B0000}"/>
    <cellStyle name="RowTitles1-Detail 3 3 8 2 2 2" xfId="11131" xr:uid="{00000000-0005-0000-0000-00007C2B0000}"/>
    <cellStyle name="RowTitles1-Detail 3 3 8 2 2_Tertiary Salaries Survey" xfId="11132" xr:uid="{00000000-0005-0000-0000-00007D2B0000}"/>
    <cellStyle name="RowTitles1-Detail 3 3 8 2 3" xfId="11133" xr:uid="{00000000-0005-0000-0000-00007E2B0000}"/>
    <cellStyle name="RowTitles1-Detail 3 3 8 2_Tertiary Salaries Survey" xfId="11134" xr:uid="{00000000-0005-0000-0000-00007F2B0000}"/>
    <cellStyle name="RowTitles1-Detail 3 3 8 3" xfId="11135" xr:uid="{00000000-0005-0000-0000-0000802B0000}"/>
    <cellStyle name="RowTitles1-Detail 3 3 8 3 2" xfId="11136" xr:uid="{00000000-0005-0000-0000-0000812B0000}"/>
    <cellStyle name="RowTitles1-Detail 3 3 8 3 2 2" xfId="11137" xr:uid="{00000000-0005-0000-0000-0000822B0000}"/>
    <cellStyle name="RowTitles1-Detail 3 3 8 3 2_Tertiary Salaries Survey" xfId="11138" xr:uid="{00000000-0005-0000-0000-0000832B0000}"/>
    <cellStyle name="RowTitles1-Detail 3 3 8 3 3" xfId="11139" xr:uid="{00000000-0005-0000-0000-0000842B0000}"/>
    <cellStyle name="RowTitles1-Detail 3 3 8 3_Tertiary Salaries Survey" xfId="11140" xr:uid="{00000000-0005-0000-0000-0000852B0000}"/>
    <cellStyle name="RowTitles1-Detail 3 3 8 4" xfId="11141" xr:uid="{00000000-0005-0000-0000-0000862B0000}"/>
    <cellStyle name="RowTitles1-Detail 3 3 8 4 2" xfId="11142" xr:uid="{00000000-0005-0000-0000-0000872B0000}"/>
    <cellStyle name="RowTitles1-Detail 3 3 8 4_Tertiary Salaries Survey" xfId="11143" xr:uid="{00000000-0005-0000-0000-0000882B0000}"/>
    <cellStyle name="RowTitles1-Detail 3 3 8 5" xfId="11144" xr:uid="{00000000-0005-0000-0000-0000892B0000}"/>
    <cellStyle name="RowTitles1-Detail 3 3 8_Tertiary Salaries Survey" xfId="11145" xr:uid="{00000000-0005-0000-0000-00008A2B0000}"/>
    <cellStyle name="RowTitles1-Detail 3 3 9" xfId="11146" xr:uid="{00000000-0005-0000-0000-00008B2B0000}"/>
    <cellStyle name="RowTitles1-Detail 3 3 9 2" xfId="11147" xr:uid="{00000000-0005-0000-0000-00008C2B0000}"/>
    <cellStyle name="RowTitles1-Detail 3 3 9 2 2" xfId="11148" xr:uid="{00000000-0005-0000-0000-00008D2B0000}"/>
    <cellStyle name="RowTitles1-Detail 3 3 9 2 2 2" xfId="11149" xr:uid="{00000000-0005-0000-0000-00008E2B0000}"/>
    <cellStyle name="RowTitles1-Detail 3 3 9 2 2_Tertiary Salaries Survey" xfId="11150" xr:uid="{00000000-0005-0000-0000-00008F2B0000}"/>
    <cellStyle name="RowTitles1-Detail 3 3 9 2 3" xfId="11151" xr:uid="{00000000-0005-0000-0000-0000902B0000}"/>
    <cellStyle name="RowTitles1-Detail 3 3 9 2_Tertiary Salaries Survey" xfId="11152" xr:uid="{00000000-0005-0000-0000-0000912B0000}"/>
    <cellStyle name="RowTitles1-Detail 3 3 9 3" xfId="11153" xr:uid="{00000000-0005-0000-0000-0000922B0000}"/>
    <cellStyle name="RowTitles1-Detail 3 3 9 3 2" xfId="11154" xr:uid="{00000000-0005-0000-0000-0000932B0000}"/>
    <cellStyle name="RowTitles1-Detail 3 3 9 3 2 2" xfId="11155" xr:uid="{00000000-0005-0000-0000-0000942B0000}"/>
    <cellStyle name="RowTitles1-Detail 3 3 9 3 2_Tertiary Salaries Survey" xfId="11156" xr:uid="{00000000-0005-0000-0000-0000952B0000}"/>
    <cellStyle name="RowTitles1-Detail 3 3 9 3 3" xfId="11157" xr:uid="{00000000-0005-0000-0000-0000962B0000}"/>
    <cellStyle name="RowTitles1-Detail 3 3 9 3_Tertiary Salaries Survey" xfId="11158" xr:uid="{00000000-0005-0000-0000-0000972B0000}"/>
    <cellStyle name="RowTitles1-Detail 3 3 9 4" xfId="11159" xr:uid="{00000000-0005-0000-0000-0000982B0000}"/>
    <cellStyle name="RowTitles1-Detail 3 3 9 4 2" xfId="11160" xr:uid="{00000000-0005-0000-0000-0000992B0000}"/>
    <cellStyle name="RowTitles1-Detail 3 3 9 4_Tertiary Salaries Survey" xfId="11161" xr:uid="{00000000-0005-0000-0000-00009A2B0000}"/>
    <cellStyle name="RowTitles1-Detail 3 3 9 5" xfId="11162" xr:uid="{00000000-0005-0000-0000-00009B2B0000}"/>
    <cellStyle name="RowTitles1-Detail 3 3 9_Tertiary Salaries Survey" xfId="11163" xr:uid="{00000000-0005-0000-0000-00009C2B0000}"/>
    <cellStyle name="RowTitles1-Detail 3 3_STUD aligned by INSTIT" xfId="11164" xr:uid="{00000000-0005-0000-0000-00009D2B0000}"/>
    <cellStyle name="RowTitles1-Detail 3 4" xfId="11165" xr:uid="{00000000-0005-0000-0000-00009E2B0000}"/>
    <cellStyle name="RowTitles1-Detail 3 4 2" xfId="11166" xr:uid="{00000000-0005-0000-0000-00009F2B0000}"/>
    <cellStyle name="RowTitles1-Detail 3 4 2 2" xfId="11167" xr:uid="{00000000-0005-0000-0000-0000A02B0000}"/>
    <cellStyle name="RowTitles1-Detail 3 4 2 2 2" xfId="11168" xr:uid="{00000000-0005-0000-0000-0000A12B0000}"/>
    <cellStyle name="RowTitles1-Detail 3 4 2 2 2 2" xfId="11169" xr:uid="{00000000-0005-0000-0000-0000A22B0000}"/>
    <cellStyle name="RowTitles1-Detail 3 4 2 2 2_Tertiary Salaries Survey" xfId="11170" xr:uid="{00000000-0005-0000-0000-0000A32B0000}"/>
    <cellStyle name="RowTitles1-Detail 3 4 2 2 3" xfId="11171" xr:uid="{00000000-0005-0000-0000-0000A42B0000}"/>
    <cellStyle name="RowTitles1-Detail 3 4 2 2_Tertiary Salaries Survey" xfId="11172" xr:uid="{00000000-0005-0000-0000-0000A52B0000}"/>
    <cellStyle name="RowTitles1-Detail 3 4 2 3" xfId="11173" xr:uid="{00000000-0005-0000-0000-0000A62B0000}"/>
    <cellStyle name="RowTitles1-Detail 3 4 2 3 2" xfId="11174" xr:uid="{00000000-0005-0000-0000-0000A72B0000}"/>
    <cellStyle name="RowTitles1-Detail 3 4 2 3 2 2" xfId="11175" xr:uid="{00000000-0005-0000-0000-0000A82B0000}"/>
    <cellStyle name="RowTitles1-Detail 3 4 2 3 2_Tertiary Salaries Survey" xfId="11176" xr:uid="{00000000-0005-0000-0000-0000A92B0000}"/>
    <cellStyle name="RowTitles1-Detail 3 4 2 3 3" xfId="11177" xr:uid="{00000000-0005-0000-0000-0000AA2B0000}"/>
    <cellStyle name="RowTitles1-Detail 3 4 2 3_Tertiary Salaries Survey" xfId="11178" xr:uid="{00000000-0005-0000-0000-0000AB2B0000}"/>
    <cellStyle name="RowTitles1-Detail 3 4 2 4" xfId="11179" xr:uid="{00000000-0005-0000-0000-0000AC2B0000}"/>
    <cellStyle name="RowTitles1-Detail 3 4 2 5" xfId="11180" xr:uid="{00000000-0005-0000-0000-0000AD2B0000}"/>
    <cellStyle name="RowTitles1-Detail 3 4 2_Tertiary Salaries Survey" xfId="11181" xr:uid="{00000000-0005-0000-0000-0000AE2B0000}"/>
    <cellStyle name="RowTitles1-Detail 3 4 3" xfId="11182" xr:uid="{00000000-0005-0000-0000-0000AF2B0000}"/>
    <cellStyle name="RowTitles1-Detail 3 4 3 2" xfId="11183" xr:uid="{00000000-0005-0000-0000-0000B02B0000}"/>
    <cellStyle name="RowTitles1-Detail 3 4 3 2 2" xfId="11184" xr:uid="{00000000-0005-0000-0000-0000B12B0000}"/>
    <cellStyle name="RowTitles1-Detail 3 4 3 2 2 2" xfId="11185" xr:uid="{00000000-0005-0000-0000-0000B22B0000}"/>
    <cellStyle name="RowTitles1-Detail 3 4 3 2 2_Tertiary Salaries Survey" xfId="11186" xr:uid="{00000000-0005-0000-0000-0000B32B0000}"/>
    <cellStyle name="RowTitles1-Detail 3 4 3 2 3" xfId="11187" xr:uid="{00000000-0005-0000-0000-0000B42B0000}"/>
    <cellStyle name="RowTitles1-Detail 3 4 3 2_Tertiary Salaries Survey" xfId="11188" xr:uid="{00000000-0005-0000-0000-0000B52B0000}"/>
    <cellStyle name="RowTitles1-Detail 3 4 3 3" xfId="11189" xr:uid="{00000000-0005-0000-0000-0000B62B0000}"/>
    <cellStyle name="RowTitles1-Detail 3 4 3 3 2" xfId="11190" xr:uid="{00000000-0005-0000-0000-0000B72B0000}"/>
    <cellStyle name="RowTitles1-Detail 3 4 3 3 2 2" xfId="11191" xr:uid="{00000000-0005-0000-0000-0000B82B0000}"/>
    <cellStyle name="RowTitles1-Detail 3 4 3 3 2_Tertiary Salaries Survey" xfId="11192" xr:uid="{00000000-0005-0000-0000-0000B92B0000}"/>
    <cellStyle name="RowTitles1-Detail 3 4 3 3 3" xfId="11193" xr:uid="{00000000-0005-0000-0000-0000BA2B0000}"/>
    <cellStyle name="RowTitles1-Detail 3 4 3 3_Tertiary Salaries Survey" xfId="11194" xr:uid="{00000000-0005-0000-0000-0000BB2B0000}"/>
    <cellStyle name="RowTitles1-Detail 3 4 3 4" xfId="11195" xr:uid="{00000000-0005-0000-0000-0000BC2B0000}"/>
    <cellStyle name="RowTitles1-Detail 3 4 3 5" xfId="11196" xr:uid="{00000000-0005-0000-0000-0000BD2B0000}"/>
    <cellStyle name="RowTitles1-Detail 3 4 3 5 2" xfId="11197" xr:uid="{00000000-0005-0000-0000-0000BE2B0000}"/>
    <cellStyle name="RowTitles1-Detail 3 4 3 5_Tertiary Salaries Survey" xfId="11198" xr:uid="{00000000-0005-0000-0000-0000BF2B0000}"/>
    <cellStyle name="RowTitles1-Detail 3 4 3 6" xfId="11199" xr:uid="{00000000-0005-0000-0000-0000C02B0000}"/>
    <cellStyle name="RowTitles1-Detail 3 4 3_Tertiary Salaries Survey" xfId="11200" xr:uid="{00000000-0005-0000-0000-0000C12B0000}"/>
    <cellStyle name="RowTitles1-Detail 3 4 4" xfId="11201" xr:uid="{00000000-0005-0000-0000-0000C22B0000}"/>
    <cellStyle name="RowTitles1-Detail 3 4 4 2" xfId="11202" xr:uid="{00000000-0005-0000-0000-0000C32B0000}"/>
    <cellStyle name="RowTitles1-Detail 3 4 4 2 2" xfId="11203" xr:uid="{00000000-0005-0000-0000-0000C42B0000}"/>
    <cellStyle name="RowTitles1-Detail 3 4 4 2 2 2" xfId="11204" xr:uid="{00000000-0005-0000-0000-0000C52B0000}"/>
    <cellStyle name="RowTitles1-Detail 3 4 4 2 2_Tertiary Salaries Survey" xfId="11205" xr:uid="{00000000-0005-0000-0000-0000C62B0000}"/>
    <cellStyle name="RowTitles1-Detail 3 4 4 2 3" xfId="11206" xr:uid="{00000000-0005-0000-0000-0000C72B0000}"/>
    <cellStyle name="RowTitles1-Detail 3 4 4 2_Tertiary Salaries Survey" xfId="11207" xr:uid="{00000000-0005-0000-0000-0000C82B0000}"/>
    <cellStyle name="RowTitles1-Detail 3 4 4 3" xfId="11208" xr:uid="{00000000-0005-0000-0000-0000C92B0000}"/>
    <cellStyle name="RowTitles1-Detail 3 4 4 3 2" xfId="11209" xr:uid="{00000000-0005-0000-0000-0000CA2B0000}"/>
    <cellStyle name="RowTitles1-Detail 3 4 4 3 2 2" xfId="11210" xr:uid="{00000000-0005-0000-0000-0000CB2B0000}"/>
    <cellStyle name="RowTitles1-Detail 3 4 4 3 2_Tertiary Salaries Survey" xfId="11211" xr:uid="{00000000-0005-0000-0000-0000CC2B0000}"/>
    <cellStyle name="RowTitles1-Detail 3 4 4 3 3" xfId="11212" xr:uid="{00000000-0005-0000-0000-0000CD2B0000}"/>
    <cellStyle name="RowTitles1-Detail 3 4 4 3_Tertiary Salaries Survey" xfId="11213" xr:uid="{00000000-0005-0000-0000-0000CE2B0000}"/>
    <cellStyle name="RowTitles1-Detail 3 4 4 4" xfId="11214" xr:uid="{00000000-0005-0000-0000-0000CF2B0000}"/>
    <cellStyle name="RowTitles1-Detail 3 4 4 4 2" xfId="11215" xr:uid="{00000000-0005-0000-0000-0000D02B0000}"/>
    <cellStyle name="RowTitles1-Detail 3 4 4 4_Tertiary Salaries Survey" xfId="11216" xr:uid="{00000000-0005-0000-0000-0000D12B0000}"/>
    <cellStyle name="RowTitles1-Detail 3 4 4 5" xfId="11217" xr:uid="{00000000-0005-0000-0000-0000D22B0000}"/>
    <cellStyle name="RowTitles1-Detail 3 4 4_Tertiary Salaries Survey" xfId="11218" xr:uid="{00000000-0005-0000-0000-0000D32B0000}"/>
    <cellStyle name="RowTitles1-Detail 3 4 5" xfId="11219" xr:uid="{00000000-0005-0000-0000-0000D42B0000}"/>
    <cellStyle name="RowTitles1-Detail 3 4 5 2" xfId="11220" xr:uid="{00000000-0005-0000-0000-0000D52B0000}"/>
    <cellStyle name="RowTitles1-Detail 3 4 5 2 2" xfId="11221" xr:uid="{00000000-0005-0000-0000-0000D62B0000}"/>
    <cellStyle name="RowTitles1-Detail 3 4 5 2 2 2" xfId="11222" xr:uid="{00000000-0005-0000-0000-0000D72B0000}"/>
    <cellStyle name="RowTitles1-Detail 3 4 5 2 2_Tertiary Salaries Survey" xfId="11223" xr:uid="{00000000-0005-0000-0000-0000D82B0000}"/>
    <cellStyle name="RowTitles1-Detail 3 4 5 2 3" xfId="11224" xr:uid="{00000000-0005-0000-0000-0000D92B0000}"/>
    <cellStyle name="RowTitles1-Detail 3 4 5 2_Tertiary Salaries Survey" xfId="11225" xr:uid="{00000000-0005-0000-0000-0000DA2B0000}"/>
    <cellStyle name="RowTitles1-Detail 3 4 5 3" xfId="11226" xr:uid="{00000000-0005-0000-0000-0000DB2B0000}"/>
    <cellStyle name="RowTitles1-Detail 3 4 5 3 2" xfId="11227" xr:uid="{00000000-0005-0000-0000-0000DC2B0000}"/>
    <cellStyle name="RowTitles1-Detail 3 4 5 3 2 2" xfId="11228" xr:uid="{00000000-0005-0000-0000-0000DD2B0000}"/>
    <cellStyle name="RowTitles1-Detail 3 4 5 3 2_Tertiary Salaries Survey" xfId="11229" xr:uid="{00000000-0005-0000-0000-0000DE2B0000}"/>
    <cellStyle name="RowTitles1-Detail 3 4 5 3 3" xfId="11230" xr:uid="{00000000-0005-0000-0000-0000DF2B0000}"/>
    <cellStyle name="RowTitles1-Detail 3 4 5 3_Tertiary Salaries Survey" xfId="11231" xr:uid="{00000000-0005-0000-0000-0000E02B0000}"/>
    <cellStyle name="RowTitles1-Detail 3 4 5 4" xfId="11232" xr:uid="{00000000-0005-0000-0000-0000E12B0000}"/>
    <cellStyle name="RowTitles1-Detail 3 4 5 4 2" xfId="11233" xr:uid="{00000000-0005-0000-0000-0000E22B0000}"/>
    <cellStyle name="RowTitles1-Detail 3 4 5 4_Tertiary Salaries Survey" xfId="11234" xr:uid="{00000000-0005-0000-0000-0000E32B0000}"/>
    <cellStyle name="RowTitles1-Detail 3 4 5 5" xfId="11235" xr:uid="{00000000-0005-0000-0000-0000E42B0000}"/>
    <cellStyle name="RowTitles1-Detail 3 4 5_Tertiary Salaries Survey" xfId="11236" xr:uid="{00000000-0005-0000-0000-0000E52B0000}"/>
    <cellStyle name="RowTitles1-Detail 3 4 6" xfId="11237" xr:uid="{00000000-0005-0000-0000-0000E62B0000}"/>
    <cellStyle name="RowTitles1-Detail 3 4 6 2" xfId="11238" xr:uid="{00000000-0005-0000-0000-0000E72B0000}"/>
    <cellStyle name="RowTitles1-Detail 3 4 6 2 2" xfId="11239" xr:uid="{00000000-0005-0000-0000-0000E82B0000}"/>
    <cellStyle name="RowTitles1-Detail 3 4 6 2 2 2" xfId="11240" xr:uid="{00000000-0005-0000-0000-0000E92B0000}"/>
    <cellStyle name="RowTitles1-Detail 3 4 6 2 2_Tertiary Salaries Survey" xfId="11241" xr:uid="{00000000-0005-0000-0000-0000EA2B0000}"/>
    <cellStyle name="RowTitles1-Detail 3 4 6 2 3" xfId="11242" xr:uid="{00000000-0005-0000-0000-0000EB2B0000}"/>
    <cellStyle name="RowTitles1-Detail 3 4 6 2_Tertiary Salaries Survey" xfId="11243" xr:uid="{00000000-0005-0000-0000-0000EC2B0000}"/>
    <cellStyle name="RowTitles1-Detail 3 4 6 3" xfId="11244" xr:uid="{00000000-0005-0000-0000-0000ED2B0000}"/>
    <cellStyle name="RowTitles1-Detail 3 4 6 3 2" xfId="11245" xr:uid="{00000000-0005-0000-0000-0000EE2B0000}"/>
    <cellStyle name="RowTitles1-Detail 3 4 6 3 2 2" xfId="11246" xr:uid="{00000000-0005-0000-0000-0000EF2B0000}"/>
    <cellStyle name="RowTitles1-Detail 3 4 6 3 2_Tertiary Salaries Survey" xfId="11247" xr:uid="{00000000-0005-0000-0000-0000F02B0000}"/>
    <cellStyle name="RowTitles1-Detail 3 4 6 3 3" xfId="11248" xr:uid="{00000000-0005-0000-0000-0000F12B0000}"/>
    <cellStyle name="RowTitles1-Detail 3 4 6 3_Tertiary Salaries Survey" xfId="11249" xr:uid="{00000000-0005-0000-0000-0000F22B0000}"/>
    <cellStyle name="RowTitles1-Detail 3 4 6 4" xfId="11250" xr:uid="{00000000-0005-0000-0000-0000F32B0000}"/>
    <cellStyle name="RowTitles1-Detail 3 4 6 4 2" xfId="11251" xr:uid="{00000000-0005-0000-0000-0000F42B0000}"/>
    <cellStyle name="RowTitles1-Detail 3 4 6 4_Tertiary Salaries Survey" xfId="11252" xr:uid="{00000000-0005-0000-0000-0000F52B0000}"/>
    <cellStyle name="RowTitles1-Detail 3 4 6 5" xfId="11253" xr:uid="{00000000-0005-0000-0000-0000F62B0000}"/>
    <cellStyle name="RowTitles1-Detail 3 4 6_Tertiary Salaries Survey" xfId="11254" xr:uid="{00000000-0005-0000-0000-0000F72B0000}"/>
    <cellStyle name="RowTitles1-Detail 3 4 7" xfId="11255" xr:uid="{00000000-0005-0000-0000-0000F82B0000}"/>
    <cellStyle name="RowTitles1-Detail 3 4 7 2" xfId="11256" xr:uid="{00000000-0005-0000-0000-0000F92B0000}"/>
    <cellStyle name="RowTitles1-Detail 3 4 7 2 2" xfId="11257" xr:uid="{00000000-0005-0000-0000-0000FA2B0000}"/>
    <cellStyle name="RowTitles1-Detail 3 4 7 2_Tertiary Salaries Survey" xfId="11258" xr:uid="{00000000-0005-0000-0000-0000FB2B0000}"/>
    <cellStyle name="RowTitles1-Detail 3 4 7 3" xfId="11259" xr:uid="{00000000-0005-0000-0000-0000FC2B0000}"/>
    <cellStyle name="RowTitles1-Detail 3 4 7_Tertiary Salaries Survey" xfId="11260" xr:uid="{00000000-0005-0000-0000-0000FD2B0000}"/>
    <cellStyle name="RowTitles1-Detail 3 4 8" xfId="11261" xr:uid="{00000000-0005-0000-0000-0000FE2B0000}"/>
    <cellStyle name="RowTitles1-Detail 3 4 9" xfId="11262" xr:uid="{00000000-0005-0000-0000-0000FF2B0000}"/>
    <cellStyle name="RowTitles1-Detail 3 4_STUD aligned by INSTIT" xfId="11263" xr:uid="{00000000-0005-0000-0000-0000002C0000}"/>
    <cellStyle name="RowTitles1-Detail 3 5" xfId="11264" xr:uid="{00000000-0005-0000-0000-0000012C0000}"/>
    <cellStyle name="RowTitles1-Detail 3 5 2" xfId="11265" xr:uid="{00000000-0005-0000-0000-0000022C0000}"/>
    <cellStyle name="RowTitles1-Detail 3 5 2 2" xfId="11266" xr:uid="{00000000-0005-0000-0000-0000032C0000}"/>
    <cellStyle name="RowTitles1-Detail 3 5 2 2 2" xfId="11267" xr:uid="{00000000-0005-0000-0000-0000042C0000}"/>
    <cellStyle name="RowTitles1-Detail 3 5 2 2 2 2" xfId="11268" xr:uid="{00000000-0005-0000-0000-0000052C0000}"/>
    <cellStyle name="RowTitles1-Detail 3 5 2 2 2_Tertiary Salaries Survey" xfId="11269" xr:uid="{00000000-0005-0000-0000-0000062C0000}"/>
    <cellStyle name="RowTitles1-Detail 3 5 2 2 3" xfId="11270" xr:uid="{00000000-0005-0000-0000-0000072C0000}"/>
    <cellStyle name="RowTitles1-Detail 3 5 2 2_Tertiary Salaries Survey" xfId="11271" xr:uid="{00000000-0005-0000-0000-0000082C0000}"/>
    <cellStyle name="RowTitles1-Detail 3 5 2 3" xfId="11272" xr:uid="{00000000-0005-0000-0000-0000092C0000}"/>
    <cellStyle name="RowTitles1-Detail 3 5 2 3 2" xfId="11273" xr:uid="{00000000-0005-0000-0000-00000A2C0000}"/>
    <cellStyle name="RowTitles1-Detail 3 5 2 3 2 2" xfId="11274" xr:uid="{00000000-0005-0000-0000-00000B2C0000}"/>
    <cellStyle name="RowTitles1-Detail 3 5 2 3 2_Tertiary Salaries Survey" xfId="11275" xr:uid="{00000000-0005-0000-0000-00000C2C0000}"/>
    <cellStyle name="RowTitles1-Detail 3 5 2 3 3" xfId="11276" xr:uid="{00000000-0005-0000-0000-00000D2C0000}"/>
    <cellStyle name="RowTitles1-Detail 3 5 2 3_Tertiary Salaries Survey" xfId="11277" xr:uid="{00000000-0005-0000-0000-00000E2C0000}"/>
    <cellStyle name="RowTitles1-Detail 3 5 2 4" xfId="11278" xr:uid="{00000000-0005-0000-0000-00000F2C0000}"/>
    <cellStyle name="RowTitles1-Detail 3 5 2 5" xfId="11279" xr:uid="{00000000-0005-0000-0000-0000102C0000}"/>
    <cellStyle name="RowTitles1-Detail 3 5 2 5 2" xfId="11280" xr:uid="{00000000-0005-0000-0000-0000112C0000}"/>
    <cellStyle name="RowTitles1-Detail 3 5 2 5_Tertiary Salaries Survey" xfId="11281" xr:uid="{00000000-0005-0000-0000-0000122C0000}"/>
    <cellStyle name="RowTitles1-Detail 3 5 2 6" xfId="11282" xr:uid="{00000000-0005-0000-0000-0000132C0000}"/>
    <cellStyle name="RowTitles1-Detail 3 5 2_Tertiary Salaries Survey" xfId="11283" xr:uid="{00000000-0005-0000-0000-0000142C0000}"/>
    <cellStyle name="RowTitles1-Detail 3 5 3" xfId="11284" xr:uid="{00000000-0005-0000-0000-0000152C0000}"/>
    <cellStyle name="RowTitles1-Detail 3 5 3 2" xfId="11285" xr:uid="{00000000-0005-0000-0000-0000162C0000}"/>
    <cellStyle name="RowTitles1-Detail 3 5 3 2 2" xfId="11286" xr:uid="{00000000-0005-0000-0000-0000172C0000}"/>
    <cellStyle name="RowTitles1-Detail 3 5 3 2 2 2" xfId="11287" xr:uid="{00000000-0005-0000-0000-0000182C0000}"/>
    <cellStyle name="RowTitles1-Detail 3 5 3 2 2_Tertiary Salaries Survey" xfId="11288" xr:uid="{00000000-0005-0000-0000-0000192C0000}"/>
    <cellStyle name="RowTitles1-Detail 3 5 3 2 3" xfId="11289" xr:uid="{00000000-0005-0000-0000-00001A2C0000}"/>
    <cellStyle name="RowTitles1-Detail 3 5 3 2_Tertiary Salaries Survey" xfId="11290" xr:uid="{00000000-0005-0000-0000-00001B2C0000}"/>
    <cellStyle name="RowTitles1-Detail 3 5 3 3" xfId="11291" xr:uid="{00000000-0005-0000-0000-00001C2C0000}"/>
    <cellStyle name="RowTitles1-Detail 3 5 3 3 2" xfId="11292" xr:uid="{00000000-0005-0000-0000-00001D2C0000}"/>
    <cellStyle name="RowTitles1-Detail 3 5 3 3 2 2" xfId="11293" xr:uid="{00000000-0005-0000-0000-00001E2C0000}"/>
    <cellStyle name="RowTitles1-Detail 3 5 3 3 2_Tertiary Salaries Survey" xfId="11294" xr:uid="{00000000-0005-0000-0000-00001F2C0000}"/>
    <cellStyle name="RowTitles1-Detail 3 5 3 3 3" xfId="11295" xr:uid="{00000000-0005-0000-0000-0000202C0000}"/>
    <cellStyle name="RowTitles1-Detail 3 5 3 3_Tertiary Salaries Survey" xfId="11296" xr:uid="{00000000-0005-0000-0000-0000212C0000}"/>
    <cellStyle name="RowTitles1-Detail 3 5 3 4" xfId="11297" xr:uid="{00000000-0005-0000-0000-0000222C0000}"/>
    <cellStyle name="RowTitles1-Detail 3 5 3 5" xfId="11298" xr:uid="{00000000-0005-0000-0000-0000232C0000}"/>
    <cellStyle name="RowTitles1-Detail 3 5 3_Tertiary Salaries Survey" xfId="11299" xr:uid="{00000000-0005-0000-0000-0000242C0000}"/>
    <cellStyle name="RowTitles1-Detail 3 5 4" xfId="11300" xr:uid="{00000000-0005-0000-0000-0000252C0000}"/>
    <cellStyle name="RowTitles1-Detail 3 5 4 2" xfId="11301" xr:uid="{00000000-0005-0000-0000-0000262C0000}"/>
    <cellStyle name="RowTitles1-Detail 3 5 4 2 2" xfId="11302" xr:uid="{00000000-0005-0000-0000-0000272C0000}"/>
    <cellStyle name="RowTitles1-Detail 3 5 4 2 2 2" xfId="11303" xr:uid="{00000000-0005-0000-0000-0000282C0000}"/>
    <cellStyle name="RowTitles1-Detail 3 5 4 2 2_Tertiary Salaries Survey" xfId="11304" xr:uid="{00000000-0005-0000-0000-0000292C0000}"/>
    <cellStyle name="RowTitles1-Detail 3 5 4 2 3" xfId="11305" xr:uid="{00000000-0005-0000-0000-00002A2C0000}"/>
    <cellStyle name="RowTitles1-Detail 3 5 4 2_Tertiary Salaries Survey" xfId="11306" xr:uid="{00000000-0005-0000-0000-00002B2C0000}"/>
    <cellStyle name="RowTitles1-Detail 3 5 4 3" xfId="11307" xr:uid="{00000000-0005-0000-0000-00002C2C0000}"/>
    <cellStyle name="RowTitles1-Detail 3 5 4 3 2" xfId="11308" xr:uid="{00000000-0005-0000-0000-00002D2C0000}"/>
    <cellStyle name="RowTitles1-Detail 3 5 4 3 2 2" xfId="11309" xr:uid="{00000000-0005-0000-0000-00002E2C0000}"/>
    <cellStyle name="RowTitles1-Detail 3 5 4 3 2_Tertiary Salaries Survey" xfId="11310" xr:uid="{00000000-0005-0000-0000-00002F2C0000}"/>
    <cellStyle name="RowTitles1-Detail 3 5 4 3 3" xfId="11311" xr:uid="{00000000-0005-0000-0000-0000302C0000}"/>
    <cellStyle name="RowTitles1-Detail 3 5 4 3_Tertiary Salaries Survey" xfId="11312" xr:uid="{00000000-0005-0000-0000-0000312C0000}"/>
    <cellStyle name="RowTitles1-Detail 3 5 4 4" xfId="11313" xr:uid="{00000000-0005-0000-0000-0000322C0000}"/>
    <cellStyle name="RowTitles1-Detail 3 5 4 4 2" xfId="11314" xr:uid="{00000000-0005-0000-0000-0000332C0000}"/>
    <cellStyle name="RowTitles1-Detail 3 5 4 4_Tertiary Salaries Survey" xfId="11315" xr:uid="{00000000-0005-0000-0000-0000342C0000}"/>
    <cellStyle name="RowTitles1-Detail 3 5 4 5" xfId="11316" xr:uid="{00000000-0005-0000-0000-0000352C0000}"/>
    <cellStyle name="RowTitles1-Detail 3 5 4_Tertiary Salaries Survey" xfId="11317" xr:uid="{00000000-0005-0000-0000-0000362C0000}"/>
    <cellStyle name="RowTitles1-Detail 3 5 5" xfId="11318" xr:uid="{00000000-0005-0000-0000-0000372C0000}"/>
    <cellStyle name="RowTitles1-Detail 3 5 5 2" xfId="11319" xr:uid="{00000000-0005-0000-0000-0000382C0000}"/>
    <cellStyle name="RowTitles1-Detail 3 5 5 2 2" xfId="11320" xr:uid="{00000000-0005-0000-0000-0000392C0000}"/>
    <cellStyle name="RowTitles1-Detail 3 5 5 2 2 2" xfId="11321" xr:uid="{00000000-0005-0000-0000-00003A2C0000}"/>
    <cellStyle name="RowTitles1-Detail 3 5 5 2 2_Tertiary Salaries Survey" xfId="11322" xr:uid="{00000000-0005-0000-0000-00003B2C0000}"/>
    <cellStyle name="RowTitles1-Detail 3 5 5 2 3" xfId="11323" xr:uid="{00000000-0005-0000-0000-00003C2C0000}"/>
    <cellStyle name="RowTitles1-Detail 3 5 5 2_Tertiary Salaries Survey" xfId="11324" xr:uid="{00000000-0005-0000-0000-00003D2C0000}"/>
    <cellStyle name="RowTitles1-Detail 3 5 5 3" xfId="11325" xr:uid="{00000000-0005-0000-0000-00003E2C0000}"/>
    <cellStyle name="RowTitles1-Detail 3 5 5 3 2" xfId="11326" xr:uid="{00000000-0005-0000-0000-00003F2C0000}"/>
    <cellStyle name="RowTitles1-Detail 3 5 5 3 2 2" xfId="11327" xr:uid="{00000000-0005-0000-0000-0000402C0000}"/>
    <cellStyle name="RowTitles1-Detail 3 5 5 3 2_Tertiary Salaries Survey" xfId="11328" xr:uid="{00000000-0005-0000-0000-0000412C0000}"/>
    <cellStyle name="RowTitles1-Detail 3 5 5 3 3" xfId="11329" xr:uid="{00000000-0005-0000-0000-0000422C0000}"/>
    <cellStyle name="RowTitles1-Detail 3 5 5 3_Tertiary Salaries Survey" xfId="11330" xr:uid="{00000000-0005-0000-0000-0000432C0000}"/>
    <cellStyle name="RowTitles1-Detail 3 5 5 4" xfId="11331" xr:uid="{00000000-0005-0000-0000-0000442C0000}"/>
    <cellStyle name="RowTitles1-Detail 3 5 5 4 2" xfId="11332" xr:uid="{00000000-0005-0000-0000-0000452C0000}"/>
    <cellStyle name="RowTitles1-Detail 3 5 5 4_Tertiary Salaries Survey" xfId="11333" xr:uid="{00000000-0005-0000-0000-0000462C0000}"/>
    <cellStyle name="RowTitles1-Detail 3 5 5 5" xfId="11334" xr:uid="{00000000-0005-0000-0000-0000472C0000}"/>
    <cellStyle name="RowTitles1-Detail 3 5 5_Tertiary Salaries Survey" xfId="11335" xr:uid="{00000000-0005-0000-0000-0000482C0000}"/>
    <cellStyle name="RowTitles1-Detail 3 5 6" xfId="11336" xr:uid="{00000000-0005-0000-0000-0000492C0000}"/>
    <cellStyle name="RowTitles1-Detail 3 5 6 2" xfId="11337" xr:uid="{00000000-0005-0000-0000-00004A2C0000}"/>
    <cellStyle name="RowTitles1-Detail 3 5 6 2 2" xfId="11338" xr:uid="{00000000-0005-0000-0000-00004B2C0000}"/>
    <cellStyle name="RowTitles1-Detail 3 5 6 2 2 2" xfId="11339" xr:uid="{00000000-0005-0000-0000-00004C2C0000}"/>
    <cellStyle name="RowTitles1-Detail 3 5 6 2 2_Tertiary Salaries Survey" xfId="11340" xr:uid="{00000000-0005-0000-0000-00004D2C0000}"/>
    <cellStyle name="RowTitles1-Detail 3 5 6 2 3" xfId="11341" xr:uid="{00000000-0005-0000-0000-00004E2C0000}"/>
    <cellStyle name="RowTitles1-Detail 3 5 6 2_Tertiary Salaries Survey" xfId="11342" xr:uid="{00000000-0005-0000-0000-00004F2C0000}"/>
    <cellStyle name="RowTitles1-Detail 3 5 6 3" xfId="11343" xr:uid="{00000000-0005-0000-0000-0000502C0000}"/>
    <cellStyle name="RowTitles1-Detail 3 5 6 3 2" xfId="11344" xr:uid="{00000000-0005-0000-0000-0000512C0000}"/>
    <cellStyle name="RowTitles1-Detail 3 5 6 3 2 2" xfId="11345" xr:uid="{00000000-0005-0000-0000-0000522C0000}"/>
    <cellStyle name="RowTitles1-Detail 3 5 6 3 2_Tertiary Salaries Survey" xfId="11346" xr:uid="{00000000-0005-0000-0000-0000532C0000}"/>
    <cellStyle name="RowTitles1-Detail 3 5 6 3 3" xfId="11347" xr:uid="{00000000-0005-0000-0000-0000542C0000}"/>
    <cellStyle name="RowTitles1-Detail 3 5 6 3_Tertiary Salaries Survey" xfId="11348" xr:uid="{00000000-0005-0000-0000-0000552C0000}"/>
    <cellStyle name="RowTitles1-Detail 3 5 6 4" xfId="11349" xr:uid="{00000000-0005-0000-0000-0000562C0000}"/>
    <cellStyle name="RowTitles1-Detail 3 5 6 4 2" xfId="11350" xr:uid="{00000000-0005-0000-0000-0000572C0000}"/>
    <cellStyle name="RowTitles1-Detail 3 5 6 4_Tertiary Salaries Survey" xfId="11351" xr:uid="{00000000-0005-0000-0000-0000582C0000}"/>
    <cellStyle name="RowTitles1-Detail 3 5 6 5" xfId="11352" xr:uid="{00000000-0005-0000-0000-0000592C0000}"/>
    <cellStyle name="RowTitles1-Detail 3 5 6_Tertiary Salaries Survey" xfId="11353" xr:uid="{00000000-0005-0000-0000-00005A2C0000}"/>
    <cellStyle name="RowTitles1-Detail 3 5 7" xfId="11354" xr:uid="{00000000-0005-0000-0000-00005B2C0000}"/>
    <cellStyle name="RowTitles1-Detail 3 5 7 2" xfId="11355" xr:uid="{00000000-0005-0000-0000-00005C2C0000}"/>
    <cellStyle name="RowTitles1-Detail 3 5 7 2 2" xfId="11356" xr:uid="{00000000-0005-0000-0000-00005D2C0000}"/>
    <cellStyle name="RowTitles1-Detail 3 5 7 2_Tertiary Salaries Survey" xfId="11357" xr:uid="{00000000-0005-0000-0000-00005E2C0000}"/>
    <cellStyle name="RowTitles1-Detail 3 5 7 3" xfId="11358" xr:uid="{00000000-0005-0000-0000-00005F2C0000}"/>
    <cellStyle name="RowTitles1-Detail 3 5 7_Tertiary Salaries Survey" xfId="11359" xr:uid="{00000000-0005-0000-0000-0000602C0000}"/>
    <cellStyle name="RowTitles1-Detail 3 5 8" xfId="11360" xr:uid="{00000000-0005-0000-0000-0000612C0000}"/>
    <cellStyle name="RowTitles1-Detail 3 5 8 2" xfId="11361" xr:uid="{00000000-0005-0000-0000-0000622C0000}"/>
    <cellStyle name="RowTitles1-Detail 3 5 8 2 2" xfId="11362" xr:uid="{00000000-0005-0000-0000-0000632C0000}"/>
    <cellStyle name="RowTitles1-Detail 3 5 8 2_Tertiary Salaries Survey" xfId="11363" xr:uid="{00000000-0005-0000-0000-0000642C0000}"/>
    <cellStyle name="RowTitles1-Detail 3 5 8 3" xfId="11364" xr:uid="{00000000-0005-0000-0000-0000652C0000}"/>
    <cellStyle name="RowTitles1-Detail 3 5 8_Tertiary Salaries Survey" xfId="11365" xr:uid="{00000000-0005-0000-0000-0000662C0000}"/>
    <cellStyle name="RowTitles1-Detail 3 5 9" xfId="11366" xr:uid="{00000000-0005-0000-0000-0000672C0000}"/>
    <cellStyle name="RowTitles1-Detail 3 5_STUD aligned by INSTIT" xfId="11367" xr:uid="{00000000-0005-0000-0000-0000682C0000}"/>
    <cellStyle name="RowTitles1-Detail 3 6" xfId="11368" xr:uid="{00000000-0005-0000-0000-0000692C0000}"/>
    <cellStyle name="RowTitles1-Detail 3 6 2" xfId="11369" xr:uid="{00000000-0005-0000-0000-00006A2C0000}"/>
    <cellStyle name="RowTitles1-Detail 3 6 2 2" xfId="11370" xr:uid="{00000000-0005-0000-0000-00006B2C0000}"/>
    <cellStyle name="RowTitles1-Detail 3 6 2 2 2" xfId="11371" xr:uid="{00000000-0005-0000-0000-00006C2C0000}"/>
    <cellStyle name="RowTitles1-Detail 3 6 2 2 2 2" xfId="11372" xr:uid="{00000000-0005-0000-0000-00006D2C0000}"/>
    <cellStyle name="RowTitles1-Detail 3 6 2 2 2_Tertiary Salaries Survey" xfId="11373" xr:uid="{00000000-0005-0000-0000-00006E2C0000}"/>
    <cellStyle name="RowTitles1-Detail 3 6 2 2 3" xfId="11374" xr:uid="{00000000-0005-0000-0000-00006F2C0000}"/>
    <cellStyle name="RowTitles1-Detail 3 6 2 2_Tertiary Salaries Survey" xfId="11375" xr:uid="{00000000-0005-0000-0000-0000702C0000}"/>
    <cellStyle name="RowTitles1-Detail 3 6 2 3" xfId="11376" xr:uid="{00000000-0005-0000-0000-0000712C0000}"/>
    <cellStyle name="RowTitles1-Detail 3 6 2 3 2" xfId="11377" xr:uid="{00000000-0005-0000-0000-0000722C0000}"/>
    <cellStyle name="RowTitles1-Detail 3 6 2 3 2 2" xfId="11378" xr:uid="{00000000-0005-0000-0000-0000732C0000}"/>
    <cellStyle name="RowTitles1-Detail 3 6 2 3 2_Tertiary Salaries Survey" xfId="11379" xr:uid="{00000000-0005-0000-0000-0000742C0000}"/>
    <cellStyle name="RowTitles1-Detail 3 6 2 3 3" xfId="11380" xr:uid="{00000000-0005-0000-0000-0000752C0000}"/>
    <cellStyle name="RowTitles1-Detail 3 6 2 3_Tertiary Salaries Survey" xfId="11381" xr:uid="{00000000-0005-0000-0000-0000762C0000}"/>
    <cellStyle name="RowTitles1-Detail 3 6 2 4" xfId="11382" xr:uid="{00000000-0005-0000-0000-0000772C0000}"/>
    <cellStyle name="RowTitles1-Detail 3 6 2 5" xfId="11383" xr:uid="{00000000-0005-0000-0000-0000782C0000}"/>
    <cellStyle name="RowTitles1-Detail 3 6 2 5 2" xfId="11384" xr:uid="{00000000-0005-0000-0000-0000792C0000}"/>
    <cellStyle name="RowTitles1-Detail 3 6 2 5_Tertiary Salaries Survey" xfId="11385" xr:uid="{00000000-0005-0000-0000-00007A2C0000}"/>
    <cellStyle name="RowTitles1-Detail 3 6 2 6" xfId="11386" xr:uid="{00000000-0005-0000-0000-00007B2C0000}"/>
    <cellStyle name="RowTitles1-Detail 3 6 2_Tertiary Salaries Survey" xfId="11387" xr:uid="{00000000-0005-0000-0000-00007C2C0000}"/>
    <cellStyle name="RowTitles1-Detail 3 6 3" xfId="11388" xr:uid="{00000000-0005-0000-0000-00007D2C0000}"/>
    <cellStyle name="RowTitles1-Detail 3 6 3 2" xfId="11389" xr:uid="{00000000-0005-0000-0000-00007E2C0000}"/>
    <cellStyle name="RowTitles1-Detail 3 6 3 2 2" xfId="11390" xr:uid="{00000000-0005-0000-0000-00007F2C0000}"/>
    <cellStyle name="RowTitles1-Detail 3 6 3 2 2 2" xfId="11391" xr:uid="{00000000-0005-0000-0000-0000802C0000}"/>
    <cellStyle name="RowTitles1-Detail 3 6 3 2 2_Tertiary Salaries Survey" xfId="11392" xr:uid="{00000000-0005-0000-0000-0000812C0000}"/>
    <cellStyle name="RowTitles1-Detail 3 6 3 2 3" xfId="11393" xr:uid="{00000000-0005-0000-0000-0000822C0000}"/>
    <cellStyle name="RowTitles1-Detail 3 6 3 2_Tertiary Salaries Survey" xfId="11394" xr:uid="{00000000-0005-0000-0000-0000832C0000}"/>
    <cellStyle name="RowTitles1-Detail 3 6 3 3" xfId="11395" xr:uid="{00000000-0005-0000-0000-0000842C0000}"/>
    <cellStyle name="RowTitles1-Detail 3 6 3 3 2" xfId="11396" xr:uid="{00000000-0005-0000-0000-0000852C0000}"/>
    <cellStyle name="RowTitles1-Detail 3 6 3 3 2 2" xfId="11397" xr:uid="{00000000-0005-0000-0000-0000862C0000}"/>
    <cellStyle name="RowTitles1-Detail 3 6 3 3 2_Tertiary Salaries Survey" xfId="11398" xr:uid="{00000000-0005-0000-0000-0000872C0000}"/>
    <cellStyle name="RowTitles1-Detail 3 6 3 3 3" xfId="11399" xr:uid="{00000000-0005-0000-0000-0000882C0000}"/>
    <cellStyle name="RowTitles1-Detail 3 6 3 3_Tertiary Salaries Survey" xfId="11400" xr:uid="{00000000-0005-0000-0000-0000892C0000}"/>
    <cellStyle name="RowTitles1-Detail 3 6 3 4" xfId="11401" xr:uid="{00000000-0005-0000-0000-00008A2C0000}"/>
    <cellStyle name="RowTitles1-Detail 3 6 3 5" xfId="11402" xr:uid="{00000000-0005-0000-0000-00008B2C0000}"/>
    <cellStyle name="RowTitles1-Detail 3 6 3_Tertiary Salaries Survey" xfId="11403" xr:uid="{00000000-0005-0000-0000-00008C2C0000}"/>
    <cellStyle name="RowTitles1-Detail 3 6 4" xfId="11404" xr:uid="{00000000-0005-0000-0000-00008D2C0000}"/>
    <cellStyle name="RowTitles1-Detail 3 6 4 2" xfId="11405" xr:uid="{00000000-0005-0000-0000-00008E2C0000}"/>
    <cellStyle name="RowTitles1-Detail 3 6 4 2 2" xfId="11406" xr:uid="{00000000-0005-0000-0000-00008F2C0000}"/>
    <cellStyle name="RowTitles1-Detail 3 6 4 2 2 2" xfId="11407" xr:uid="{00000000-0005-0000-0000-0000902C0000}"/>
    <cellStyle name="RowTitles1-Detail 3 6 4 2 2_Tertiary Salaries Survey" xfId="11408" xr:uid="{00000000-0005-0000-0000-0000912C0000}"/>
    <cellStyle name="RowTitles1-Detail 3 6 4 2 3" xfId="11409" xr:uid="{00000000-0005-0000-0000-0000922C0000}"/>
    <cellStyle name="RowTitles1-Detail 3 6 4 2_Tertiary Salaries Survey" xfId="11410" xr:uid="{00000000-0005-0000-0000-0000932C0000}"/>
    <cellStyle name="RowTitles1-Detail 3 6 4 3" xfId="11411" xr:uid="{00000000-0005-0000-0000-0000942C0000}"/>
    <cellStyle name="RowTitles1-Detail 3 6 4 3 2" xfId="11412" xr:uid="{00000000-0005-0000-0000-0000952C0000}"/>
    <cellStyle name="RowTitles1-Detail 3 6 4 3 2 2" xfId="11413" xr:uid="{00000000-0005-0000-0000-0000962C0000}"/>
    <cellStyle name="RowTitles1-Detail 3 6 4 3 2_Tertiary Salaries Survey" xfId="11414" xr:uid="{00000000-0005-0000-0000-0000972C0000}"/>
    <cellStyle name="RowTitles1-Detail 3 6 4 3 3" xfId="11415" xr:uid="{00000000-0005-0000-0000-0000982C0000}"/>
    <cellStyle name="RowTitles1-Detail 3 6 4 3_Tertiary Salaries Survey" xfId="11416" xr:uid="{00000000-0005-0000-0000-0000992C0000}"/>
    <cellStyle name="RowTitles1-Detail 3 6 4 4" xfId="11417" xr:uid="{00000000-0005-0000-0000-00009A2C0000}"/>
    <cellStyle name="RowTitles1-Detail 3 6 4 5" xfId="11418" xr:uid="{00000000-0005-0000-0000-00009B2C0000}"/>
    <cellStyle name="RowTitles1-Detail 3 6 4 5 2" xfId="11419" xr:uid="{00000000-0005-0000-0000-00009C2C0000}"/>
    <cellStyle name="RowTitles1-Detail 3 6 4 5_Tertiary Salaries Survey" xfId="11420" xr:uid="{00000000-0005-0000-0000-00009D2C0000}"/>
    <cellStyle name="RowTitles1-Detail 3 6 4 6" xfId="11421" xr:uid="{00000000-0005-0000-0000-00009E2C0000}"/>
    <cellStyle name="RowTitles1-Detail 3 6 4_Tertiary Salaries Survey" xfId="11422" xr:uid="{00000000-0005-0000-0000-00009F2C0000}"/>
    <cellStyle name="RowTitles1-Detail 3 6 5" xfId="11423" xr:uid="{00000000-0005-0000-0000-0000A02C0000}"/>
    <cellStyle name="RowTitles1-Detail 3 6 5 2" xfId="11424" xr:uid="{00000000-0005-0000-0000-0000A12C0000}"/>
    <cellStyle name="RowTitles1-Detail 3 6 5 2 2" xfId="11425" xr:uid="{00000000-0005-0000-0000-0000A22C0000}"/>
    <cellStyle name="RowTitles1-Detail 3 6 5 2 2 2" xfId="11426" xr:uid="{00000000-0005-0000-0000-0000A32C0000}"/>
    <cellStyle name="RowTitles1-Detail 3 6 5 2 2_Tertiary Salaries Survey" xfId="11427" xr:uid="{00000000-0005-0000-0000-0000A42C0000}"/>
    <cellStyle name="RowTitles1-Detail 3 6 5 2 3" xfId="11428" xr:uid="{00000000-0005-0000-0000-0000A52C0000}"/>
    <cellStyle name="RowTitles1-Detail 3 6 5 2_Tertiary Salaries Survey" xfId="11429" xr:uid="{00000000-0005-0000-0000-0000A62C0000}"/>
    <cellStyle name="RowTitles1-Detail 3 6 5 3" xfId="11430" xr:uid="{00000000-0005-0000-0000-0000A72C0000}"/>
    <cellStyle name="RowTitles1-Detail 3 6 5 3 2" xfId="11431" xr:uid="{00000000-0005-0000-0000-0000A82C0000}"/>
    <cellStyle name="RowTitles1-Detail 3 6 5 3 2 2" xfId="11432" xr:uid="{00000000-0005-0000-0000-0000A92C0000}"/>
    <cellStyle name="RowTitles1-Detail 3 6 5 3 2_Tertiary Salaries Survey" xfId="11433" xr:uid="{00000000-0005-0000-0000-0000AA2C0000}"/>
    <cellStyle name="RowTitles1-Detail 3 6 5 3 3" xfId="11434" xr:uid="{00000000-0005-0000-0000-0000AB2C0000}"/>
    <cellStyle name="RowTitles1-Detail 3 6 5 3_Tertiary Salaries Survey" xfId="11435" xr:uid="{00000000-0005-0000-0000-0000AC2C0000}"/>
    <cellStyle name="RowTitles1-Detail 3 6 5 4" xfId="11436" xr:uid="{00000000-0005-0000-0000-0000AD2C0000}"/>
    <cellStyle name="RowTitles1-Detail 3 6 5 4 2" xfId="11437" xr:uid="{00000000-0005-0000-0000-0000AE2C0000}"/>
    <cellStyle name="RowTitles1-Detail 3 6 5 4_Tertiary Salaries Survey" xfId="11438" xr:uid="{00000000-0005-0000-0000-0000AF2C0000}"/>
    <cellStyle name="RowTitles1-Detail 3 6 5 5" xfId="11439" xr:uid="{00000000-0005-0000-0000-0000B02C0000}"/>
    <cellStyle name="RowTitles1-Detail 3 6 5_Tertiary Salaries Survey" xfId="11440" xr:uid="{00000000-0005-0000-0000-0000B12C0000}"/>
    <cellStyle name="RowTitles1-Detail 3 6 6" xfId="11441" xr:uid="{00000000-0005-0000-0000-0000B22C0000}"/>
    <cellStyle name="RowTitles1-Detail 3 6 6 2" xfId="11442" xr:uid="{00000000-0005-0000-0000-0000B32C0000}"/>
    <cellStyle name="RowTitles1-Detail 3 6 6 2 2" xfId="11443" xr:uid="{00000000-0005-0000-0000-0000B42C0000}"/>
    <cellStyle name="RowTitles1-Detail 3 6 6 2 2 2" xfId="11444" xr:uid="{00000000-0005-0000-0000-0000B52C0000}"/>
    <cellStyle name="RowTitles1-Detail 3 6 6 2 2_Tertiary Salaries Survey" xfId="11445" xr:uid="{00000000-0005-0000-0000-0000B62C0000}"/>
    <cellStyle name="RowTitles1-Detail 3 6 6 2 3" xfId="11446" xr:uid="{00000000-0005-0000-0000-0000B72C0000}"/>
    <cellStyle name="RowTitles1-Detail 3 6 6 2_Tertiary Salaries Survey" xfId="11447" xr:uid="{00000000-0005-0000-0000-0000B82C0000}"/>
    <cellStyle name="RowTitles1-Detail 3 6 6 3" xfId="11448" xr:uid="{00000000-0005-0000-0000-0000B92C0000}"/>
    <cellStyle name="RowTitles1-Detail 3 6 6 3 2" xfId="11449" xr:uid="{00000000-0005-0000-0000-0000BA2C0000}"/>
    <cellStyle name="RowTitles1-Detail 3 6 6 3 2 2" xfId="11450" xr:uid="{00000000-0005-0000-0000-0000BB2C0000}"/>
    <cellStyle name="RowTitles1-Detail 3 6 6 3 2_Tertiary Salaries Survey" xfId="11451" xr:uid="{00000000-0005-0000-0000-0000BC2C0000}"/>
    <cellStyle name="RowTitles1-Detail 3 6 6 3 3" xfId="11452" xr:uid="{00000000-0005-0000-0000-0000BD2C0000}"/>
    <cellStyle name="RowTitles1-Detail 3 6 6 3_Tertiary Salaries Survey" xfId="11453" xr:uid="{00000000-0005-0000-0000-0000BE2C0000}"/>
    <cellStyle name="RowTitles1-Detail 3 6 6 4" xfId="11454" xr:uid="{00000000-0005-0000-0000-0000BF2C0000}"/>
    <cellStyle name="RowTitles1-Detail 3 6 6 4 2" xfId="11455" xr:uid="{00000000-0005-0000-0000-0000C02C0000}"/>
    <cellStyle name="RowTitles1-Detail 3 6 6 4_Tertiary Salaries Survey" xfId="11456" xr:uid="{00000000-0005-0000-0000-0000C12C0000}"/>
    <cellStyle name="RowTitles1-Detail 3 6 6 5" xfId="11457" xr:uid="{00000000-0005-0000-0000-0000C22C0000}"/>
    <cellStyle name="RowTitles1-Detail 3 6 6_Tertiary Salaries Survey" xfId="11458" xr:uid="{00000000-0005-0000-0000-0000C32C0000}"/>
    <cellStyle name="RowTitles1-Detail 3 6 7" xfId="11459" xr:uid="{00000000-0005-0000-0000-0000C42C0000}"/>
    <cellStyle name="RowTitles1-Detail 3 6 7 2" xfId="11460" xr:uid="{00000000-0005-0000-0000-0000C52C0000}"/>
    <cellStyle name="RowTitles1-Detail 3 6 7 2 2" xfId="11461" xr:uid="{00000000-0005-0000-0000-0000C62C0000}"/>
    <cellStyle name="RowTitles1-Detail 3 6 7 2_Tertiary Salaries Survey" xfId="11462" xr:uid="{00000000-0005-0000-0000-0000C72C0000}"/>
    <cellStyle name="RowTitles1-Detail 3 6 7 3" xfId="11463" xr:uid="{00000000-0005-0000-0000-0000C82C0000}"/>
    <cellStyle name="RowTitles1-Detail 3 6 7_Tertiary Salaries Survey" xfId="11464" xr:uid="{00000000-0005-0000-0000-0000C92C0000}"/>
    <cellStyle name="RowTitles1-Detail 3 6 8" xfId="11465" xr:uid="{00000000-0005-0000-0000-0000CA2C0000}"/>
    <cellStyle name="RowTitles1-Detail 3 6 9" xfId="11466" xr:uid="{00000000-0005-0000-0000-0000CB2C0000}"/>
    <cellStyle name="RowTitles1-Detail 3 6_STUD aligned by INSTIT" xfId="11467" xr:uid="{00000000-0005-0000-0000-0000CC2C0000}"/>
    <cellStyle name="RowTitles1-Detail 3 7" xfId="11468" xr:uid="{00000000-0005-0000-0000-0000CD2C0000}"/>
    <cellStyle name="RowTitles1-Detail 3 7 2" xfId="11469" xr:uid="{00000000-0005-0000-0000-0000CE2C0000}"/>
    <cellStyle name="RowTitles1-Detail 3 7 2 2" xfId="11470" xr:uid="{00000000-0005-0000-0000-0000CF2C0000}"/>
    <cellStyle name="RowTitles1-Detail 3 7 2 2 2" xfId="11471" xr:uid="{00000000-0005-0000-0000-0000D02C0000}"/>
    <cellStyle name="RowTitles1-Detail 3 7 2 2_Tertiary Salaries Survey" xfId="11472" xr:uid="{00000000-0005-0000-0000-0000D12C0000}"/>
    <cellStyle name="RowTitles1-Detail 3 7 2 3" xfId="11473" xr:uid="{00000000-0005-0000-0000-0000D22C0000}"/>
    <cellStyle name="RowTitles1-Detail 3 7 2_Tertiary Salaries Survey" xfId="11474" xr:uid="{00000000-0005-0000-0000-0000D32C0000}"/>
    <cellStyle name="RowTitles1-Detail 3 7 3" xfId="11475" xr:uid="{00000000-0005-0000-0000-0000D42C0000}"/>
    <cellStyle name="RowTitles1-Detail 3 7 3 2" xfId="11476" xr:uid="{00000000-0005-0000-0000-0000D52C0000}"/>
    <cellStyle name="RowTitles1-Detail 3 7 3 2 2" xfId="11477" xr:uid="{00000000-0005-0000-0000-0000D62C0000}"/>
    <cellStyle name="RowTitles1-Detail 3 7 3 2_Tertiary Salaries Survey" xfId="11478" xr:uid="{00000000-0005-0000-0000-0000D72C0000}"/>
    <cellStyle name="RowTitles1-Detail 3 7 3 3" xfId="11479" xr:uid="{00000000-0005-0000-0000-0000D82C0000}"/>
    <cellStyle name="RowTitles1-Detail 3 7 3_Tertiary Salaries Survey" xfId="11480" xr:uid="{00000000-0005-0000-0000-0000D92C0000}"/>
    <cellStyle name="RowTitles1-Detail 3 7 4" xfId="11481" xr:uid="{00000000-0005-0000-0000-0000DA2C0000}"/>
    <cellStyle name="RowTitles1-Detail 3 7 5" xfId="11482" xr:uid="{00000000-0005-0000-0000-0000DB2C0000}"/>
    <cellStyle name="RowTitles1-Detail 3 7 5 2" xfId="11483" xr:uid="{00000000-0005-0000-0000-0000DC2C0000}"/>
    <cellStyle name="RowTitles1-Detail 3 7 5_Tertiary Salaries Survey" xfId="11484" xr:uid="{00000000-0005-0000-0000-0000DD2C0000}"/>
    <cellStyle name="RowTitles1-Detail 3 7 6" xfId="11485" xr:uid="{00000000-0005-0000-0000-0000DE2C0000}"/>
    <cellStyle name="RowTitles1-Detail 3 7_Tertiary Salaries Survey" xfId="11486" xr:uid="{00000000-0005-0000-0000-0000DF2C0000}"/>
    <cellStyle name="RowTitles1-Detail 3 8" xfId="11487" xr:uid="{00000000-0005-0000-0000-0000E02C0000}"/>
    <cellStyle name="RowTitles1-Detail 3 8 2" xfId="11488" xr:uid="{00000000-0005-0000-0000-0000E12C0000}"/>
    <cellStyle name="RowTitles1-Detail 3 8 2 2" xfId="11489" xr:uid="{00000000-0005-0000-0000-0000E22C0000}"/>
    <cellStyle name="RowTitles1-Detail 3 8 2 2 2" xfId="11490" xr:uid="{00000000-0005-0000-0000-0000E32C0000}"/>
    <cellStyle name="RowTitles1-Detail 3 8 2 2_Tertiary Salaries Survey" xfId="11491" xr:uid="{00000000-0005-0000-0000-0000E42C0000}"/>
    <cellStyle name="RowTitles1-Detail 3 8 2 3" xfId="11492" xr:uid="{00000000-0005-0000-0000-0000E52C0000}"/>
    <cellStyle name="RowTitles1-Detail 3 8 2_Tertiary Salaries Survey" xfId="11493" xr:uid="{00000000-0005-0000-0000-0000E62C0000}"/>
    <cellStyle name="RowTitles1-Detail 3 8 3" xfId="11494" xr:uid="{00000000-0005-0000-0000-0000E72C0000}"/>
    <cellStyle name="RowTitles1-Detail 3 8 3 2" xfId="11495" xr:uid="{00000000-0005-0000-0000-0000E82C0000}"/>
    <cellStyle name="RowTitles1-Detail 3 8 3 2 2" xfId="11496" xr:uid="{00000000-0005-0000-0000-0000E92C0000}"/>
    <cellStyle name="RowTitles1-Detail 3 8 3 2_Tertiary Salaries Survey" xfId="11497" xr:uid="{00000000-0005-0000-0000-0000EA2C0000}"/>
    <cellStyle name="RowTitles1-Detail 3 8 3 3" xfId="11498" xr:uid="{00000000-0005-0000-0000-0000EB2C0000}"/>
    <cellStyle name="RowTitles1-Detail 3 8 3_Tertiary Salaries Survey" xfId="11499" xr:uid="{00000000-0005-0000-0000-0000EC2C0000}"/>
    <cellStyle name="RowTitles1-Detail 3 8 4" xfId="11500" xr:uid="{00000000-0005-0000-0000-0000ED2C0000}"/>
    <cellStyle name="RowTitles1-Detail 3 8 5" xfId="11501" xr:uid="{00000000-0005-0000-0000-0000EE2C0000}"/>
    <cellStyle name="RowTitles1-Detail 3 8_Tertiary Salaries Survey" xfId="11502" xr:uid="{00000000-0005-0000-0000-0000EF2C0000}"/>
    <cellStyle name="RowTitles1-Detail 3 9" xfId="11503" xr:uid="{00000000-0005-0000-0000-0000F02C0000}"/>
    <cellStyle name="RowTitles1-Detail 3 9 2" xfId="11504" xr:uid="{00000000-0005-0000-0000-0000F12C0000}"/>
    <cellStyle name="RowTitles1-Detail 3 9 2 2" xfId="11505" xr:uid="{00000000-0005-0000-0000-0000F22C0000}"/>
    <cellStyle name="RowTitles1-Detail 3 9 2 2 2" xfId="11506" xr:uid="{00000000-0005-0000-0000-0000F32C0000}"/>
    <cellStyle name="RowTitles1-Detail 3 9 2 2_Tertiary Salaries Survey" xfId="11507" xr:uid="{00000000-0005-0000-0000-0000F42C0000}"/>
    <cellStyle name="RowTitles1-Detail 3 9 2 3" xfId="11508" xr:uid="{00000000-0005-0000-0000-0000F52C0000}"/>
    <cellStyle name="RowTitles1-Detail 3 9 2_Tertiary Salaries Survey" xfId="11509" xr:uid="{00000000-0005-0000-0000-0000F62C0000}"/>
    <cellStyle name="RowTitles1-Detail 3 9 3" xfId="11510" xr:uid="{00000000-0005-0000-0000-0000F72C0000}"/>
    <cellStyle name="RowTitles1-Detail 3 9 3 2" xfId="11511" xr:uid="{00000000-0005-0000-0000-0000F82C0000}"/>
    <cellStyle name="RowTitles1-Detail 3 9 3 2 2" xfId="11512" xr:uid="{00000000-0005-0000-0000-0000F92C0000}"/>
    <cellStyle name="RowTitles1-Detail 3 9 3 2_Tertiary Salaries Survey" xfId="11513" xr:uid="{00000000-0005-0000-0000-0000FA2C0000}"/>
    <cellStyle name="RowTitles1-Detail 3 9 3 3" xfId="11514" xr:uid="{00000000-0005-0000-0000-0000FB2C0000}"/>
    <cellStyle name="RowTitles1-Detail 3 9 3_Tertiary Salaries Survey" xfId="11515" xr:uid="{00000000-0005-0000-0000-0000FC2C0000}"/>
    <cellStyle name="RowTitles1-Detail 3 9 4" xfId="11516" xr:uid="{00000000-0005-0000-0000-0000FD2C0000}"/>
    <cellStyle name="RowTitles1-Detail 3 9 5" xfId="11517" xr:uid="{00000000-0005-0000-0000-0000FE2C0000}"/>
    <cellStyle name="RowTitles1-Detail 3 9 5 2" xfId="11518" xr:uid="{00000000-0005-0000-0000-0000FF2C0000}"/>
    <cellStyle name="RowTitles1-Detail 3 9 5_Tertiary Salaries Survey" xfId="11519" xr:uid="{00000000-0005-0000-0000-0000002D0000}"/>
    <cellStyle name="RowTitles1-Detail 3 9 6" xfId="11520" xr:uid="{00000000-0005-0000-0000-0000012D0000}"/>
    <cellStyle name="RowTitles1-Detail 3 9_Tertiary Salaries Survey" xfId="11521" xr:uid="{00000000-0005-0000-0000-0000022D0000}"/>
    <cellStyle name="RowTitles1-Detail 3_STUD aligned by INSTIT" xfId="11522" xr:uid="{00000000-0005-0000-0000-0000032D0000}"/>
    <cellStyle name="RowTitles1-Detail 4" xfId="11523" xr:uid="{00000000-0005-0000-0000-0000042D0000}"/>
    <cellStyle name="RowTitles1-Detail 4 10" xfId="11524" xr:uid="{00000000-0005-0000-0000-0000052D0000}"/>
    <cellStyle name="RowTitles1-Detail 4 10 2" xfId="11525" xr:uid="{00000000-0005-0000-0000-0000062D0000}"/>
    <cellStyle name="RowTitles1-Detail 4 10 2 2" xfId="11526" xr:uid="{00000000-0005-0000-0000-0000072D0000}"/>
    <cellStyle name="RowTitles1-Detail 4 10 2 2 2" xfId="11527" xr:uid="{00000000-0005-0000-0000-0000082D0000}"/>
    <cellStyle name="RowTitles1-Detail 4 10 2 2_Tertiary Salaries Survey" xfId="11528" xr:uid="{00000000-0005-0000-0000-0000092D0000}"/>
    <cellStyle name="RowTitles1-Detail 4 10 2 3" xfId="11529" xr:uid="{00000000-0005-0000-0000-00000A2D0000}"/>
    <cellStyle name="RowTitles1-Detail 4 10 2_Tertiary Salaries Survey" xfId="11530" xr:uid="{00000000-0005-0000-0000-00000B2D0000}"/>
    <cellStyle name="RowTitles1-Detail 4 10 3" xfId="11531" xr:uid="{00000000-0005-0000-0000-00000C2D0000}"/>
    <cellStyle name="RowTitles1-Detail 4 10 3 2" xfId="11532" xr:uid="{00000000-0005-0000-0000-00000D2D0000}"/>
    <cellStyle name="RowTitles1-Detail 4 10 3 2 2" xfId="11533" xr:uid="{00000000-0005-0000-0000-00000E2D0000}"/>
    <cellStyle name="RowTitles1-Detail 4 10 3 2_Tertiary Salaries Survey" xfId="11534" xr:uid="{00000000-0005-0000-0000-00000F2D0000}"/>
    <cellStyle name="RowTitles1-Detail 4 10 3 3" xfId="11535" xr:uid="{00000000-0005-0000-0000-0000102D0000}"/>
    <cellStyle name="RowTitles1-Detail 4 10 3_Tertiary Salaries Survey" xfId="11536" xr:uid="{00000000-0005-0000-0000-0000112D0000}"/>
    <cellStyle name="RowTitles1-Detail 4 10 4" xfId="11537" xr:uid="{00000000-0005-0000-0000-0000122D0000}"/>
    <cellStyle name="RowTitles1-Detail 4 10 4 2" xfId="11538" xr:uid="{00000000-0005-0000-0000-0000132D0000}"/>
    <cellStyle name="RowTitles1-Detail 4 10 4_Tertiary Salaries Survey" xfId="11539" xr:uid="{00000000-0005-0000-0000-0000142D0000}"/>
    <cellStyle name="RowTitles1-Detail 4 10 5" xfId="11540" xr:uid="{00000000-0005-0000-0000-0000152D0000}"/>
    <cellStyle name="RowTitles1-Detail 4 10_Tertiary Salaries Survey" xfId="11541" xr:uid="{00000000-0005-0000-0000-0000162D0000}"/>
    <cellStyle name="RowTitles1-Detail 4 11" xfId="11542" xr:uid="{00000000-0005-0000-0000-0000172D0000}"/>
    <cellStyle name="RowTitles1-Detail 4 11 2" xfId="11543" xr:uid="{00000000-0005-0000-0000-0000182D0000}"/>
    <cellStyle name="RowTitles1-Detail 4 11 2 2" xfId="11544" xr:uid="{00000000-0005-0000-0000-0000192D0000}"/>
    <cellStyle name="RowTitles1-Detail 4 11 2 2 2" xfId="11545" xr:uid="{00000000-0005-0000-0000-00001A2D0000}"/>
    <cellStyle name="RowTitles1-Detail 4 11 2 2_Tertiary Salaries Survey" xfId="11546" xr:uid="{00000000-0005-0000-0000-00001B2D0000}"/>
    <cellStyle name="RowTitles1-Detail 4 11 2 3" xfId="11547" xr:uid="{00000000-0005-0000-0000-00001C2D0000}"/>
    <cellStyle name="RowTitles1-Detail 4 11 2_Tertiary Salaries Survey" xfId="11548" xr:uid="{00000000-0005-0000-0000-00001D2D0000}"/>
    <cellStyle name="RowTitles1-Detail 4 11 3" xfId="11549" xr:uid="{00000000-0005-0000-0000-00001E2D0000}"/>
    <cellStyle name="RowTitles1-Detail 4 11 3 2" xfId="11550" xr:uid="{00000000-0005-0000-0000-00001F2D0000}"/>
    <cellStyle name="RowTitles1-Detail 4 11 3 2 2" xfId="11551" xr:uid="{00000000-0005-0000-0000-0000202D0000}"/>
    <cellStyle name="RowTitles1-Detail 4 11 3 2_Tertiary Salaries Survey" xfId="11552" xr:uid="{00000000-0005-0000-0000-0000212D0000}"/>
    <cellStyle name="RowTitles1-Detail 4 11 3 3" xfId="11553" xr:uid="{00000000-0005-0000-0000-0000222D0000}"/>
    <cellStyle name="RowTitles1-Detail 4 11 3_Tertiary Salaries Survey" xfId="11554" xr:uid="{00000000-0005-0000-0000-0000232D0000}"/>
    <cellStyle name="RowTitles1-Detail 4 11 4" xfId="11555" xr:uid="{00000000-0005-0000-0000-0000242D0000}"/>
    <cellStyle name="RowTitles1-Detail 4 11 4 2" xfId="11556" xr:uid="{00000000-0005-0000-0000-0000252D0000}"/>
    <cellStyle name="RowTitles1-Detail 4 11 4_Tertiary Salaries Survey" xfId="11557" xr:uid="{00000000-0005-0000-0000-0000262D0000}"/>
    <cellStyle name="RowTitles1-Detail 4 11 5" xfId="11558" xr:uid="{00000000-0005-0000-0000-0000272D0000}"/>
    <cellStyle name="RowTitles1-Detail 4 11_Tertiary Salaries Survey" xfId="11559" xr:uid="{00000000-0005-0000-0000-0000282D0000}"/>
    <cellStyle name="RowTitles1-Detail 4 12" xfId="11560" xr:uid="{00000000-0005-0000-0000-0000292D0000}"/>
    <cellStyle name="RowTitles1-Detail 4 12 2" xfId="11561" xr:uid="{00000000-0005-0000-0000-00002A2D0000}"/>
    <cellStyle name="RowTitles1-Detail 4 12 2 2" xfId="11562" xr:uid="{00000000-0005-0000-0000-00002B2D0000}"/>
    <cellStyle name="RowTitles1-Detail 4 12 2_Tertiary Salaries Survey" xfId="11563" xr:uid="{00000000-0005-0000-0000-00002C2D0000}"/>
    <cellStyle name="RowTitles1-Detail 4 12 3" xfId="11564" xr:uid="{00000000-0005-0000-0000-00002D2D0000}"/>
    <cellStyle name="RowTitles1-Detail 4 12_Tertiary Salaries Survey" xfId="11565" xr:uid="{00000000-0005-0000-0000-00002E2D0000}"/>
    <cellStyle name="RowTitles1-Detail 4 13" xfId="11566" xr:uid="{00000000-0005-0000-0000-00002F2D0000}"/>
    <cellStyle name="RowTitles1-Detail 4 14" xfId="11567" xr:uid="{00000000-0005-0000-0000-0000302D0000}"/>
    <cellStyle name="RowTitles1-Detail 4 15" xfId="11568" xr:uid="{00000000-0005-0000-0000-0000312D0000}"/>
    <cellStyle name="RowTitles1-Detail 4 2" xfId="11569" xr:uid="{00000000-0005-0000-0000-0000322D0000}"/>
    <cellStyle name="RowTitles1-Detail 4 2 10" xfId="11570" xr:uid="{00000000-0005-0000-0000-0000332D0000}"/>
    <cellStyle name="RowTitles1-Detail 4 2 10 2" xfId="11571" xr:uid="{00000000-0005-0000-0000-0000342D0000}"/>
    <cellStyle name="RowTitles1-Detail 4 2 10 2 2" xfId="11572" xr:uid="{00000000-0005-0000-0000-0000352D0000}"/>
    <cellStyle name="RowTitles1-Detail 4 2 10 2 2 2" xfId="11573" xr:uid="{00000000-0005-0000-0000-0000362D0000}"/>
    <cellStyle name="RowTitles1-Detail 4 2 10 2 2_Tertiary Salaries Survey" xfId="11574" xr:uid="{00000000-0005-0000-0000-0000372D0000}"/>
    <cellStyle name="RowTitles1-Detail 4 2 10 2 3" xfId="11575" xr:uid="{00000000-0005-0000-0000-0000382D0000}"/>
    <cellStyle name="RowTitles1-Detail 4 2 10 2_Tertiary Salaries Survey" xfId="11576" xr:uid="{00000000-0005-0000-0000-0000392D0000}"/>
    <cellStyle name="RowTitles1-Detail 4 2 10 3" xfId="11577" xr:uid="{00000000-0005-0000-0000-00003A2D0000}"/>
    <cellStyle name="RowTitles1-Detail 4 2 10 3 2" xfId="11578" xr:uid="{00000000-0005-0000-0000-00003B2D0000}"/>
    <cellStyle name="RowTitles1-Detail 4 2 10 3 2 2" xfId="11579" xr:uid="{00000000-0005-0000-0000-00003C2D0000}"/>
    <cellStyle name="RowTitles1-Detail 4 2 10 3 2_Tertiary Salaries Survey" xfId="11580" xr:uid="{00000000-0005-0000-0000-00003D2D0000}"/>
    <cellStyle name="RowTitles1-Detail 4 2 10 3 3" xfId="11581" xr:uid="{00000000-0005-0000-0000-00003E2D0000}"/>
    <cellStyle name="RowTitles1-Detail 4 2 10 3_Tertiary Salaries Survey" xfId="11582" xr:uid="{00000000-0005-0000-0000-00003F2D0000}"/>
    <cellStyle name="RowTitles1-Detail 4 2 10 4" xfId="11583" xr:uid="{00000000-0005-0000-0000-0000402D0000}"/>
    <cellStyle name="RowTitles1-Detail 4 2 10 4 2" xfId="11584" xr:uid="{00000000-0005-0000-0000-0000412D0000}"/>
    <cellStyle name="RowTitles1-Detail 4 2 10 4_Tertiary Salaries Survey" xfId="11585" xr:uid="{00000000-0005-0000-0000-0000422D0000}"/>
    <cellStyle name="RowTitles1-Detail 4 2 10 5" xfId="11586" xr:uid="{00000000-0005-0000-0000-0000432D0000}"/>
    <cellStyle name="RowTitles1-Detail 4 2 10_Tertiary Salaries Survey" xfId="11587" xr:uid="{00000000-0005-0000-0000-0000442D0000}"/>
    <cellStyle name="RowTitles1-Detail 4 2 11" xfId="11588" xr:uid="{00000000-0005-0000-0000-0000452D0000}"/>
    <cellStyle name="RowTitles1-Detail 4 2 11 2" xfId="11589" xr:uid="{00000000-0005-0000-0000-0000462D0000}"/>
    <cellStyle name="RowTitles1-Detail 4 2 11 2 2" xfId="11590" xr:uid="{00000000-0005-0000-0000-0000472D0000}"/>
    <cellStyle name="RowTitles1-Detail 4 2 11 2_Tertiary Salaries Survey" xfId="11591" xr:uid="{00000000-0005-0000-0000-0000482D0000}"/>
    <cellStyle name="RowTitles1-Detail 4 2 11 3" xfId="11592" xr:uid="{00000000-0005-0000-0000-0000492D0000}"/>
    <cellStyle name="RowTitles1-Detail 4 2 11_Tertiary Salaries Survey" xfId="11593" xr:uid="{00000000-0005-0000-0000-00004A2D0000}"/>
    <cellStyle name="RowTitles1-Detail 4 2 12" xfId="11594" xr:uid="{00000000-0005-0000-0000-00004B2D0000}"/>
    <cellStyle name="RowTitles1-Detail 4 2 13" xfId="11595" xr:uid="{00000000-0005-0000-0000-00004C2D0000}"/>
    <cellStyle name="RowTitles1-Detail 4 2 2" xfId="11596" xr:uid="{00000000-0005-0000-0000-00004D2D0000}"/>
    <cellStyle name="RowTitles1-Detail 4 2 2 10" xfId="11597" xr:uid="{00000000-0005-0000-0000-00004E2D0000}"/>
    <cellStyle name="RowTitles1-Detail 4 2 2 10 2" xfId="11598" xr:uid="{00000000-0005-0000-0000-00004F2D0000}"/>
    <cellStyle name="RowTitles1-Detail 4 2 2 10 2 2" xfId="11599" xr:uid="{00000000-0005-0000-0000-0000502D0000}"/>
    <cellStyle name="RowTitles1-Detail 4 2 2 10 2_Tertiary Salaries Survey" xfId="11600" xr:uid="{00000000-0005-0000-0000-0000512D0000}"/>
    <cellStyle name="RowTitles1-Detail 4 2 2 10 3" xfId="11601" xr:uid="{00000000-0005-0000-0000-0000522D0000}"/>
    <cellStyle name="RowTitles1-Detail 4 2 2 10_Tertiary Salaries Survey" xfId="11602" xr:uid="{00000000-0005-0000-0000-0000532D0000}"/>
    <cellStyle name="RowTitles1-Detail 4 2 2 11" xfId="11603" xr:uid="{00000000-0005-0000-0000-0000542D0000}"/>
    <cellStyle name="RowTitles1-Detail 4 2 2 12" xfId="11604" xr:uid="{00000000-0005-0000-0000-0000552D0000}"/>
    <cellStyle name="RowTitles1-Detail 4 2 2 2" xfId="11605" xr:uid="{00000000-0005-0000-0000-0000562D0000}"/>
    <cellStyle name="RowTitles1-Detail 4 2 2 2 2" xfId="11606" xr:uid="{00000000-0005-0000-0000-0000572D0000}"/>
    <cellStyle name="RowTitles1-Detail 4 2 2 2 2 2" xfId="11607" xr:uid="{00000000-0005-0000-0000-0000582D0000}"/>
    <cellStyle name="RowTitles1-Detail 4 2 2 2 2 2 2" xfId="11608" xr:uid="{00000000-0005-0000-0000-0000592D0000}"/>
    <cellStyle name="RowTitles1-Detail 4 2 2 2 2 2 2 2" xfId="11609" xr:uid="{00000000-0005-0000-0000-00005A2D0000}"/>
    <cellStyle name="RowTitles1-Detail 4 2 2 2 2 2 2_Tertiary Salaries Survey" xfId="11610" xr:uid="{00000000-0005-0000-0000-00005B2D0000}"/>
    <cellStyle name="RowTitles1-Detail 4 2 2 2 2 2 3" xfId="11611" xr:uid="{00000000-0005-0000-0000-00005C2D0000}"/>
    <cellStyle name="RowTitles1-Detail 4 2 2 2 2 2_Tertiary Salaries Survey" xfId="11612" xr:uid="{00000000-0005-0000-0000-00005D2D0000}"/>
    <cellStyle name="RowTitles1-Detail 4 2 2 2 2 3" xfId="11613" xr:uid="{00000000-0005-0000-0000-00005E2D0000}"/>
    <cellStyle name="RowTitles1-Detail 4 2 2 2 2 3 2" xfId="11614" xr:uid="{00000000-0005-0000-0000-00005F2D0000}"/>
    <cellStyle name="RowTitles1-Detail 4 2 2 2 2 3 2 2" xfId="11615" xr:uid="{00000000-0005-0000-0000-0000602D0000}"/>
    <cellStyle name="RowTitles1-Detail 4 2 2 2 2 3 2_Tertiary Salaries Survey" xfId="11616" xr:uid="{00000000-0005-0000-0000-0000612D0000}"/>
    <cellStyle name="RowTitles1-Detail 4 2 2 2 2 3 3" xfId="11617" xr:uid="{00000000-0005-0000-0000-0000622D0000}"/>
    <cellStyle name="RowTitles1-Detail 4 2 2 2 2 3_Tertiary Salaries Survey" xfId="11618" xr:uid="{00000000-0005-0000-0000-0000632D0000}"/>
    <cellStyle name="RowTitles1-Detail 4 2 2 2 2 4" xfId="11619" xr:uid="{00000000-0005-0000-0000-0000642D0000}"/>
    <cellStyle name="RowTitles1-Detail 4 2 2 2 2 5" xfId="11620" xr:uid="{00000000-0005-0000-0000-0000652D0000}"/>
    <cellStyle name="RowTitles1-Detail 4 2 2 2 2_Tertiary Salaries Survey" xfId="11621" xr:uid="{00000000-0005-0000-0000-0000662D0000}"/>
    <cellStyle name="RowTitles1-Detail 4 2 2 2 3" xfId="11622" xr:uid="{00000000-0005-0000-0000-0000672D0000}"/>
    <cellStyle name="RowTitles1-Detail 4 2 2 2 3 2" xfId="11623" xr:uid="{00000000-0005-0000-0000-0000682D0000}"/>
    <cellStyle name="RowTitles1-Detail 4 2 2 2 3 2 2" xfId="11624" xr:uid="{00000000-0005-0000-0000-0000692D0000}"/>
    <cellStyle name="RowTitles1-Detail 4 2 2 2 3 2 2 2" xfId="11625" xr:uid="{00000000-0005-0000-0000-00006A2D0000}"/>
    <cellStyle name="RowTitles1-Detail 4 2 2 2 3 2 2_Tertiary Salaries Survey" xfId="11626" xr:uid="{00000000-0005-0000-0000-00006B2D0000}"/>
    <cellStyle name="RowTitles1-Detail 4 2 2 2 3 2 3" xfId="11627" xr:uid="{00000000-0005-0000-0000-00006C2D0000}"/>
    <cellStyle name="RowTitles1-Detail 4 2 2 2 3 2_Tertiary Salaries Survey" xfId="11628" xr:uid="{00000000-0005-0000-0000-00006D2D0000}"/>
    <cellStyle name="RowTitles1-Detail 4 2 2 2 3 3" xfId="11629" xr:uid="{00000000-0005-0000-0000-00006E2D0000}"/>
    <cellStyle name="RowTitles1-Detail 4 2 2 2 3 3 2" xfId="11630" xr:uid="{00000000-0005-0000-0000-00006F2D0000}"/>
    <cellStyle name="RowTitles1-Detail 4 2 2 2 3 3 2 2" xfId="11631" xr:uid="{00000000-0005-0000-0000-0000702D0000}"/>
    <cellStyle name="RowTitles1-Detail 4 2 2 2 3 3 2_Tertiary Salaries Survey" xfId="11632" xr:uid="{00000000-0005-0000-0000-0000712D0000}"/>
    <cellStyle name="RowTitles1-Detail 4 2 2 2 3 3 3" xfId="11633" xr:uid="{00000000-0005-0000-0000-0000722D0000}"/>
    <cellStyle name="RowTitles1-Detail 4 2 2 2 3 3_Tertiary Salaries Survey" xfId="11634" xr:uid="{00000000-0005-0000-0000-0000732D0000}"/>
    <cellStyle name="RowTitles1-Detail 4 2 2 2 3 4" xfId="11635" xr:uid="{00000000-0005-0000-0000-0000742D0000}"/>
    <cellStyle name="RowTitles1-Detail 4 2 2 2 3 5" xfId="11636" xr:uid="{00000000-0005-0000-0000-0000752D0000}"/>
    <cellStyle name="RowTitles1-Detail 4 2 2 2 3 5 2" xfId="11637" xr:uid="{00000000-0005-0000-0000-0000762D0000}"/>
    <cellStyle name="RowTitles1-Detail 4 2 2 2 3 5_Tertiary Salaries Survey" xfId="11638" xr:uid="{00000000-0005-0000-0000-0000772D0000}"/>
    <cellStyle name="RowTitles1-Detail 4 2 2 2 3 6" xfId="11639" xr:uid="{00000000-0005-0000-0000-0000782D0000}"/>
    <cellStyle name="RowTitles1-Detail 4 2 2 2 3_Tertiary Salaries Survey" xfId="11640" xr:uid="{00000000-0005-0000-0000-0000792D0000}"/>
    <cellStyle name="RowTitles1-Detail 4 2 2 2 4" xfId="11641" xr:uid="{00000000-0005-0000-0000-00007A2D0000}"/>
    <cellStyle name="RowTitles1-Detail 4 2 2 2 4 2" xfId="11642" xr:uid="{00000000-0005-0000-0000-00007B2D0000}"/>
    <cellStyle name="RowTitles1-Detail 4 2 2 2 4 2 2" xfId="11643" xr:uid="{00000000-0005-0000-0000-00007C2D0000}"/>
    <cellStyle name="RowTitles1-Detail 4 2 2 2 4 2 2 2" xfId="11644" xr:uid="{00000000-0005-0000-0000-00007D2D0000}"/>
    <cellStyle name="RowTitles1-Detail 4 2 2 2 4 2 2_Tertiary Salaries Survey" xfId="11645" xr:uid="{00000000-0005-0000-0000-00007E2D0000}"/>
    <cellStyle name="RowTitles1-Detail 4 2 2 2 4 2 3" xfId="11646" xr:uid="{00000000-0005-0000-0000-00007F2D0000}"/>
    <cellStyle name="RowTitles1-Detail 4 2 2 2 4 2_Tertiary Salaries Survey" xfId="11647" xr:uid="{00000000-0005-0000-0000-0000802D0000}"/>
    <cellStyle name="RowTitles1-Detail 4 2 2 2 4 3" xfId="11648" xr:uid="{00000000-0005-0000-0000-0000812D0000}"/>
    <cellStyle name="RowTitles1-Detail 4 2 2 2 4 3 2" xfId="11649" xr:uid="{00000000-0005-0000-0000-0000822D0000}"/>
    <cellStyle name="RowTitles1-Detail 4 2 2 2 4 3 2 2" xfId="11650" xr:uid="{00000000-0005-0000-0000-0000832D0000}"/>
    <cellStyle name="RowTitles1-Detail 4 2 2 2 4 3 2_Tertiary Salaries Survey" xfId="11651" xr:uid="{00000000-0005-0000-0000-0000842D0000}"/>
    <cellStyle name="RowTitles1-Detail 4 2 2 2 4 3 3" xfId="11652" xr:uid="{00000000-0005-0000-0000-0000852D0000}"/>
    <cellStyle name="RowTitles1-Detail 4 2 2 2 4 3_Tertiary Salaries Survey" xfId="11653" xr:uid="{00000000-0005-0000-0000-0000862D0000}"/>
    <cellStyle name="RowTitles1-Detail 4 2 2 2 4 4" xfId="11654" xr:uid="{00000000-0005-0000-0000-0000872D0000}"/>
    <cellStyle name="RowTitles1-Detail 4 2 2 2 4 4 2" xfId="11655" xr:uid="{00000000-0005-0000-0000-0000882D0000}"/>
    <cellStyle name="RowTitles1-Detail 4 2 2 2 4 4_Tertiary Salaries Survey" xfId="11656" xr:uid="{00000000-0005-0000-0000-0000892D0000}"/>
    <cellStyle name="RowTitles1-Detail 4 2 2 2 4 5" xfId="11657" xr:uid="{00000000-0005-0000-0000-00008A2D0000}"/>
    <cellStyle name="RowTitles1-Detail 4 2 2 2 4_Tertiary Salaries Survey" xfId="11658" xr:uid="{00000000-0005-0000-0000-00008B2D0000}"/>
    <cellStyle name="RowTitles1-Detail 4 2 2 2 5" xfId="11659" xr:uid="{00000000-0005-0000-0000-00008C2D0000}"/>
    <cellStyle name="RowTitles1-Detail 4 2 2 2 5 2" xfId="11660" xr:uid="{00000000-0005-0000-0000-00008D2D0000}"/>
    <cellStyle name="RowTitles1-Detail 4 2 2 2 5 2 2" xfId="11661" xr:uid="{00000000-0005-0000-0000-00008E2D0000}"/>
    <cellStyle name="RowTitles1-Detail 4 2 2 2 5 2 2 2" xfId="11662" xr:uid="{00000000-0005-0000-0000-00008F2D0000}"/>
    <cellStyle name="RowTitles1-Detail 4 2 2 2 5 2 2_Tertiary Salaries Survey" xfId="11663" xr:uid="{00000000-0005-0000-0000-0000902D0000}"/>
    <cellStyle name="RowTitles1-Detail 4 2 2 2 5 2 3" xfId="11664" xr:uid="{00000000-0005-0000-0000-0000912D0000}"/>
    <cellStyle name="RowTitles1-Detail 4 2 2 2 5 2_Tertiary Salaries Survey" xfId="11665" xr:uid="{00000000-0005-0000-0000-0000922D0000}"/>
    <cellStyle name="RowTitles1-Detail 4 2 2 2 5 3" xfId="11666" xr:uid="{00000000-0005-0000-0000-0000932D0000}"/>
    <cellStyle name="RowTitles1-Detail 4 2 2 2 5 3 2" xfId="11667" xr:uid="{00000000-0005-0000-0000-0000942D0000}"/>
    <cellStyle name="RowTitles1-Detail 4 2 2 2 5 3 2 2" xfId="11668" xr:uid="{00000000-0005-0000-0000-0000952D0000}"/>
    <cellStyle name="RowTitles1-Detail 4 2 2 2 5 3 2_Tertiary Salaries Survey" xfId="11669" xr:uid="{00000000-0005-0000-0000-0000962D0000}"/>
    <cellStyle name="RowTitles1-Detail 4 2 2 2 5 3 3" xfId="11670" xr:uid="{00000000-0005-0000-0000-0000972D0000}"/>
    <cellStyle name="RowTitles1-Detail 4 2 2 2 5 3_Tertiary Salaries Survey" xfId="11671" xr:uid="{00000000-0005-0000-0000-0000982D0000}"/>
    <cellStyle name="RowTitles1-Detail 4 2 2 2 5 4" xfId="11672" xr:uid="{00000000-0005-0000-0000-0000992D0000}"/>
    <cellStyle name="RowTitles1-Detail 4 2 2 2 5 4 2" xfId="11673" xr:uid="{00000000-0005-0000-0000-00009A2D0000}"/>
    <cellStyle name="RowTitles1-Detail 4 2 2 2 5 4_Tertiary Salaries Survey" xfId="11674" xr:uid="{00000000-0005-0000-0000-00009B2D0000}"/>
    <cellStyle name="RowTitles1-Detail 4 2 2 2 5 5" xfId="11675" xr:uid="{00000000-0005-0000-0000-00009C2D0000}"/>
    <cellStyle name="RowTitles1-Detail 4 2 2 2 5_Tertiary Salaries Survey" xfId="11676" xr:uid="{00000000-0005-0000-0000-00009D2D0000}"/>
    <cellStyle name="RowTitles1-Detail 4 2 2 2 6" xfId="11677" xr:uid="{00000000-0005-0000-0000-00009E2D0000}"/>
    <cellStyle name="RowTitles1-Detail 4 2 2 2 6 2" xfId="11678" xr:uid="{00000000-0005-0000-0000-00009F2D0000}"/>
    <cellStyle name="RowTitles1-Detail 4 2 2 2 6 2 2" xfId="11679" xr:uid="{00000000-0005-0000-0000-0000A02D0000}"/>
    <cellStyle name="RowTitles1-Detail 4 2 2 2 6 2 2 2" xfId="11680" xr:uid="{00000000-0005-0000-0000-0000A12D0000}"/>
    <cellStyle name="RowTitles1-Detail 4 2 2 2 6 2 2_Tertiary Salaries Survey" xfId="11681" xr:uid="{00000000-0005-0000-0000-0000A22D0000}"/>
    <cellStyle name="RowTitles1-Detail 4 2 2 2 6 2 3" xfId="11682" xr:uid="{00000000-0005-0000-0000-0000A32D0000}"/>
    <cellStyle name="RowTitles1-Detail 4 2 2 2 6 2_Tertiary Salaries Survey" xfId="11683" xr:uid="{00000000-0005-0000-0000-0000A42D0000}"/>
    <cellStyle name="RowTitles1-Detail 4 2 2 2 6 3" xfId="11684" xr:uid="{00000000-0005-0000-0000-0000A52D0000}"/>
    <cellStyle name="RowTitles1-Detail 4 2 2 2 6 3 2" xfId="11685" xr:uid="{00000000-0005-0000-0000-0000A62D0000}"/>
    <cellStyle name="RowTitles1-Detail 4 2 2 2 6 3 2 2" xfId="11686" xr:uid="{00000000-0005-0000-0000-0000A72D0000}"/>
    <cellStyle name="RowTitles1-Detail 4 2 2 2 6 3 2_Tertiary Salaries Survey" xfId="11687" xr:uid="{00000000-0005-0000-0000-0000A82D0000}"/>
    <cellStyle name="RowTitles1-Detail 4 2 2 2 6 3 3" xfId="11688" xr:uid="{00000000-0005-0000-0000-0000A92D0000}"/>
    <cellStyle name="RowTitles1-Detail 4 2 2 2 6 3_Tertiary Salaries Survey" xfId="11689" xr:uid="{00000000-0005-0000-0000-0000AA2D0000}"/>
    <cellStyle name="RowTitles1-Detail 4 2 2 2 6 4" xfId="11690" xr:uid="{00000000-0005-0000-0000-0000AB2D0000}"/>
    <cellStyle name="RowTitles1-Detail 4 2 2 2 6 4 2" xfId="11691" xr:uid="{00000000-0005-0000-0000-0000AC2D0000}"/>
    <cellStyle name="RowTitles1-Detail 4 2 2 2 6 4_Tertiary Salaries Survey" xfId="11692" xr:uid="{00000000-0005-0000-0000-0000AD2D0000}"/>
    <cellStyle name="RowTitles1-Detail 4 2 2 2 6 5" xfId="11693" xr:uid="{00000000-0005-0000-0000-0000AE2D0000}"/>
    <cellStyle name="RowTitles1-Detail 4 2 2 2 6_Tertiary Salaries Survey" xfId="11694" xr:uid="{00000000-0005-0000-0000-0000AF2D0000}"/>
    <cellStyle name="RowTitles1-Detail 4 2 2 2 7" xfId="11695" xr:uid="{00000000-0005-0000-0000-0000B02D0000}"/>
    <cellStyle name="RowTitles1-Detail 4 2 2 2 7 2" xfId="11696" xr:uid="{00000000-0005-0000-0000-0000B12D0000}"/>
    <cellStyle name="RowTitles1-Detail 4 2 2 2 7 2 2" xfId="11697" xr:uid="{00000000-0005-0000-0000-0000B22D0000}"/>
    <cellStyle name="RowTitles1-Detail 4 2 2 2 7 2_Tertiary Salaries Survey" xfId="11698" xr:uid="{00000000-0005-0000-0000-0000B32D0000}"/>
    <cellStyle name="RowTitles1-Detail 4 2 2 2 7 3" xfId="11699" xr:uid="{00000000-0005-0000-0000-0000B42D0000}"/>
    <cellStyle name="RowTitles1-Detail 4 2 2 2 7_Tertiary Salaries Survey" xfId="11700" xr:uid="{00000000-0005-0000-0000-0000B52D0000}"/>
    <cellStyle name="RowTitles1-Detail 4 2 2 2 8" xfId="11701" xr:uid="{00000000-0005-0000-0000-0000B62D0000}"/>
    <cellStyle name="RowTitles1-Detail 4 2 2 2 9" xfId="11702" xr:uid="{00000000-0005-0000-0000-0000B72D0000}"/>
    <cellStyle name="RowTitles1-Detail 4 2 2 2_STUD aligned by INSTIT" xfId="11703" xr:uid="{00000000-0005-0000-0000-0000B82D0000}"/>
    <cellStyle name="RowTitles1-Detail 4 2 2 3" xfId="11704" xr:uid="{00000000-0005-0000-0000-0000B92D0000}"/>
    <cellStyle name="RowTitles1-Detail 4 2 2 3 2" xfId="11705" xr:uid="{00000000-0005-0000-0000-0000BA2D0000}"/>
    <cellStyle name="RowTitles1-Detail 4 2 2 3 2 2" xfId="11706" xr:uid="{00000000-0005-0000-0000-0000BB2D0000}"/>
    <cellStyle name="RowTitles1-Detail 4 2 2 3 2 2 2" xfId="11707" xr:uid="{00000000-0005-0000-0000-0000BC2D0000}"/>
    <cellStyle name="RowTitles1-Detail 4 2 2 3 2 2 2 2" xfId="11708" xr:uid="{00000000-0005-0000-0000-0000BD2D0000}"/>
    <cellStyle name="RowTitles1-Detail 4 2 2 3 2 2 2_Tertiary Salaries Survey" xfId="11709" xr:uid="{00000000-0005-0000-0000-0000BE2D0000}"/>
    <cellStyle name="RowTitles1-Detail 4 2 2 3 2 2 3" xfId="11710" xr:uid="{00000000-0005-0000-0000-0000BF2D0000}"/>
    <cellStyle name="RowTitles1-Detail 4 2 2 3 2 2_Tertiary Salaries Survey" xfId="11711" xr:uid="{00000000-0005-0000-0000-0000C02D0000}"/>
    <cellStyle name="RowTitles1-Detail 4 2 2 3 2 3" xfId="11712" xr:uid="{00000000-0005-0000-0000-0000C12D0000}"/>
    <cellStyle name="RowTitles1-Detail 4 2 2 3 2 3 2" xfId="11713" xr:uid="{00000000-0005-0000-0000-0000C22D0000}"/>
    <cellStyle name="RowTitles1-Detail 4 2 2 3 2 3 2 2" xfId="11714" xr:uid="{00000000-0005-0000-0000-0000C32D0000}"/>
    <cellStyle name="RowTitles1-Detail 4 2 2 3 2 3 2_Tertiary Salaries Survey" xfId="11715" xr:uid="{00000000-0005-0000-0000-0000C42D0000}"/>
    <cellStyle name="RowTitles1-Detail 4 2 2 3 2 3 3" xfId="11716" xr:uid="{00000000-0005-0000-0000-0000C52D0000}"/>
    <cellStyle name="RowTitles1-Detail 4 2 2 3 2 3_Tertiary Salaries Survey" xfId="11717" xr:uid="{00000000-0005-0000-0000-0000C62D0000}"/>
    <cellStyle name="RowTitles1-Detail 4 2 2 3 2 4" xfId="11718" xr:uid="{00000000-0005-0000-0000-0000C72D0000}"/>
    <cellStyle name="RowTitles1-Detail 4 2 2 3 2 5" xfId="11719" xr:uid="{00000000-0005-0000-0000-0000C82D0000}"/>
    <cellStyle name="RowTitles1-Detail 4 2 2 3 2 5 2" xfId="11720" xr:uid="{00000000-0005-0000-0000-0000C92D0000}"/>
    <cellStyle name="RowTitles1-Detail 4 2 2 3 2 5_Tertiary Salaries Survey" xfId="11721" xr:uid="{00000000-0005-0000-0000-0000CA2D0000}"/>
    <cellStyle name="RowTitles1-Detail 4 2 2 3 2 6" xfId="11722" xr:uid="{00000000-0005-0000-0000-0000CB2D0000}"/>
    <cellStyle name="RowTitles1-Detail 4 2 2 3 2_Tertiary Salaries Survey" xfId="11723" xr:uid="{00000000-0005-0000-0000-0000CC2D0000}"/>
    <cellStyle name="RowTitles1-Detail 4 2 2 3 3" xfId="11724" xr:uid="{00000000-0005-0000-0000-0000CD2D0000}"/>
    <cellStyle name="RowTitles1-Detail 4 2 2 3 3 2" xfId="11725" xr:uid="{00000000-0005-0000-0000-0000CE2D0000}"/>
    <cellStyle name="RowTitles1-Detail 4 2 2 3 3 2 2" xfId="11726" xr:uid="{00000000-0005-0000-0000-0000CF2D0000}"/>
    <cellStyle name="RowTitles1-Detail 4 2 2 3 3 2 2 2" xfId="11727" xr:uid="{00000000-0005-0000-0000-0000D02D0000}"/>
    <cellStyle name="RowTitles1-Detail 4 2 2 3 3 2 2_Tertiary Salaries Survey" xfId="11728" xr:uid="{00000000-0005-0000-0000-0000D12D0000}"/>
    <cellStyle name="RowTitles1-Detail 4 2 2 3 3 2 3" xfId="11729" xr:uid="{00000000-0005-0000-0000-0000D22D0000}"/>
    <cellStyle name="RowTitles1-Detail 4 2 2 3 3 2_Tertiary Salaries Survey" xfId="11730" xr:uid="{00000000-0005-0000-0000-0000D32D0000}"/>
    <cellStyle name="RowTitles1-Detail 4 2 2 3 3 3" xfId="11731" xr:uid="{00000000-0005-0000-0000-0000D42D0000}"/>
    <cellStyle name="RowTitles1-Detail 4 2 2 3 3 3 2" xfId="11732" xr:uid="{00000000-0005-0000-0000-0000D52D0000}"/>
    <cellStyle name="RowTitles1-Detail 4 2 2 3 3 3 2 2" xfId="11733" xr:uid="{00000000-0005-0000-0000-0000D62D0000}"/>
    <cellStyle name="RowTitles1-Detail 4 2 2 3 3 3 2_Tertiary Salaries Survey" xfId="11734" xr:uid="{00000000-0005-0000-0000-0000D72D0000}"/>
    <cellStyle name="RowTitles1-Detail 4 2 2 3 3 3 3" xfId="11735" xr:uid="{00000000-0005-0000-0000-0000D82D0000}"/>
    <cellStyle name="RowTitles1-Detail 4 2 2 3 3 3_Tertiary Salaries Survey" xfId="11736" xr:uid="{00000000-0005-0000-0000-0000D92D0000}"/>
    <cellStyle name="RowTitles1-Detail 4 2 2 3 3 4" xfId="11737" xr:uid="{00000000-0005-0000-0000-0000DA2D0000}"/>
    <cellStyle name="RowTitles1-Detail 4 2 2 3 3 5" xfId="11738" xr:uid="{00000000-0005-0000-0000-0000DB2D0000}"/>
    <cellStyle name="RowTitles1-Detail 4 2 2 3 3_Tertiary Salaries Survey" xfId="11739" xr:uid="{00000000-0005-0000-0000-0000DC2D0000}"/>
    <cellStyle name="RowTitles1-Detail 4 2 2 3 4" xfId="11740" xr:uid="{00000000-0005-0000-0000-0000DD2D0000}"/>
    <cellStyle name="RowTitles1-Detail 4 2 2 3 4 2" xfId="11741" xr:uid="{00000000-0005-0000-0000-0000DE2D0000}"/>
    <cellStyle name="RowTitles1-Detail 4 2 2 3 4 2 2" xfId="11742" xr:uid="{00000000-0005-0000-0000-0000DF2D0000}"/>
    <cellStyle name="RowTitles1-Detail 4 2 2 3 4 2 2 2" xfId="11743" xr:uid="{00000000-0005-0000-0000-0000E02D0000}"/>
    <cellStyle name="RowTitles1-Detail 4 2 2 3 4 2 2_Tertiary Salaries Survey" xfId="11744" xr:uid="{00000000-0005-0000-0000-0000E12D0000}"/>
    <cellStyle name="RowTitles1-Detail 4 2 2 3 4 2 3" xfId="11745" xr:uid="{00000000-0005-0000-0000-0000E22D0000}"/>
    <cellStyle name="RowTitles1-Detail 4 2 2 3 4 2_Tertiary Salaries Survey" xfId="11746" xr:uid="{00000000-0005-0000-0000-0000E32D0000}"/>
    <cellStyle name="RowTitles1-Detail 4 2 2 3 4 3" xfId="11747" xr:uid="{00000000-0005-0000-0000-0000E42D0000}"/>
    <cellStyle name="RowTitles1-Detail 4 2 2 3 4 3 2" xfId="11748" xr:uid="{00000000-0005-0000-0000-0000E52D0000}"/>
    <cellStyle name="RowTitles1-Detail 4 2 2 3 4 3 2 2" xfId="11749" xr:uid="{00000000-0005-0000-0000-0000E62D0000}"/>
    <cellStyle name="RowTitles1-Detail 4 2 2 3 4 3 2_Tertiary Salaries Survey" xfId="11750" xr:uid="{00000000-0005-0000-0000-0000E72D0000}"/>
    <cellStyle name="RowTitles1-Detail 4 2 2 3 4 3 3" xfId="11751" xr:uid="{00000000-0005-0000-0000-0000E82D0000}"/>
    <cellStyle name="RowTitles1-Detail 4 2 2 3 4 3_Tertiary Salaries Survey" xfId="11752" xr:uid="{00000000-0005-0000-0000-0000E92D0000}"/>
    <cellStyle name="RowTitles1-Detail 4 2 2 3 4 4" xfId="11753" xr:uid="{00000000-0005-0000-0000-0000EA2D0000}"/>
    <cellStyle name="RowTitles1-Detail 4 2 2 3 4 4 2" xfId="11754" xr:uid="{00000000-0005-0000-0000-0000EB2D0000}"/>
    <cellStyle name="RowTitles1-Detail 4 2 2 3 4 4_Tertiary Salaries Survey" xfId="11755" xr:uid="{00000000-0005-0000-0000-0000EC2D0000}"/>
    <cellStyle name="RowTitles1-Detail 4 2 2 3 4 5" xfId="11756" xr:uid="{00000000-0005-0000-0000-0000ED2D0000}"/>
    <cellStyle name="RowTitles1-Detail 4 2 2 3 4_Tertiary Salaries Survey" xfId="11757" xr:uid="{00000000-0005-0000-0000-0000EE2D0000}"/>
    <cellStyle name="RowTitles1-Detail 4 2 2 3 5" xfId="11758" xr:uid="{00000000-0005-0000-0000-0000EF2D0000}"/>
    <cellStyle name="RowTitles1-Detail 4 2 2 3 5 2" xfId="11759" xr:uid="{00000000-0005-0000-0000-0000F02D0000}"/>
    <cellStyle name="RowTitles1-Detail 4 2 2 3 5 2 2" xfId="11760" xr:uid="{00000000-0005-0000-0000-0000F12D0000}"/>
    <cellStyle name="RowTitles1-Detail 4 2 2 3 5 2 2 2" xfId="11761" xr:uid="{00000000-0005-0000-0000-0000F22D0000}"/>
    <cellStyle name="RowTitles1-Detail 4 2 2 3 5 2 2_Tertiary Salaries Survey" xfId="11762" xr:uid="{00000000-0005-0000-0000-0000F32D0000}"/>
    <cellStyle name="RowTitles1-Detail 4 2 2 3 5 2 3" xfId="11763" xr:uid="{00000000-0005-0000-0000-0000F42D0000}"/>
    <cellStyle name="RowTitles1-Detail 4 2 2 3 5 2_Tertiary Salaries Survey" xfId="11764" xr:uid="{00000000-0005-0000-0000-0000F52D0000}"/>
    <cellStyle name="RowTitles1-Detail 4 2 2 3 5 3" xfId="11765" xr:uid="{00000000-0005-0000-0000-0000F62D0000}"/>
    <cellStyle name="RowTitles1-Detail 4 2 2 3 5 3 2" xfId="11766" xr:uid="{00000000-0005-0000-0000-0000F72D0000}"/>
    <cellStyle name="RowTitles1-Detail 4 2 2 3 5 3 2 2" xfId="11767" xr:uid="{00000000-0005-0000-0000-0000F82D0000}"/>
    <cellStyle name="RowTitles1-Detail 4 2 2 3 5 3 2_Tertiary Salaries Survey" xfId="11768" xr:uid="{00000000-0005-0000-0000-0000F92D0000}"/>
    <cellStyle name="RowTitles1-Detail 4 2 2 3 5 3 3" xfId="11769" xr:uid="{00000000-0005-0000-0000-0000FA2D0000}"/>
    <cellStyle name="RowTitles1-Detail 4 2 2 3 5 3_Tertiary Salaries Survey" xfId="11770" xr:uid="{00000000-0005-0000-0000-0000FB2D0000}"/>
    <cellStyle name="RowTitles1-Detail 4 2 2 3 5 4" xfId="11771" xr:uid="{00000000-0005-0000-0000-0000FC2D0000}"/>
    <cellStyle name="RowTitles1-Detail 4 2 2 3 5 4 2" xfId="11772" xr:uid="{00000000-0005-0000-0000-0000FD2D0000}"/>
    <cellStyle name="RowTitles1-Detail 4 2 2 3 5 4_Tertiary Salaries Survey" xfId="11773" xr:uid="{00000000-0005-0000-0000-0000FE2D0000}"/>
    <cellStyle name="RowTitles1-Detail 4 2 2 3 5 5" xfId="11774" xr:uid="{00000000-0005-0000-0000-0000FF2D0000}"/>
    <cellStyle name="RowTitles1-Detail 4 2 2 3 5_Tertiary Salaries Survey" xfId="11775" xr:uid="{00000000-0005-0000-0000-0000002E0000}"/>
    <cellStyle name="RowTitles1-Detail 4 2 2 3 6" xfId="11776" xr:uid="{00000000-0005-0000-0000-0000012E0000}"/>
    <cellStyle name="RowTitles1-Detail 4 2 2 3 6 2" xfId="11777" xr:uid="{00000000-0005-0000-0000-0000022E0000}"/>
    <cellStyle name="RowTitles1-Detail 4 2 2 3 6 2 2" xfId="11778" xr:uid="{00000000-0005-0000-0000-0000032E0000}"/>
    <cellStyle name="RowTitles1-Detail 4 2 2 3 6 2 2 2" xfId="11779" xr:uid="{00000000-0005-0000-0000-0000042E0000}"/>
    <cellStyle name="RowTitles1-Detail 4 2 2 3 6 2 2_Tertiary Salaries Survey" xfId="11780" xr:uid="{00000000-0005-0000-0000-0000052E0000}"/>
    <cellStyle name="RowTitles1-Detail 4 2 2 3 6 2 3" xfId="11781" xr:uid="{00000000-0005-0000-0000-0000062E0000}"/>
    <cellStyle name="RowTitles1-Detail 4 2 2 3 6 2_Tertiary Salaries Survey" xfId="11782" xr:uid="{00000000-0005-0000-0000-0000072E0000}"/>
    <cellStyle name="RowTitles1-Detail 4 2 2 3 6 3" xfId="11783" xr:uid="{00000000-0005-0000-0000-0000082E0000}"/>
    <cellStyle name="RowTitles1-Detail 4 2 2 3 6 3 2" xfId="11784" xr:uid="{00000000-0005-0000-0000-0000092E0000}"/>
    <cellStyle name="RowTitles1-Detail 4 2 2 3 6 3 2 2" xfId="11785" xr:uid="{00000000-0005-0000-0000-00000A2E0000}"/>
    <cellStyle name="RowTitles1-Detail 4 2 2 3 6 3 2_Tertiary Salaries Survey" xfId="11786" xr:uid="{00000000-0005-0000-0000-00000B2E0000}"/>
    <cellStyle name="RowTitles1-Detail 4 2 2 3 6 3 3" xfId="11787" xr:uid="{00000000-0005-0000-0000-00000C2E0000}"/>
    <cellStyle name="RowTitles1-Detail 4 2 2 3 6 3_Tertiary Salaries Survey" xfId="11788" xr:uid="{00000000-0005-0000-0000-00000D2E0000}"/>
    <cellStyle name="RowTitles1-Detail 4 2 2 3 6 4" xfId="11789" xr:uid="{00000000-0005-0000-0000-00000E2E0000}"/>
    <cellStyle name="RowTitles1-Detail 4 2 2 3 6 4 2" xfId="11790" xr:uid="{00000000-0005-0000-0000-00000F2E0000}"/>
    <cellStyle name="RowTitles1-Detail 4 2 2 3 6 4_Tertiary Salaries Survey" xfId="11791" xr:uid="{00000000-0005-0000-0000-0000102E0000}"/>
    <cellStyle name="RowTitles1-Detail 4 2 2 3 6 5" xfId="11792" xr:uid="{00000000-0005-0000-0000-0000112E0000}"/>
    <cellStyle name="RowTitles1-Detail 4 2 2 3 6_Tertiary Salaries Survey" xfId="11793" xr:uid="{00000000-0005-0000-0000-0000122E0000}"/>
    <cellStyle name="RowTitles1-Detail 4 2 2 3 7" xfId="11794" xr:uid="{00000000-0005-0000-0000-0000132E0000}"/>
    <cellStyle name="RowTitles1-Detail 4 2 2 3 7 2" xfId="11795" xr:uid="{00000000-0005-0000-0000-0000142E0000}"/>
    <cellStyle name="RowTitles1-Detail 4 2 2 3 7 2 2" xfId="11796" xr:uid="{00000000-0005-0000-0000-0000152E0000}"/>
    <cellStyle name="RowTitles1-Detail 4 2 2 3 7 2_Tertiary Salaries Survey" xfId="11797" xr:uid="{00000000-0005-0000-0000-0000162E0000}"/>
    <cellStyle name="RowTitles1-Detail 4 2 2 3 7 3" xfId="11798" xr:uid="{00000000-0005-0000-0000-0000172E0000}"/>
    <cellStyle name="RowTitles1-Detail 4 2 2 3 7_Tertiary Salaries Survey" xfId="11799" xr:uid="{00000000-0005-0000-0000-0000182E0000}"/>
    <cellStyle name="RowTitles1-Detail 4 2 2 3 8" xfId="11800" xr:uid="{00000000-0005-0000-0000-0000192E0000}"/>
    <cellStyle name="RowTitles1-Detail 4 2 2 3 8 2" xfId="11801" xr:uid="{00000000-0005-0000-0000-00001A2E0000}"/>
    <cellStyle name="RowTitles1-Detail 4 2 2 3 8 2 2" xfId="11802" xr:uid="{00000000-0005-0000-0000-00001B2E0000}"/>
    <cellStyle name="RowTitles1-Detail 4 2 2 3 8 2_Tertiary Salaries Survey" xfId="11803" xr:uid="{00000000-0005-0000-0000-00001C2E0000}"/>
    <cellStyle name="RowTitles1-Detail 4 2 2 3 8 3" xfId="11804" xr:uid="{00000000-0005-0000-0000-00001D2E0000}"/>
    <cellStyle name="RowTitles1-Detail 4 2 2 3 8_Tertiary Salaries Survey" xfId="11805" xr:uid="{00000000-0005-0000-0000-00001E2E0000}"/>
    <cellStyle name="RowTitles1-Detail 4 2 2 3 9" xfId="11806" xr:uid="{00000000-0005-0000-0000-00001F2E0000}"/>
    <cellStyle name="RowTitles1-Detail 4 2 2 3_STUD aligned by INSTIT" xfId="11807" xr:uid="{00000000-0005-0000-0000-0000202E0000}"/>
    <cellStyle name="RowTitles1-Detail 4 2 2 4" xfId="11808" xr:uid="{00000000-0005-0000-0000-0000212E0000}"/>
    <cellStyle name="RowTitles1-Detail 4 2 2 4 2" xfId="11809" xr:uid="{00000000-0005-0000-0000-0000222E0000}"/>
    <cellStyle name="RowTitles1-Detail 4 2 2 4 2 2" xfId="11810" xr:uid="{00000000-0005-0000-0000-0000232E0000}"/>
    <cellStyle name="RowTitles1-Detail 4 2 2 4 2 2 2" xfId="11811" xr:uid="{00000000-0005-0000-0000-0000242E0000}"/>
    <cellStyle name="RowTitles1-Detail 4 2 2 4 2 2 2 2" xfId="11812" xr:uid="{00000000-0005-0000-0000-0000252E0000}"/>
    <cellStyle name="RowTitles1-Detail 4 2 2 4 2 2 2_Tertiary Salaries Survey" xfId="11813" xr:uid="{00000000-0005-0000-0000-0000262E0000}"/>
    <cellStyle name="RowTitles1-Detail 4 2 2 4 2 2 3" xfId="11814" xr:uid="{00000000-0005-0000-0000-0000272E0000}"/>
    <cellStyle name="RowTitles1-Detail 4 2 2 4 2 2_Tertiary Salaries Survey" xfId="11815" xr:uid="{00000000-0005-0000-0000-0000282E0000}"/>
    <cellStyle name="RowTitles1-Detail 4 2 2 4 2 3" xfId="11816" xr:uid="{00000000-0005-0000-0000-0000292E0000}"/>
    <cellStyle name="RowTitles1-Detail 4 2 2 4 2 3 2" xfId="11817" xr:uid="{00000000-0005-0000-0000-00002A2E0000}"/>
    <cellStyle name="RowTitles1-Detail 4 2 2 4 2 3 2 2" xfId="11818" xr:uid="{00000000-0005-0000-0000-00002B2E0000}"/>
    <cellStyle name="RowTitles1-Detail 4 2 2 4 2 3 2_Tertiary Salaries Survey" xfId="11819" xr:uid="{00000000-0005-0000-0000-00002C2E0000}"/>
    <cellStyle name="RowTitles1-Detail 4 2 2 4 2 3 3" xfId="11820" xr:uid="{00000000-0005-0000-0000-00002D2E0000}"/>
    <cellStyle name="RowTitles1-Detail 4 2 2 4 2 3_Tertiary Salaries Survey" xfId="11821" xr:uid="{00000000-0005-0000-0000-00002E2E0000}"/>
    <cellStyle name="RowTitles1-Detail 4 2 2 4 2 4" xfId="11822" xr:uid="{00000000-0005-0000-0000-00002F2E0000}"/>
    <cellStyle name="RowTitles1-Detail 4 2 2 4 2 5" xfId="11823" xr:uid="{00000000-0005-0000-0000-0000302E0000}"/>
    <cellStyle name="RowTitles1-Detail 4 2 2 4 2 5 2" xfId="11824" xr:uid="{00000000-0005-0000-0000-0000312E0000}"/>
    <cellStyle name="RowTitles1-Detail 4 2 2 4 2 5_Tertiary Salaries Survey" xfId="11825" xr:uid="{00000000-0005-0000-0000-0000322E0000}"/>
    <cellStyle name="RowTitles1-Detail 4 2 2 4 2 6" xfId="11826" xr:uid="{00000000-0005-0000-0000-0000332E0000}"/>
    <cellStyle name="RowTitles1-Detail 4 2 2 4 2_Tertiary Salaries Survey" xfId="11827" xr:uid="{00000000-0005-0000-0000-0000342E0000}"/>
    <cellStyle name="RowTitles1-Detail 4 2 2 4 3" xfId="11828" xr:uid="{00000000-0005-0000-0000-0000352E0000}"/>
    <cellStyle name="RowTitles1-Detail 4 2 2 4 3 2" xfId="11829" xr:uid="{00000000-0005-0000-0000-0000362E0000}"/>
    <cellStyle name="RowTitles1-Detail 4 2 2 4 3 2 2" xfId="11830" xr:uid="{00000000-0005-0000-0000-0000372E0000}"/>
    <cellStyle name="RowTitles1-Detail 4 2 2 4 3 2 2 2" xfId="11831" xr:uid="{00000000-0005-0000-0000-0000382E0000}"/>
    <cellStyle name="RowTitles1-Detail 4 2 2 4 3 2 2_Tertiary Salaries Survey" xfId="11832" xr:uid="{00000000-0005-0000-0000-0000392E0000}"/>
    <cellStyle name="RowTitles1-Detail 4 2 2 4 3 2 3" xfId="11833" xr:uid="{00000000-0005-0000-0000-00003A2E0000}"/>
    <cellStyle name="RowTitles1-Detail 4 2 2 4 3 2_Tertiary Salaries Survey" xfId="11834" xr:uid="{00000000-0005-0000-0000-00003B2E0000}"/>
    <cellStyle name="RowTitles1-Detail 4 2 2 4 3 3" xfId="11835" xr:uid="{00000000-0005-0000-0000-00003C2E0000}"/>
    <cellStyle name="RowTitles1-Detail 4 2 2 4 3 3 2" xfId="11836" xr:uid="{00000000-0005-0000-0000-00003D2E0000}"/>
    <cellStyle name="RowTitles1-Detail 4 2 2 4 3 3 2 2" xfId="11837" xr:uid="{00000000-0005-0000-0000-00003E2E0000}"/>
    <cellStyle name="RowTitles1-Detail 4 2 2 4 3 3 2_Tertiary Salaries Survey" xfId="11838" xr:uid="{00000000-0005-0000-0000-00003F2E0000}"/>
    <cellStyle name="RowTitles1-Detail 4 2 2 4 3 3 3" xfId="11839" xr:uid="{00000000-0005-0000-0000-0000402E0000}"/>
    <cellStyle name="RowTitles1-Detail 4 2 2 4 3 3_Tertiary Salaries Survey" xfId="11840" xr:uid="{00000000-0005-0000-0000-0000412E0000}"/>
    <cellStyle name="RowTitles1-Detail 4 2 2 4 3 4" xfId="11841" xr:uid="{00000000-0005-0000-0000-0000422E0000}"/>
    <cellStyle name="RowTitles1-Detail 4 2 2 4 3 5" xfId="11842" xr:uid="{00000000-0005-0000-0000-0000432E0000}"/>
    <cellStyle name="RowTitles1-Detail 4 2 2 4 3_Tertiary Salaries Survey" xfId="11843" xr:uid="{00000000-0005-0000-0000-0000442E0000}"/>
    <cellStyle name="RowTitles1-Detail 4 2 2 4 4" xfId="11844" xr:uid="{00000000-0005-0000-0000-0000452E0000}"/>
    <cellStyle name="RowTitles1-Detail 4 2 2 4 4 2" xfId="11845" xr:uid="{00000000-0005-0000-0000-0000462E0000}"/>
    <cellStyle name="RowTitles1-Detail 4 2 2 4 4 2 2" xfId="11846" xr:uid="{00000000-0005-0000-0000-0000472E0000}"/>
    <cellStyle name="RowTitles1-Detail 4 2 2 4 4 2 2 2" xfId="11847" xr:uid="{00000000-0005-0000-0000-0000482E0000}"/>
    <cellStyle name="RowTitles1-Detail 4 2 2 4 4 2 2_Tertiary Salaries Survey" xfId="11848" xr:uid="{00000000-0005-0000-0000-0000492E0000}"/>
    <cellStyle name="RowTitles1-Detail 4 2 2 4 4 2 3" xfId="11849" xr:uid="{00000000-0005-0000-0000-00004A2E0000}"/>
    <cellStyle name="RowTitles1-Detail 4 2 2 4 4 2_Tertiary Salaries Survey" xfId="11850" xr:uid="{00000000-0005-0000-0000-00004B2E0000}"/>
    <cellStyle name="RowTitles1-Detail 4 2 2 4 4 3" xfId="11851" xr:uid="{00000000-0005-0000-0000-00004C2E0000}"/>
    <cellStyle name="RowTitles1-Detail 4 2 2 4 4 3 2" xfId="11852" xr:uid="{00000000-0005-0000-0000-00004D2E0000}"/>
    <cellStyle name="RowTitles1-Detail 4 2 2 4 4 3 2 2" xfId="11853" xr:uid="{00000000-0005-0000-0000-00004E2E0000}"/>
    <cellStyle name="RowTitles1-Detail 4 2 2 4 4 3 2_Tertiary Salaries Survey" xfId="11854" xr:uid="{00000000-0005-0000-0000-00004F2E0000}"/>
    <cellStyle name="RowTitles1-Detail 4 2 2 4 4 3 3" xfId="11855" xr:uid="{00000000-0005-0000-0000-0000502E0000}"/>
    <cellStyle name="RowTitles1-Detail 4 2 2 4 4 3_Tertiary Salaries Survey" xfId="11856" xr:uid="{00000000-0005-0000-0000-0000512E0000}"/>
    <cellStyle name="RowTitles1-Detail 4 2 2 4 4 4" xfId="11857" xr:uid="{00000000-0005-0000-0000-0000522E0000}"/>
    <cellStyle name="RowTitles1-Detail 4 2 2 4 4 5" xfId="11858" xr:uid="{00000000-0005-0000-0000-0000532E0000}"/>
    <cellStyle name="RowTitles1-Detail 4 2 2 4 4 5 2" xfId="11859" xr:uid="{00000000-0005-0000-0000-0000542E0000}"/>
    <cellStyle name="RowTitles1-Detail 4 2 2 4 4 5_Tertiary Salaries Survey" xfId="11860" xr:uid="{00000000-0005-0000-0000-0000552E0000}"/>
    <cellStyle name="RowTitles1-Detail 4 2 2 4 4 6" xfId="11861" xr:uid="{00000000-0005-0000-0000-0000562E0000}"/>
    <cellStyle name="RowTitles1-Detail 4 2 2 4 4_Tertiary Salaries Survey" xfId="11862" xr:uid="{00000000-0005-0000-0000-0000572E0000}"/>
    <cellStyle name="RowTitles1-Detail 4 2 2 4 5" xfId="11863" xr:uid="{00000000-0005-0000-0000-0000582E0000}"/>
    <cellStyle name="RowTitles1-Detail 4 2 2 4 5 2" xfId="11864" xr:uid="{00000000-0005-0000-0000-0000592E0000}"/>
    <cellStyle name="RowTitles1-Detail 4 2 2 4 5 2 2" xfId="11865" xr:uid="{00000000-0005-0000-0000-00005A2E0000}"/>
    <cellStyle name="RowTitles1-Detail 4 2 2 4 5 2 2 2" xfId="11866" xr:uid="{00000000-0005-0000-0000-00005B2E0000}"/>
    <cellStyle name="RowTitles1-Detail 4 2 2 4 5 2 2_Tertiary Salaries Survey" xfId="11867" xr:uid="{00000000-0005-0000-0000-00005C2E0000}"/>
    <cellStyle name="RowTitles1-Detail 4 2 2 4 5 2 3" xfId="11868" xr:uid="{00000000-0005-0000-0000-00005D2E0000}"/>
    <cellStyle name="RowTitles1-Detail 4 2 2 4 5 2_Tertiary Salaries Survey" xfId="11869" xr:uid="{00000000-0005-0000-0000-00005E2E0000}"/>
    <cellStyle name="RowTitles1-Detail 4 2 2 4 5 3" xfId="11870" xr:uid="{00000000-0005-0000-0000-00005F2E0000}"/>
    <cellStyle name="RowTitles1-Detail 4 2 2 4 5 3 2" xfId="11871" xr:uid="{00000000-0005-0000-0000-0000602E0000}"/>
    <cellStyle name="RowTitles1-Detail 4 2 2 4 5 3 2 2" xfId="11872" xr:uid="{00000000-0005-0000-0000-0000612E0000}"/>
    <cellStyle name="RowTitles1-Detail 4 2 2 4 5 3 2_Tertiary Salaries Survey" xfId="11873" xr:uid="{00000000-0005-0000-0000-0000622E0000}"/>
    <cellStyle name="RowTitles1-Detail 4 2 2 4 5 3 3" xfId="11874" xr:uid="{00000000-0005-0000-0000-0000632E0000}"/>
    <cellStyle name="RowTitles1-Detail 4 2 2 4 5 3_Tertiary Salaries Survey" xfId="11875" xr:uid="{00000000-0005-0000-0000-0000642E0000}"/>
    <cellStyle name="RowTitles1-Detail 4 2 2 4 5 4" xfId="11876" xr:uid="{00000000-0005-0000-0000-0000652E0000}"/>
    <cellStyle name="RowTitles1-Detail 4 2 2 4 5 4 2" xfId="11877" xr:uid="{00000000-0005-0000-0000-0000662E0000}"/>
    <cellStyle name="RowTitles1-Detail 4 2 2 4 5 4_Tertiary Salaries Survey" xfId="11878" xr:uid="{00000000-0005-0000-0000-0000672E0000}"/>
    <cellStyle name="RowTitles1-Detail 4 2 2 4 5 5" xfId="11879" xr:uid="{00000000-0005-0000-0000-0000682E0000}"/>
    <cellStyle name="RowTitles1-Detail 4 2 2 4 5_Tertiary Salaries Survey" xfId="11880" xr:uid="{00000000-0005-0000-0000-0000692E0000}"/>
    <cellStyle name="RowTitles1-Detail 4 2 2 4 6" xfId="11881" xr:uid="{00000000-0005-0000-0000-00006A2E0000}"/>
    <cellStyle name="RowTitles1-Detail 4 2 2 4 6 2" xfId="11882" xr:uid="{00000000-0005-0000-0000-00006B2E0000}"/>
    <cellStyle name="RowTitles1-Detail 4 2 2 4 6 2 2" xfId="11883" xr:uid="{00000000-0005-0000-0000-00006C2E0000}"/>
    <cellStyle name="RowTitles1-Detail 4 2 2 4 6 2 2 2" xfId="11884" xr:uid="{00000000-0005-0000-0000-00006D2E0000}"/>
    <cellStyle name="RowTitles1-Detail 4 2 2 4 6 2 2_Tertiary Salaries Survey" xfId="11885" xr:uid="{00000000-0005-0000-0000-00006E2E0000}"/>
    <cellStyle name="RowTitles1-Detail 4 2 2 4 6 2 3" xfId="11886" xr:uid="{00000000-0005-0000-0000-00006F2E0000}"/>
    <cellStyle name="RowTitles1-Detail 4 2 2 4 6 2_Tertiary Salaries Survey" xfId="11887" xr:uid="{00000000-0005-0000-0000-0000702E0000}"/>
    <cellStyle name="RowTitles1-Detail 4 2 2 4 6 3" xfId="11888" xr:uid="{00000000-0005-0000-0000-0000712E0000}"/>
    <cellStyle name="RowTitles1-Detail 4 2 2 4 6 3 2" xfId="11889" xr:uid="{00000000-0005-0000-0000-0000722E0000}"/>
    <cellStyle name="RowTitles1-Detail 4 2 2 4 6 3 2 2" xfId="11890" xr:uid="{00000000-0005-0000-0000-0000732E0000}"/>
    <cellStyle name="RowTitles1-Detail 4 2 2 4 6 3 2_Tertiary Salaries Survey" xfId="11891" xr:uid="{00000000-0005-0000-0000-0000742E0000}"/>
    <cellStyle name="RowTitles1-Detail 4 2 2 4 6 3 3" xfId="11892" xr:uid="{00000000-0005-0000-0000-0000752E0000}"/>
    <cellStyle name="RowTitles1-Detail 4 2 2 4 6 3_Tertiary Salaries Survey" xfId="11893" xr:uid="{00000000-0005-0000-0000-0000762E0000}"/>
    <cellStyle name="RowTitles1-Detail 4 2 2 4 6 4" xfId="11894" xr:uid="{00000000-0005-0000-0000-0000772E0000}"/>
    <cellStyle name="RowTitles1-Detail 4 2 2 4 6 4 2" xfId="11895" xr:uid="{00000000-0005-0000-0000-0000782E0000}"/>
    <cellStyle name="RowTitles1-Detail 4 2 2 4 6 4_Tertiary Salaries Survey" xfId="11896" xr:uid="{00000000-0005-0000-0000-0000792E0000}"/>
    <cellStyle name="RowTitles1-Detail 4 2 2 4 6 5" xfId="11897" xr:uid="{00000000-0005-0000-0000-00007A2E0000}"/>
    <cellStyle name="RowTitles1-Detail 4 2 2 4 6_Tertiary Salaries Survey" xfId="11898" xr:uid="{00000000-0005-0000-0000-00007B2E0000}"/>
    <cellStyle name="RowTitles1-Detail 4 2 2 4 7" xfId="11899" xr:uid="{00000000-0005-0000-0000-00007C2E0000}"/>
    <cellStyle name="RowTitles1-Detail 4 2 2 4 7 2" xfId="11900" xr:uid="{00000000-0005-0000-0000-00007D2E0000}"/>
    <cellStyle name="RowTitles1-Detail 4 2 2 4 7 2 2" xfId="11901" xr:uid="{00000000-0005-0000-0000-00007E2E0000}"/>
    <cellStyle name="RowTitles1-Detail 4 2 2 4 7 2_Tertiary Salaries Survey" xfId="11902" xr:uid="{00000000-0005-0000-0000-00007F2E0000}"/>
    <cellStyle name="RowTitles1-Detail 4 2 2 4 7 3" xfId="11903" xr:uid="{00000000-0005-0000-0000-0000802E0000}"/>
    <cellStyle name="RowTitles1-Detail 4 2 2 4 7_Tertiary Salaries Survey" xfId="11904" xr:uid="{00000000-0005-0000-0000-0000812E0000}"/>
    <cellStyle name="RowTitles1-Detail 4 2 2 4 8" xfId="11905" xr:uid="{00000000-0005-0000-0000-0000822E0000}"/>
    <cellStyle name="RowTitles1-Detail 4 2 2 4 9" xfId="11906" xr:uid="{00000000-0005-0000-0000-0000832E0000}"/>
    <cellStyle name="RowTitles1-Detail 4 2 2 4_STUD aligned by INSTIT" xfId="11907" xr:uid="{00000000-0005-0000-0000-0000842E0000}"/>
    <cellStyle name="RowTitles1-Detail 4 2 2 5" xfId="11908" xr:uid="{00000000-0005-0000-0000-0000852E0000}"/>
    <cellStyle name="RowTitles1-Detail 4 2 2 5 2" xfId="11909" xr:uid="{00000000-0005-0000-0000-0000862E0000}"/>
    <cellStyle name="RowTitles1-Detail 4 2 2 5 2 2" xfId="11910" xr:uid="{00000000-0005-0000-0000-0000872E0000}"/>
    <cellStyle name="RowTitles1-Detail 4 2 2 5 2 2 2" xfId="11911" xr:uid="{00000000-0005-0000-0000-0000882E0000}"/>
    <cellStyle name="RowTitles1-Detail 4 2 2 5 2 2_Tertiary Salaries Survey" xfId="11912" xr:uid="{00000000-0005-0000-0000-0000892E0000}"/>
    <cellStyle name="RowTitles1-Detail 4 2 2 5 2 3" xfId="11913" xr:uid="{00000000-0005-0000-0000-00008A2E0000}"/>
    <cellStyle name="RowTitles1-Detail 4 2 2 5 2_Tertiary Salaries Survey" xfId="11914" xr:uid="{00000000-0005-0000-0000-00008B2E0000}"/>
    <cellStyle name="RowTitles1-Detail 4 2 2 5 3" xfId="11915" xr:uid="{00000000-0005-0000-0000-00008C2E0000}"/>
    <cellStyle name="RowTitles1-Detail 4 2 2 5 3 2" xfId="11916" xr:uid="{00000000-0005-0000-0000-00008D2E0000}"/>
    <cellStyle name="RowTitles1-Detail 4 2 2 5 3 2 2" xfId="11917" xr:uid="{00000000-0005-0000-0000-00008E2E0000}"/>
    <cellStyle name="RowTitles1-Detail 4 2 2 5 3 2_Tertiary Salaries Survey" xfId="11918" xr:uid="{00000000-0005-0000-0000-00008F2E0000}"/>
    <cellStyle name="RowTitles1-Detail 4 2 2 5 3 3" xfId="11919" xr:uid="{00000000-0005-0000-0000-0000902E0000}"/>
    <cellStyle name="RowTitles1-Detail 4 2 2 5 3_Tertiary Salaries Survey" xfId="11920" xr:uid="{00000000-0005-0000-0000-0000912E0000}"/>
    <cellStyle name="RowTitles1-Detail 4 2 2 5 4" xfId="11921" xr:uid="{00000000-0005-0000-0000-0000922E0000}"/>
    <cellStyle name="RowTitles1-Detail 4 2 2 5 5" xfId="11922" xr:uid="{00000000-0005-0000-0000-0000932E0000}"/>
    <cellStyle name="RowTitles1-Detail 4 2 2 5 5 2" xfId="11923" xr:uid="{00000000-0005-0000-0000-0000942E0000}"/>
    <cellStyle name="RowTitles1-Detail 4 2 2 5 5_Tertiary Salaries Survey" xfId="11924" xr:uid="{00000000-0005-0000-0000-0000952E0000}"/>
    <cellStyle name="RowTitles1-Detail 4 2 2 5 6" xfId="11925" xr:uid="{00000000-0005-0000-0000-0000962E0000}"/>
    <cellStyle name="RowTitles1-Detail 4 2 2 5_Tertiary Salaries Survey" xfId="11926" xr:uid="{00000000-0005-0000-0000-0000972E0000}"/>
    <cellStyle name="RowTitles1-Detail 4 2 2 6" xfId="11927" xr:uid="{00000000-0005-0000-0000-0000982E0000}"/>
    <cellStyle name="RowTitles1-Detail 4 2 2 6 2" xfId="11928" xr:uid="{00000000-0005-0000-0000-0000992E0000}"/>
    <cellStyle name="RowTitles1-Detail 4 2 2 6 2 2" xfId="11929" xr:uid="{00000000-0005-0000-0000-00009A2E0000}"/>
    <cellStyle name="RowTitles1-Detail 4 2 2 6 2 2 2" xfId="11930" xr:uid="{00000000-0005-0000-0000-00009B2E0000}"/>
    <cellStyle name="RowTitles1-Detail 4 2 2 6 2 2_Tertiary Salaries Survey" xfId="11931" xr:uid="{00000000-0005-0000-0000-00009C2E0000}"/>
    <cellStyle name="RowTitles1-Detail 4 2 2 6 2 3" xfId="11932" xr:uid="{00000000-0005-0000-0000-00009D2E0000}"/>
    <cellStyle name="RowTitles1-Detail 4 2 2 6 2_Tertiary Salaries Survey" xfId="11933" xr:uid="{00000000-0005-0000-0000-00009E2E0000}"/>
    <cellStyle name="RowTitles1-Detail 4 2 2 6 3" xfId="11934" xr:uid="{00000000-0005-0000-0000-00009F2E0000}"/>
    <cellStyle name="RowTitles1-Detail 4 2 2 6 3 2" xfId="11935" xr:uid="{00000000-0005-0000-0000-0000A02E0000}"/>
    <cellStyle name="RowTitles1-Detail 4 2 2 6 3 2 2" xfId="11936" xr:uid="{00000000-0005-0000-0000-0000A12E0000}"/>
    <cellStyle name="RowTitles1-Detail 4 2 2 6 3 2_Tertiary Salaries Survey" xfId="11937" xr:uid="{00000000-0005-0000-0000-0000A22E0000}"/>
    <cellStyle name="RowTitles1-Detail 4 2 2 6 3 3" xfId="11938" xr:uid="{00000000-0005-0000-0000-0000A32E0000}"/>
    <cellStyle name="RowTitles1-Detail 4 2 2 6 3_Tertiary Salaries Survey" xfId="11939" xr:uid="{00000000-0005-0000-0000-0000A42E0000}"/>
    <cellStyle name="RowTitles1-Detail 4 2 2 6 4" xfId="11940" xr:uid="{00000000-0005-0000-0000-0000A52E0000}"/>
    <cellStyle name="RowTitles1-Detail 4 2 2 6 5" xfId="11941" xr:uid="{00000000-0005-0000-0000-0000A62E0000}"/>
    <cellStyle name="RowTitles1-Detail 4 2 2 6_Tertiary Salaries Survey" xfId="11942" xr:uid="{00000000-0005-0000-0000-0000A72E0000}"/>
    <cellStyle name="RowTitles1-Detail 4 2 2 7" xfId="11943" xr:uid="{00000000-0005-0000-0000-0000A82E0000}"/>
    <cellStyle name="RowTitles1-Detail 4 2 2 7 2" xfId="11944" xr:uid="{00000000-0005-0000-0000-0000A92E0000}"/>
    <cellStyle name="RowTitles1-Detail 4 2 2 7 2 2" xfId="11945" xr:uid="{00000000-0005-0000-0000-0000AA2E0000}"/>
    <cellStyle name="RowTitles1-Detail 4 2 2 7 2 2 2" xfId="11946" xr:uid="{00000000-0005-0000-0000-0000AB2E0000}"/>
    <cellStyle name="RowTitles1-Detail 4 2 2 7 2 2_Tertiary Salaries Survey" xfId="11947" xr:uid="{00000000-0005-0000-0000-0000AC2E0000}"/>
    <cellStyle name="RowTitles1-Detail 4 2 2 7 2 3" xfId="11948" xr:uid="{00000000-0005-0000-0000-0000AD2E0000}"/>
    <cellStyle name="RowTitles1-Detail 4 2 2 7 2_Tertiary Salaries Survey" xfId="11949" xr:uid="{00000000-0005-0000-0000-0000AE2E0000}"/>
    <cellStyle name="RowTitles1-Detail 4 2 2 7 3" xfId="11950" xr:uid="{00000000-0005-0000-0000-0000AF2E0000}"/>
    <cellStyle name="RowTitles1-Detail 4 2 2 7 3 2" xfId="11951" xr:uid="{00000000-0005-0000-0000-0000B02E0000}"/>
    <cellStyle name="RowTitles1-Detail 4 2 2 7 3 2 2" xfId="11952" xr:uid="{00000000-0005-0000-0000-0000B12E0000}"/>
    <cellStyle name="RowTitles1-Detail 4 2 2 7 3 2_Tertiary Salaries Survey" xfId="11953" xr:uid="{00000000-0005-0000-0000-0000B22E0000}"/>
    <cellStyle name="RowTitles1-Detail 4 2 2 7 3 3" xfId="11954" xr:uid="{00000000-0005-0000-0000-0000B32E0000}"/>
    <cellStyle name="RowTitles1-Detail 4 2 2 7 3_Tertiary Salaries Survey" xfId="11955" xr:uid="{00000000-0005-0000-0000-0000B42E0000}"/>
    <cellStyle name="RowTitles1-Detail 4 2 2 7 4" xfId="11956" xr:uid="{00000000-0005-0000-0000-0000B52E0000}"/>
    <cellStyle name="RowTitles1-Detail 4 2 2 7 5" xfId="11957" xr:uid="{00000000-0005-0000-0000-0000B62E0000}"/>
    <cellStyle name="RowTitles1-Detail 4 2 2 7 5 2" xfId="11958" xr:uid="{00000000-0005-0000-0000-0000B72E0000}"/>
    <cellStyle name="RowTitles1-Detail 4 2 2 7 5_Tertiary Salaries Survey" xfId="11959" xr:uid="{00000000-0005-0000-0000-0000B82E0000}"/>
    <cellStyle name="RowTitles1-Detail 4 2 2 7 6" xfId="11960" xr:uid="{00000000-0005-0000-0000-0000B92E0000}"/>
    <cellStyle name="RowTitles1-Detail 4 2 2 7_Tertiary Salaries Survey" xfId="11961" xr:uid="{00000000-0005-0000-0000-0000BA2E0000}"/>
    <cellStyle name="RowTitles1-Detail 4 2 2 8" xfId="11962" xr:uid="{00000000-0005-0000-0000-0000BB2E0000}"/>
    <cellStyle name="RowTitles1-Detail 4 2 2 8 2" xfId="11963" xr:uid="{00000000-0005-0000-0000-0000BC2E0000}"/>
    <cellStyle name="RowTitles1-Detail 4 2 2 8 2 2" xfId="11964" xr:uid="{00000000-0005-0000-0000-0000BD2E0000}"/>
    <cellStyle name="RowTitles1-Detail 4 2 2 8 2 2 2" xfId="11965" xr:uid="{00000000-0005-0000-0000-0000BE2E0000}"/>
    <cellStyle name="RowTitles1-Detail 4 2 2 8 2 2_Tertiary Salaries Survey" xfId="11966" xr:uid="{00000000-0005-0000-0000-0000BF2E0000}"/>
    <cellStyle name="RowTitles1-Detail 4 2 2 8 2 3" xfId="11967" xr:uid="{00000000-0005-0000-0000-0000C02E0000}"/>
    <cellStyle name="RowTitles1-Detail 4 2 2 8 2_Tertiary Salaries Survey" xfId="11968" xr:uid="{00000000-0005-0000-0000-0000C12E0000}"/>
    <cellStyle name="RowTitles1-Detail 4 2 2 8 3" xfId="11969" xr:uid="{00000000-0005-0000-0000-0000C22E0000}"/>
    <cellStyle name="RowTitles1-Detail 4 2 2 8 3 2" xfId="11970" xr:uid="{00000000-0005-0000-0000-0000C32E0000}"/>
    <cellStyle name="RowTitles1-Detail 4 2 2 8 3 2 2" xfId="11971" xr:uid="{00000000-0005-0000-0000-0000C42E0000}"/>
    <cellStyle name="RowTitles1-Detail 4 2 2 8 3 2_Tertiary Salaries Survey" xfId="11972" xr:uid="{00000000-0005-0000-0000-0000C52E0000}"/>
    <cellStyle name="RowTitles1-Detail 4 2 2 8 3 3" xfId="11973" xr:uid="{00000000-0005-0000-0000-0000C62E0000}"/>
    <cellStyle name="RowTitles1-Detail 4 2 2 8 3_Tertiary Salaries Survey" xfId="11974" xr:uid="{00000000-0005-0000-0000-0000C72E0000}"/>
    <cellStyle name="RowTitles1-Detail 4 2 2 8 4" xfId="11975" xr:uid="{00000000-0005-0000-0000-0000C82E0000}"/>
    <cellStyle name="RowTitles1-Detail 4 2 2 8 4 2" xfId="11976" xr:uid="{00000000-0005-0000-0000-0000C92E0000}"/>
    <cellStyle name="RowTitles1-Detail 4 2 2 8 4_Tertiary Salaries Survey" xfId="11977" xr:uid="{00000000-0005-0000-0000-0000CA2E0000}"/>
    <cellStyle name="RowTitles1-Detail 4 2 2 8 5" xfId="11978" xr:uid="{00000000-0005-0000-0000-0000CB2E0000}"/>
    <cellStyle name="RowTitles1-Detail 4 2 2 8_Tertiary Salaries Survey" xfId="11979" xr:uid="{00000000-0005-0000-0000-0000CC2E0000}"/>
    <cellStyle name="RowTitles1-Detail 4 2 2 9" xfId="11980" xr:uid="{00000000-0005-0000-0000-0000CD2E0000}"/>
    <cellStyle name="RowTitles1-Detail 4 2 2 9 2" xfId="11981" xr:uid="{00000000-0005-0000-0000-0000CE2E0000}"/>
    <cellStyle name="RowTitles1-Detail 4 2 2 9 2 2" xfId="11982" xr:uid="{00000000-0005-0000-0000-0000CF2E0000}"/>
    <cellStyle name="RowTitles1-Detail 4 2 2 9 2 2 2" xfId="11983" xr:uid="{00000000-0005-0000-0000-0000D02E0000}"/>
    <cellStyle name="RowTitles1-Detail 4 2 2 9 2 2_Tertiary Salaries Survey" xfId="11984" xr:uid="{00000000-0005-0000-0000-0000D12E0000}"/>
    <cellStyle name="RowTitles1-Detail 4 2 2 9 2 3" xfId="11985" xr:uid="{00000000-0005-0000-0000-0000D22E0000}"/>
    <cellStyle name="RowTitles1-Detail 4 2 2 9 2_Tertiary Salaries Survey" xfId="11986" xr:uid="{00000000-0005-0000-0000-0000D32E0000}"/>
    <cellStyle name="RowTitles1-Detail 4 2 2 9 3" xfId="11987" xr:uid="{00000000-0005-0000-0000-0000D42E0000}"/>
    <cellStyle name="RowTitles1-Detail 4 2 2 9 3 2" xfId="11988" xr:uid="{00000000-0005-0000-0000-0000D52E0000}"/>
    <cellStyle name="RowTitles1-Detail 4 2 2 9 3 2 2" xfId="11989" xr:uid="{00000000-0005-0000-0000-0000D62E0000}"/>
    <cellStyle name="RowTitles1-Detail 4 2 2 9 3 2_Tertiary Salaries Survey" xfId="11990" xr:uid="{00000000-0005-0000-0000-0000D72E0000}"/>
    <cellStyle name="RowTitles1-Detail 4 2 2 9 3 3" xfId="11991" xr:uid="{00000000-0005-0000-0000-0000D82E0000}"/>
    <cellStyle name="RowTitles1-Detail 4 2 2 9 3_Tertiary Salaries Survey" xfId="11992" xr:uid="{00000000-0005-0000-0000-0000D92E0000}"/>
    <cellStyle name="RowTitles1-Detail 4 2 2 9 4" xfId="11993" xr:uid="{00000000-0005-0000-0000-0000DA2E0000}"/>
    <cellStyle name="RowTitles1-Detail 4 2 2 9 4 2" xfId="11994" xr:uid="{00000000-0005-0000-0000-0000DB2E0000}"/>
    <cellStyle name="RowTitles1-Detail 4 2 2 9 4_Tertiary Salaries Survey" xfId="11995" xr:uid="{00000000-0005-0000-0000-0000DC2E0000}"/>
    <cellStyle name="RowTitles1-Detail 4 2 2 9 5" xfId="11996" xr:uid="{00000000-0005-0000-0000-0000DD2E0000}"/>
    <cellStyle name="RowTitles1-Detail 4 2 2 9_Tertiary Salaries Survey" xfId="11997" xr:uid="{00000000-0005-0000-0000-0000DE2E0000}"/>
    <cellStyle name="RowTitles1-Detail 4 2 2_STUD aligned by INSTIT" xfId="11998" xr:uid="{00000000-0005-0000-0000-0000DF2E0000}"/>
    <cellStyle name="RowTitles1-Detail 4 2 3" xfId="11999" xr:uid="{00000000-0005-0000-0000-0000E02E0000}"/>
    <cellStyle name="RowTitles1-Detail 4 2 3 2" xfId="12000" xr:uid="{00000000-0005-0000-0000-0000E12E0000}"/>
    <cellStyle name="RowTitles1-Detail 4 2 3 2 2" xfId="12001" xr:uid="{00000000-0005-0000-0000-0000E22E0000}"/>
    <cellStyle name="RowTitles1-Detail 4 2 3 2 2 2" xfId="12002" xr:uid="{00000000-0005-0000-0000-0000E32E0000}"/>
    <cellStyle name="RowTitles1-Detail 4 2 3 2 2 2 2" xfId="12003" xr:uid="{00000000-0005-0000-0000-0000E42E0000}"/>
    <cellStyle name="RowTitles1-Detail 4 2 3 2 2 2_Tertiary Salaries Survey" xfId="12004" xr:uid="{00000000-0005-0000-0000-0000E52E0000}"/>
    <cellStyle name="RowTitles1-Detail 4 2 3 2 2 3" xfId="12005" xr:uid="{00000000-0005-0000-0000-0000E62E0000}"/>
    <cellStyle name="RowTitles1-Detail 4 2 3 2 2_Tertiary Salaries Survey" xfId="12006" xr:uid="{00000000-0005-0000-0000-0000E72E0000}"/>
    <cellStyle name="RowTitles1-Detail 4 2 3 2 3" xfId="12007" xr:uid="{00000000-0005-0000-0000-0000E82E0000}"/>
    <cellStyle name="RowTitles1-Detail 4 2 3 2 3 2" xfId="12008" xr:uid="{00000000-0005-0000-0000-0000E92E0000}"/>
    <cellStyle name="RowTitles1-Detail 4 2 3 2 3 2 2" xfId="12009" xr:uid="{00000000-0005-0000-0000-0000EA2E0000}"/>
    <cellStyle name="RowTitles1-Detail 4 2 3 2 3 2_Tertiary Salaries Survey" xfId="12010" xr:uid="{00000000-0005-0000-0000-0000EB2E0000}"/>
    <cellStyle name="RowTitles1-Detail 4 2 3 2 3 3" xfId="12011" xr:uid="{00000000-0005-0000-0000-0000EC2E0000}"/>
    <cellStyle name="RowTitles1-Detail 4 2 3 2 3_Tertiary Salaries Survey" xfId="12012" xr:uid="{00000000-0005-0000-0000-0000ED2E0000}"/>
    <cellStyle name="RowTitles1-Detail 4 2 3 2 4" xfId="12013" xr:uid="{00000000-0005-0000-0000-0000EE2E0000}"/>
    <cellStyle name="RowTitles1-Detail 4 2 3 2 5" xfId="12014" xr:uid="{00000000-0005-0000-0000-0000EF2E0000}"/>
    <cellStyle name="RowTitles1-Detail 4 2 3 2_Tertiary Salaries Survey" xfId="12015" xr:uid="{00000000-0005-0000-0000-0000F02E0000}"/>
    <cellStyle name="RowTitles1-Detail 4 2 3 3" xfId="12016" xr:uid="{00000000-0005-0000-0000-0000F12E0000}"/>
    <cellStyle name="RowTitles1-Detail 4 2 3 3 2" xfId="12017" xr:uid="{00000000-0005-0000-0000-0000F22E0000}"/>
    <cellStyle name="RowTitles1-Detail 4 2 3 3 2 2" xfId="12018" xr:uid="{00000000-0005-0000-0000-0000F32E0000}"/>
    <cellStyle name="RowTitles1-Detail 4 2 3 3 2 2 2" xfId="12019" xr:uid="{00000000-0005-0000-0000-0000F42E0000}"/>
    <cellStyle name="RowTitles1-Detail 4 2 3 3 2 2_Tertiary Salaries Survey" xfId="12020" xr:uid="{00000000-0005-0000-0000-0000F52E0000}"/>
    <cellStyle name="RowTitles1-Detail 4 2 3 3 2 3" xfId="12021" xr:uid="{00000000-0005-0000-0000-0000F62E0000}"/>
    <cellStyle name="RowTitles1-Detail 4 2 3 3 2_Tertiary Salaries Survey" xfId="12022" xr:uid="{00000000-0005-0000-0000-0000F72E0000}"/>
    <cellStyle name="RowTitles1-Detail 4 2 3 3 3" xfId="12023" xr:uid="{00000000-0005-0000-0000-0000F82E0000}"/>
    <cellStyle name="RowTitles1-Detail 4 2 3 3 3 2" xfId="12024" xr:uid="{00000000-0005-0000-0000-0000F92E0000}"/>
    <cellStyle name="RowTitles1-Detail 4 2 3 3 3 2 2" xfId="12025" xr:uid="{00000000-0005-0000-0000-0000FA2E0000}"/>
    <cellStyle name="RowTitles1-Detail 4 2 3 3 3 2_Tertiary Salaries Survey" xfId="12026" xr:uid="{00000000-0005-0000-0000-0000FB2E0000}"/>
    <cellStyle name="RowTitles1-Detail 4 2 3 3 3 3" xfId="12027" xr:uid="{00000000-0005-0000-0000-0000FC2E0000}"/>
    <cellStyle name="RowTitles1-Detail 4 2 3 3 3_Tertiary Salaries Survey" xfId="12028" xr:uid="{00000000-0005-0000-0000-0000FD2E0000}"/>
    <cellStyle name="RowTitles1-Detail 4 2 3 3 4" xfId="12029" xr:uid="{00000000-0005-0000-0000-0000FE2E0000}"/>
    <cellStyle name="RowTitles1-Detail 4 2 3 3 5" xfId="12030" xr:uid="{00000000-0005-0000-0000-0000FF2E0000}"/>
    <cellStyle name="RowTitles1-Detail 4 2 3 3 5 2" xfId="12031" xr:uid="{00000000-0005-0000-0000-0000002F0000}"/>
    <cellStyle name="RowTitles1-Detail 4 2 3 3 5_Tertiary Salaries Survey" xfId="12032" xr:uid="{00000000-0005-0000-0000-0000012F0000}"/>
    <cellStyle name="RowTitles1-Detail 4 2 3 3 6" xfId="12033" xr:uid="{00000000-0005-0000-0000-0000022F0000}"/>
    <cellStyle name="RowTitles1-Detail 4 2 3 3_Tertiary Salaries Survey" xfId="12034" xr:uid="{00000000-0005-0000-0000-0000032F0000}"/>
    <cellStyle name="RowTitles1-Detail 4 2 3 4" xfId="12035" xr:uid="{00000000-0005-0000-0000-0000042F0000}"/>
    <cellStyle name="RowTitles1-Detail 4 2 3 4 2" xfId="12036" xr:uid="{00000000-0005-0000-0000-0000052F0000}"/>
    <cellStyle name="RowTitles1-Detail 4 2 3 4 2 2" xfId="12037" xr:uid="{00000000-0005-0000-0000-0000062F0000}"/>
    <cellStyle name="RowTitles1-Detail 4 2 3 4 2 2 2" xfId="12038" xr:uid="{00000000-0005-0000-0000-0000072F0000}"/>
    <cellStyle name="RowTitles1-Detail 4 2 3 4 2 2_Tertiary Salaries Survey" xfId="12039" xr:uid="{00000000-0005-0000-0000-0000082F0000}"/>
    <cellStyle name="RowTitles1-Detail 4 2 3 4 2 3" xfId="12040" xr:uid="{00000000-0005-0000-0000-0000092F0000}"/>
    <cellStyle name="RowTitles1-Detail 4 2 3 4 2_Tertiary Salaries Survey" xfId="12041" xr:uid="{00000000-0005-0000-0000-00000A2F0000}"/>
    <cellStyle name="RowTitles1-Detail 4 2 3 4 3" xfId="12042" xr:uid="{00000000-0005-0000-0000-00000B2F0000}"/>
    <cellStyle name="RowTitles1-Detail 4 2 3 4 3 2" xfId="12043" xr:uid="{00000000-0005-0000-0000-00000C2F0000}"/>
    <cellStyle name="RowTitles1-Detail 4 2 3 4 3 2 2" xfId="12044" xr:uid="{00000000-0005-0000-0000-00000D2F0000}"/>
    <cellStyle name="RowTitles1-Detail 4 2 3 4 3 2_Tertiary Salaries Survey" xfId="12045" xr:uid="{00000000-0005-0000-0000-00000E2F0000}"/>
    <cellStyle name="RowTitles1-Detail 4 2 3 4 3 3" xfId="12046" xr:uid="{00000000-0005-0000-0000-00000F2F0000}"/>
    <cellStyle name="RowTitles1-Detail 4 2 3 4 3_Tertiary Salaries Survey" xfId="12047" xr:uid="{00000000-0005-0000-0000-0000102F0000}"/>
    <cellStyle name="RowTitles1-Detail 4 2 3 4 4" xfId="12048" xr:uid="{00000000-0005-0000-0000-0000112F0000}"/>
    <cellStyle name="RowTitles1-Detail 4 2 3 4 4 2" xfId="12049" xr:uid="{00000000-0005-0000-0000-0000122F0000}"/>
    <cellStyle name="RowTitles1-Detail 4 2 3 4 4_Tertiary Salaries Survey" xfId="12050" xr:uid="{00000000-0005-0000-0000-0000132F0000}"/>
    <cellStyle name="RowTitles1-Detail 4 2 3 4 5" xfId="12051" xr:uid="{00000000-0005-0000-0000-0000142F0000}"/>
    <cellStyle name="RowTitles1-Detail 4 2 3 4_Tertiary Salaries Survey" xfId="12052" xr:uid="{00000000-0005-0000-0000-0000152F0000}"/>
    <cellStyle name="RowTitles1-Detail 4 2 3 5" xfId="12053" xr:uid="{00000000-0005-0000-0000-0000162F0000}"/>
    <cellStyle name="RowTitles1-Detail 4 2 3 5 2" xfId="12054" xr:uid="{00000000-0005-0000-0000-0000172F0000}"/>
    <cellStyle name="RowTitles1-Detail 4 2 3 5 2 2" xfId="12055" xr:uid="{00000000-0005-0000-0000-0000182F0000}"/>
    <cellStyle name="RowTitles1-Detail 4 2 3 5 2 2 2" xfId="12056" xr:uid="{00000000-0005-0000-0000-0000192F0000}"/>
    <cellStyle name="RowTitles1-Detail 4 2 3 5 2 2_Tertiary Salaries Survey" xfId="12057" xr:uid="{00000000-0005-0000-0000-00001A2F0000}"/>
    <cellStyle name="RowTitles1-Detail 4 2 3 5 2 3" xfId="12058" xr:uid="{00000000-0005-0000-0000-00001B2F0000}"/>
    <cellStyle name="RowTitles1-Detail 4 2 3 5 2_Tertiary Salaries Survey" xfId="12059" xr:uid="{00000000-0005-0000-0000-00001C2F0000}"/>
    <cellStyle name="RowTitles1-Detail 4 2 3 5 3" xfId="12060" xr:uid="{00000000-0005-0000-0000-00001D2F0000}"/>
    <cellStyle name="RowTitles1-Detail 4 2 3 5 3 2" xfId="12061" xr:uid="{00000000-0005-0000-0000-00001E2F0000}"/>
    <cellStyle name="RowTitles1-Detail 4 2 3 5 3 2 2" xfId="12062" xr:uid="{00000000-0005-0000-0000-00001F2F0000}"/>
    <cellStyle name="RowTitles1-Detail 4 2 3 5 3 2_Tertiary Salaries Survey" xfId="12063" xr:uid="{00000000-0005-0000-0000-0000202F0000}"/>
    <cellStyle name="RowTitles1-Detail 4 2 3 5 3 3" xfId="12064" xr:uid="{00000000-0005-0000-0000-0000212F0000}"/>
    <cellStyle name="RowTitles1-Detail 4 2 3 5 3_Tertiary Salaries Survey" xfId="12065" xr:uid="{00000000-0005-0000-0000-0000222F0000}"/>
    <cellStyle name="RowTitles1-Detail 4 2 3 5 4" xfId="12066" xr:uid="{00000000-0005-0000-0000-0000232F0000}"/>
    <cellStyle name="RowTitles1-Detail 4 2 3 5 4 2" xfId="12067" xr:uid="{00000000-0005-0000-0000-0000242F0000}"/>
    <cellStyle name="RowTitles1-Detail 4 2 3 5 4_Tertiary Salaries Survey" xfId="12068" xr:uid="{00000000-0005-0000-0000-0000252F0000}"/>
    <cellStyle name="RowTitles1-Detail 4 2 3 5 5" xfId="12069" xr:uid="{00000000-0005-0000-0000-0000262F0000}"/>
    <cellStyle name="RowTitles1-Detail 4 2 3 5_Tertiary Salaries Survey" xfId="12070" xr:uid="{00000000-0005-0000-0000-0000272F0000}"/>
    <cellStyle name="RowTitles1-Detail 4 2 3 6" xfId="12071" xr:uid="{00000000-0005-0000-0000-0000282F0000}"/>
    <cellStyle name="RowTitles1-Detail 4 2 3 6 2" xfId="12072" xr:uid="{00000000-0005-0000-0000-0000292F0000}"/>
    <cellStyle name="RowTitles1-Detail 4 2 3 6 2 2" xfId="12073" xr:uid="{00000000-0005-0000-0000-00002A2F0000}"/>
    <cellStyle name="RowTitles1-Detail 4 2 3 6 2 2 2" xfId="12074" xr:uid="{00000000-0005-0000-0000-00002B2F0000}"/>
    <cellStyle name="RowTitles1-Detail 4 2 3 6 2 2_Tertiary Salaries Survey" xfId="12075" xr:uid="{00000000-0005-0000-0000-00002C2F0000}"/>
    <cellStyle name="RowTitles1-Detail 4 2 3 6 2 3" xfId="12076" xr:uid="{00000000-0005-0000-0000-00002D2F0000}"/>
    <cellStyle name="RowTitles1-Detail 4 2 3 6 2_Tertiary Salaries Survey" xfId="12077" xr:uid="{00000000-0005-0000-0000-00002E2F0000}"/>
    <cellStyle name="RowTitles1-Detail 4 2 3 6 3" xfId="12078" xr:uid="{00000000-0005-0000-0000-00002F2F0000}"/>
    <cellStyle name="RowTitles1-Detail 4 2 3 6 3 2" xfId="12079" xr:uid="{00000000-0005-0000-0000-0000302F0000}"/>
    <cellStyle name="RowTitles1-Detail 4 2 3 6 3 2 2" xfId="12080" xr:uid="{00000000-0005-0000-0000-0000312F0000}"/>
    <cellStyle name="RowTitles1-Detail 4 2 3 6 3 2_Tertiary Salaries Survey" xfId="12081" xr:uid="{00000000-0005-0000-0000-0000322F0000}"/>
    <cellStyle name="RowTitles1-Detail 4 2 3 6 3 3" xfId="12082" xr:uid="{00000000-0005-0000-0000-0000332F0000}"/>
    <cellStyle name="RowTitles1-Detail 4 2 3 6 3_Tertiary Salaries Survey" xfId="12083" xr:uid="{00000000-0005-0000-0000-0000342F0000}"/>
    <cellStyle name="RowTitles1-Detail 4 2 3 6 4" xfId="12084" xr:uid="{00000000-0005-0000-0000-0000352F0000}"/>
    <cellStyle name="RowTitles1-Detail 4 2 3 6 4 2" xfId="12085" xr:uid="{00000000-0005-0000-0000-0000362F0000}"/>
    <cellStyle name="RowTitles1-Detail 4 2 3 6 4_Tertiary Salaries Survey" xfId="12086" xr:uid="{00000000-0005-0000-0000-0000372F0000}"/>
    <cellStyle name="RowTitles1-Detail 4 2 3 6 5" xfId="12087" xr:uid="{00000000-0005-0000-0000-0000382F0000}"/>
    <cellStyle name="RowTitles1-Detail 4 2 3 6_Tertiary Salaries Survey" xfId="12088" xr:uid="{00000000-0005-0000-0000-0000392F0000}"/>
    <cellStyle name="RowTitles1-Detail 4 2 3 7" xfId="12089" xr:uid="{00000000-0005-0000-0000-00003A2F0000}"/>
    <cellStyle name="RowTitles1-Detail 4 2 3 7 2" xfId="12090" xr:uid="{00000000-0005-0000-0000-00003B2F0000}"/>
    <cellStyle name="RowTitles1-Detail 4 2 3 7 2 2" xfId="12091" xr:uid="{00000000-0005-0000-0000-00003C2F0000}"/>
    <cellStyle name="RowTitles1-Detail 4 2 3 7 2_Tertiary Salaries Survey" xfId="12092" xr:uid="{00000000-0005-0000-0000-00003D2F0000}"/>
    <cellStyle name="RowTitles1-Detail 4 2 3 7 3" xfId="12093" xr:uid="{00000000-0005-0000-0000-00003E2F0000}"/>
    <cellStyle name="RowTitles1-Detail 4 2 3 7_Tertiary Salaries Survey" xfId="12094" xr:uid="{00000000-0005-0000-0000-00003F2F0000}"/>
    <cellStyle name="RowTitles1-Detail 4 2 3 8" xfId="12095" xr:uid="{00000000-0005-0000-0000-0000402F0000}"/>
    <cellStyle name="RowTitles1-Detail 4 2 3 9" xfId="12096" xr:uid="{00000000-0005-0000-0000-0000412F0000}"/>
    <cellStyle name="RowTitles1-Detail 4 2 3_STUD aligned by INSTIT" xfId="12097" xr:uid="{00000000-0005-0000-0000-0000422F0000}"/>
    <cellStyle name="RowTitles1-Detail 4 2 4" xfId="12098" xr:uid="{00000000-0005-0000-0000-0000432F0000}"/>
    <cellStyle name="RowTitles1-Detail 4 2 4 2" xfId="12099" xr:uid="{00000000-0005-0000-0000-0000442F0000}"/>
    <cellStyle name="RowTitles1-Detail 4 2 4 2 2" xfId="12100" xr:uid="{00000000-0005-0000-0000-0000452F0000}"/>
    <cellStyle name="RowTitles1-Detail 4 2 4 2 2 2" xfId="12101" xr:uid="{00000000-0005-0000-0000-0000462F0000}"/>
    <cellStyle name="RowTitles1-Detail 4 2 4 2 2 2 2" xfId="12102" xr:uid="{00000000-0005-0000-0000-0000472F0000}"/>
    <cellStyle name="RowTitles1-Detail 4 2 4 2 2 2_Tertiary Salaries Survey" xfId="12103" xr:uid="{00000000-0005-0000-0000-0000482F0000}"/>
    <cellStyle name="RowTitles1-Detail 4 2 4 2 2 3" xfId="12104" xr:uid="{00000000-0005-0000-0000-0000492F0000}"/>
    <cellStyle name="RowTitles1-Detail 4 2 4 2 2_Tertiary Salaries Survey" xfId="12105" xr:uid="{00000000-0005-0000-0000-00004A2F0000}"/>
    <cellStyle name="RowTitles1-Detail 4 2 4 2 3" xfId="12106" xr:uid="{00000000-0005-0000-0000-00004B2F0000}"/>
    <cellStyle name="RowTitles1-Detail 4 2 4 2 3 2" xfId="12107" xr:uid="{00000000-0005-0000-0000-00004C2F0000}"/>
    <cellStyle name="RowTitles1-Detail 4 2 4 2 3 2 2" xfId="12108" xr:uid="{00000000-0005-0000-0000-00004D2F0000}"/>
    <cellStyle name="RowTitles1-Detail 4 2 4 2 3 2_Tertiary Salaries Survey" xfId="12109" xr:uid="{00000000-0005-0000-0000-00004E2F0000}"/>
    <cellStyle name="RowTitles1-Detail 4 2 4 2 3 3" xfId="12110" xr:uid="{00000000-0005-0000-0000-00004F2F0000}"/>
    <cellStyle name="RowTitles1-Detail 4 2 4 2 3_Tertiary Salaries Survey" xfId="12111" xr:uid="{00000000-0005-0000-0000-0000502F0000}"/>
    <cellStyle name="RowTitles1-Detail 4 2 4 2 4" xfId="12112" xr:uid="{00000000-0005-0000-0000-0000512F0000}"/>
    <cellStyle name="RowTitles1-Detail 4 2 4 2 5" xfId="12113" xr:uid="{00000000-0005-0000-0000-0000522F0000}"/>
    <cellStyle name="RowTitles1-Detail 4 2 4 2 5 2" xfId="12114" xr:uid="{00000000-0005-0000-0000-0000532F0000}"/>
    <cellStyle name="RowTitles1-Detail 4 2 4 2 5_Tertiary Salaries Survey" xfId="12115" xr:uid="{00000000-0005-0000-0000-0000542F0000}"/>
    <cellStyle name="RowTitles1-Detail 4 2 4 2 6" xfId="12116" xr:uid="{00000000-0005-0000-0000-0000552F0000}"/>
    <cellStyle name="RowTitles1-Detail 4 2 4 2_Tertiary Salaries Survey" xfId="12117" xr:uid="{00000000-0005-0000-0000-0000562F0000}"/>
    <cellStyle name="RowTitles1-Detail 4 2 4 3" xfId="12118" xr:uid="{00000000-0005-0000-0000-0000572F0000}"/>
    <cellStyle name="RowTitles1-Detail 4 2 4 3 2" xfId="12119" xr:uid="{00000000-0005-0000-0000-0000582F0000}"/>
    <cellStyle name="RowTitles1-Detail 4 2 4 3 2 2" xfId="12120" xr:uid="{00000000-0005-0000-0000-0000592F0000}"/>
    <cellStyle name="RowTitles1-Detail 4 2 4 3 2 2 2" xfId="12121" xr:uid="{00000000-0005-0000-0000-00005A2F0000}"/>
    <cellStyle name="RowTitles1-Detail 4 2 4 3 2 2_Tertiary Salaries Survey" xfId="12122" xr:uid="{00000000-0005-0000-0000-00005B2F0000}"/>
    <cellStyle name="RowTitles1-Detail 4 2 4 3 2 3" xfId="12123" xr:uid="{00000000-0005-0000-0000-00005C2F0000}"/>
    <cellStyle name="RowTitles1-Detail 4 2 4 3 2_Tertiary Salaries Survey" xfId="12124" xr:uid="{00000000-0005-0000-0000-00005D2F0000}"/>
    <cellStyle name="RowTitles1-Detail 4 2 4 3 3" xfId="12125" xr:uid="{00000000-0005-0000-0000-00005E2F0000}"/>
    <cellStyle name="RowTitles1-Detail 4 2 4 3 3 2" xfId="12126" xr:uid="{00000000-0005-0000-0000-00005F2F0000}"/>
    <cellStyle name="RowTitles1-Detail 4 2 4 3 3 2 2" xfId="12127" xr:uid="{00000000-0005-0000-0000-0000602F0000}"/>
    <cellStyle name="RowTitles1-Detail 4 2 4 3 3 2_Tertiary Salaries Survey" xfId="12128" xr:uid="{00000000-0005-0000-0000-0000612F0000}"/>
    <cellStyle name="RowTitles1-Detail 4 2 4 3 3 3" xfId="12129" xr:uid="{00000000-0005-0000-0000-0000622F0000}"/>
    <cellStyle name="RowTitles1-Detail 4 2 4 3 3_Tertiary Salaries Survey" xfId="12130" xr:uid="{00000000-0005-0000-0000-0000632F0000}"/>
    <cellStyle name="RowTitles1-Detail 4 2 4 3 4" xfId="12131" xr:uid="{00000000-0005-0000-0000-0000642F0000}"/>
    <cellStyle name="RowTitles1-Detail 4 2 4 3 5" xfId="12132" xr:uid="{00000000-0005-0000-0000-0000652F0000}"/>
    <cellStyle name="RowTitles1-Detail 4 2 4 3_Tertiary Salaries Survey" xfId="12133" xr:uid="{00000000-0005-0000-0000-0000662F0000}"/>
    <cellStyle name="RowTitles1-Detail 4 2 4 4" xfId="12134" xr:uid="{00000000-0005-0000-0000-0000672F0000}"/>
    <cellStyle name="RowTitles1-Detail 4 2 4 4 2" xfId="12135" xr:uid="{00000000-0005-0000-0000-0000682F0000}"/>
    <cellStyle name="RowTitles1-Detail 4 2 4 4 2 2" xfId="12136" xr:uid="{00000000-0005-0000-0000-0000692F0000}"/>
    <cellStyle name="RowTitles1-Detail 4 2 4 4 2 2 2" xfId="12137" xr:uid="{00000000-0005-0000-0000-00006A2F0000}"/>
    <cellStyle name="RowTitles1-Detail 4 2 4 4 2 2_Tertiary Salaries Survey" xfId="12138" xr:uid="{00000000-0005-0000-0000-00006B2F0000}"/>
    <cellStyle name="RowTitles1-Detail 4 2 4 4 2 3" xfId="12139" xr:uid="{00000000-0005-0000-0000-00006C2F0000}"/>
    <cellStyle name="RowTitles1-Detail 4 2 4 4 2_Tertiary Salaries Survey" xfId="12140" xr:uid="{00000000-0005-0000-0000-00006D2F0000}"/>
    <cellStyle name="RowTitles1-Detail 4 2 4 4 3" xfId="12141" xr:uid="{00000000-0005-0000-0000-00006E2F0000}"/>
    <cellStyle name="RowTitles1-Detail 4 2 4 4 3 2" xfId="12142" xr:uid="{00000000-0005-0000-0000-00006F2F0000}"/>
    <cellStyle name="RowTitles1-Detail 4 2 4 4 3 2 2" xfId="12143" xr:uid="{00000000-0005-0000-0000-0000702F0000}"/>
    <cellStyle name="RowTitles1-Detail 4 2 4 4 3 2_Tertiary Salaries Survey" xfId="12144" xr:uid="{00000000-0005-0000-0000-0000712F0000}"/>
    <cellStyle name="RowTitles1-Detail 4 2 4 4 3 3" xfId="12145" xr:uid="{00000000-0005-0000-0000-0000722F0000}"/>
    <cellStyle name="RowTitles1-Detail 4 2 4 4 3_Tertiary Salaries Survey" xfId="12146" xr:uid="{00000000-0005-0000-0000-0000732F0000}"/>
    <cellStyle name="RowTitles1-Detail 4 2 4 4 4" xfId="12147" xr:uid="{00000000-0005-0000-0000-0000742F0000}"/>
    <cellStyle name="RowTitles1-Detail 4 2 4 4 4 2" xfId="12148" xr:uid="{00000000-0005-0000-0000-0000752F0000}"/>
    <cellStyle name="RowTitles1-Detail 4 2 4 4 4_Tertiary Salaries Survey" xfId="12149" xr:uid="{00000000-0005-0000-0000-0000762F0000}"/>
    <cellStyle name="RowTitles1-Detail 4 2 4 4 5" xfId="12150" xr:uid="{00000000-0005-0000-0000-0000772F0000}"/>
    <cellStyle name="RowTitles1-Detail 4 2 4 4_Tertiary Salaries Survey" xfId="12151" xr:uid="{00000000-0005-0000-0000-0000782F0000}"/>
    <cellStyle name="RowTitles1-Detail 4 2 4 5" xfId="12152" xr:uid="{00000000-0005-0000-0000-0000792F0000}"/>
    <cellStyle name="RowTitles1-Detail 4 2 4 5 2" xfId="12153" xr:uid="{00000000-0005-0000-0000-00007A2F0000}"/>
    <cellStyle name="RowTitles1-Detail 4 2 4 5 2 2" xfId="12154" xr:uid="{00000000-0005-0000-0000-00007B2F0000}"/>
    <cellStyle name="RowTitles1-Detail 4 2 4 5 2 2 2" xfId="12155" xr:uid="{00000000-0005-0000-0000-00007C2F0000}"/>
    <cellStyle name="RowTitles1-Detail 4 2 4 5 2 2_Tertiary Salaries Survey" xfId="12156" xr:uid="{00000000-0005-0000-0000-00007D2F0000}"/>
    <cellStyle name="RowTitles1-Detail 4 2 4 5 2 3" xfId="12157" xr:uid="{00000000-0005-0000-0000-00007E2F0000}"/>
    <cellStyle name="RowTitles1-Detail 4 2 4 5 2_Tertiary Salaries Survey" xfId="12158" xr:uid="{00000000-0005-0000-0000-00007F2F0000}"/>
    <cellStyle name="RowTitles1-Detail 4 2 4 5 3" xfId="12159" xr:uid="{00000000-0005-0000-0000-0000802F0000}"/>
    <cellStyle name="RowTitles1-Detail 4 2 4 5 3 2" xfId="12160" xr:uid="{00000000-0005-0000-0000-0000812F0000}"/>
    <cellStyle name="RowTitles1-Detail 4 2 4 5 3 2 2" xfId="12161" xr:uid="{00000000-0005-0000-0000-0000822F0000}"/>
    <cellStyle name="RowTitles1-Detail 4 2 4 5 3 2_Tertiary Salaries Survey" xfId="12162" xr:uid="{00000000-0005-0000-0000-0000832F0000}"/>
    <cellStyle name="RowTitles1-Detail 4 2 4 5 3 3" xfId="12163" xr:uid="{00000000-0005-0000-0000-0000842F0000}"/>
    <cellStyle name="RowTitles1-Detail 4 2 4 5 3_Tertiary Salaries Survey" xfId="12164" xr:uid="{00000000-0005-0000-0000-0000852F0000}"/>
    <cellStyle name="RowTitles1-Detail 4 2 4 5 4" xfId="12165" xr:uid="{00000000-0005-0000-0000-0000862F0000}"/>
    <cellStyle name="RowTitles1-Detail 4 2 4 5 4 2" xfId="12166" xr:uid="{00000000-0005-0000-0000-0000872F0000}"/>
    <cellStyle name="RowTitles1-Detail 4 2 4 5 4_Tertiary Salaries Survey" xfId="12167" xr:uid="{00000000-0005-0000-0000-0000882F0000}"/>
    <cellStyle name="RowTitles1-Detail 4 2 4 5 5" xfId="12168" xr:uid="{00000000-0005-0000-0000-0000892F0000}"/>
    <cellStyle name="RowTitles1-Detail 4 2 4 5_Tertiary Salaries Survey" xfId="12169" xr:uid="{00000000-0005-0000-0000-00008A2F0000}"/>
    <cellStyle name="RowTitles1-Detail 4 2 4 6" xfId="12170" xr:uid="{00000000-0005-0000-0000-00008B2F0000}"/>
    <cellStyle name="RowTitles1-Detail 4 2 4 6 2" xfId="12171" xr:uid="{00000000-0005-0000-0000-00008C2F0000}"/>
    <cellStyle name="RowTitles1-Detail 4 2 4 6 2 2" xfId="12172" xr:uid="{00000000-0005-0000-0000-00008D2F0000}"/>
    <cellStyle name="RowTitles1-Detail 4 2 4 6 2 2 2" xfId="12173" xr:uid="{00000000-0005-0000-0000-00008E2F0000}"/>
    <cellStyle name="RowTitles1-Detail 4 2 4 6 2 2_Tertiary Salaries Survey" xfId="12174" xr:uid="{00000000-0005-0000-0000-00008F2F0000}"/>
    <cellStyle name="RowTitles1-Detail 4 2 4 6 2 3" xfId="12175" xr:uid="{00000000-0005-0000-0000-0000902F0000}"/>
    <cellStyle name="RowTitles1-Detail 4 2 4 6 2_Tertiary Salaries Survey" xfId="12176" xr:uid="{00000000-0005-0000-0000-0000912F0000}"/>
    <cellStyle name="RowTitles1-Detail 4 2 4 6 3" xfId="12177" xr:uid="{00000000-0005-0000-0000-0000922F0000}"/>
    <cellStyle name="RowTitles1-Detail 4 2 4 6 3 2" xfId="12178" xr:uid="{00000000-0005-0000-0000-0000932F0000}"/>
    <cellStyle name="RowTitles1-Detail 4 2 4 6 3 2 2" xfId="12179" xr:uid="{00000000-0005-0000-0000-0000942F0000}"/>
    <cellStyle name="RowTitles1-Detail 4 2 4 6 3 2_Tertiary Salaries Survey" xfId="12180" xr:uid="{00000000-0005-0000-0000-0000952F0000}"/>
    <cellStyle name="RowTitles1-Detail 4 2 4 6 3 3" xfId="12181" xr:uid="{00000000-0005-0000-0000-0000962F0000}"/>
    <cellStyle name="RowTitles1-Detail 4 2 4 6 3_Tertiary Salaries Survey" xfId="12182" xr:uid="{00000000-0005-0000-0000-0000972F0000}"/>
    <cellStyle name="RowTitles1-Detail 4 2 4 6 4" xfId="12183" xr:uid="{00000000-0005-0000-0000-0000982F0000}"/>
    <cellStyle name="RowTitles1-Detail 4 2 4 6 4 2" xfId="12184" xr:uid="{00000000-0005-0000-0000-0000992F0000}"/>
    <cellStyle name="RowTitles1-Detail 4 2 4 6 4_Tertiary Salaries Survey" xfId="12185" xr:uid="{00000000-0005-0000-0000-00009A2F0000}"/>
    <cellStyle name="RowTitles1-Detail 4 2 4 6 5" xfId="12186" xr:uid="{00000000-0005-0000-0000-00009B2F0000}"/>
    <cellStyle name="RowTitles1-Detail 4 2 4 6_Tertiary Salaries Survey" xfId="12187" xr:uid="{00000000-0005-0000-0000-00009C2F0000}"/>
    <cellStyle name="RowTitles1-Detail 4 2 4 7" xfId="12188" xr:uid="{00000000-0005-0000-0000-00009D2F0000}"/>
    <cellStyle name="RowTitles1-Detail 4 2 4 7 2" xfId="12189" xr:uid="{00000000-0005-0000-0000-00009E2F0000}"/>
    <cellStyle name="RowTitles1-Detail 4 2 4 7 2 2" xfId="12190" xr:uid="{00000000-0005-0000-0000-00009F2F0000}"/>
    <cellStyle name="RowTitles1-Detail 4 2 4 7 2_Tertiary Salaries Survey" xfId="12191" xr:uid="{00000000-0005-0000-0000-0000A02F0000}"/>
    <cellStyle name="RowTitles1-Detail 4 2 4 7 3" xfId="12192" xr:uid="{00000000-0005-0000-0000-0000A12F0000}"/>
    <cellStyle name="RowTitles1-Detail 4 2 4 7_Tertiary Salaries Survey" xfId="12193" xr:uid="{00000000-0005-0000-0000-0000A22F0000}"/>
    <cellStyle name="RowTitles1-Detail 4 2 4 8" xfId="12194" xr:uid="{00000000-0005-0000-0000-0000A32F0000}"/>
    <cellStyle name="RowTitles1-Detail 4 2 4 8 2" xfId="12195" xr:uid="{00000000-0005-0000-0000-0000A42F0000}"/>
    <cellStyle name="RowTitles1-Detail 4 2 4 8 2 2" xfId="12196" xr:uid="{00000000-0005-0000-0000-0000A52F0000}"/>
    <cellStyle name="RowTitles1-Detail 4 2 4 8 2_Tertiary Salaries Survey" xfId="12197" xr:uid="{00000000-0005-0000-0000-0000A62F0000}"/>
    <cellStyle name="RowTitles1-Detail 4 2 4 8 3" xfId="12198" xr:uid="{00000000-0005-0000-0000-0000A72F0000}"/>
    <cellStyle name="RowTitles1-Detail 4 2 4 8_Tertiary Salaries Survey" xfId="12199" xr:uid="{00000000-0005-0000-0000-0000A82F0000}"/>
    <cellStyle name="RowTitles1-Detail 4 2 4 9" xfId="12200" xr:uid="{00000000-0005-0000-0000-0000A92F0000}"/>
    <cellStyle name="RowTitles1-Detail 4 2 4_STUD aligned by INSTIT" xfId="12201" xr:uid="{00000000-0005-0000-0000-0000AA2F0000}"/>
    <cellStyle name="RowTitles1-Detail 4 2 5" xfId="12202" xr:uid="{00000000-0005-0000-0000-0000AB2F0000}"/>
    <cellStyle name="RowTitles1-Detail 4 2 5 2" xfId="12203" xr:uid="{00000000-0005-0000-0000-0000AC2F0000}"/>
    <cellStyle name="RowTitles1-Detail 4 2 5 2 2" xfId="12204" xr:uid="{00000000-0005-0000-0000-0000AD2F0000}"/>
    <cellStyle name="RowTitles1-Detail 4 2 5 2 2 2" xfId="12205" xr:uid="{00000000-0005-0000-0000-0000AE2F0000}"/>
    <cellStyle name="RowTitles1-Detail 4 2 5 2 2 2 2" xfId="12206" xr:uid="{00000000-0005-0000-0000-0000AF2F0000}"/>
    <cellStyle name="RowTitles1-Detail 4 2 5 2 2 2_Tertiary Salaries Survey" xfId="12207" xr:uid="{00000000-0005-0000-0000-0000B02F0000}"/>
    <cellStyle name="RowTitles1-Detail 4 2 5 2 2 3" xfId="12208" xr:uid="{00000000-0005-0000-0000-0000B12F0000}"/>
    <cellStyle name="RowTitles1-Detail 4 2 5 2 2_Tertiary Salaries Survey" xfId="12209" xr:uid="{00000000-0005-0000-0000-0000B22F0000}"/>
    <cellStyle name="RowTitles1-Detail 4 2 5 2 3" xfId="12210" xr:uid="{00000000-0005-0000-0000-0000B32F0000}"/>
    <cellStyle name="RowTitles1-Detail 4 2 5 2 3 2" xfId="12211" xr:uid="{00000000-0005-0000-0000-0000B42F0000}"/>
    <cellStyle name="RowTitles1-Detail 4 2 5 2 3 2 2" xfId="12212" xr:uid="{00000000-0005-0000-0000-0000B52F0000}"/>
    <cellStyle name="RowTitles1-Detail 4 2 5 2 3 2_Tertiary Salaries Survey" xfId="12213" xr:uid="{00000000-0005-0000-0000-0000B62F0000}"/>
    <cellStyle name="RowTitles1-Detail 4 2 5 2 3 3" xfId="12214" xr:uid="{00000000-0005-0000-0000-0000B72F0000}"/>
    <cellStyle name="RowTitles1-Detail 4 2 5 2 3_Tertiary Salaries Survey" xfId="12215" xr:uid="{00000000-0005-0000-0000-0000B82F0000}"/>
    <cellStyle name="RowTitles1-Detail 4 2 5 2 4" xfId="12216" xr:uid="{00000000-0005-0000-0000-0000B92F0000}"/>
    <cellStyle name="RowTitles1-Detail 4 2 5 2 5" xfId="12217" xr:uid="{00000000-0005-0000-0000-0000BA2F0000}"/>
    <cellStyle name="RowTitles1-Detail 4 2 5 2 5 2" xfId="12218" xr:uid="{00000000-0005-0000-0000-0000BB2F0000}"/>
    <cellStyle name="RowTitles1-Detail 4 2 5 2 5_Tertiary Salaries Survey" xfId="12219" xr:uid="{00000000-0005-0000-0000-0000BC2F0000}"/>
    <cellStyle name="RowTitles1-Detail 4 2 5 2 6" xfId="12220" xr:uid="{00000000-0005-0000-0000-0000BD2F0000}"/>
    <cellStyle name="RowTitles1-Detail 4 2 5 2_Tertiary Salaries Survey" xfId="12221" xr:uid="{00000000-0005-0000-0000-0000BE2F0000}"/>
    <cellStyle name="RowTitles1-Detail 4 2 5 3" xfId="12222" xr:uid="{00000000-0005-0000-0000-0000BF2F0000}"/>
    <cellStyle name="RowTitles1-Detail 4 2 5 3 2" xfId="12223" xr:uid="{00000000-0005-0000-0000-0000C02F0000}"/>
    <cellStyle name="RowTitles1-Detail 4 2 5 3 2 2" xfId="12224" xr:uid="{00000000-0005-0000-0000-0000C12F0000}"/>
    <cellStyle name="RowTitles1-Detail 4 2 5 3 2 2 2" xfId="12225" xr:uid="{00000000-0005-0000-0000-0000C22F0000}"/>
    <cellStyle name="RowTitles1-Detail 4 2 5 3 2 2_Tertiary Salaries Survey" xfId="12226" xr:uid="{00000000-0005-0000-0000-0000C32F0000}"/>
    <cellStyle name="RowTitles1-Detail 4 2 5 3 2 3" xfId="12227" xr:uid="{00000000-0005-0000-0000-0000C42F0000}"/>
    <cellStyle name="RowTitles1-Detail 4 2 5 3 2_Tertiary Salaries Survey" xfId="12228" xr:uid="{00000000-0005-0000-0000-0000C52F0000}"/>
    <cellStyle name="RowTitles1-Detail 4 2 5 3 3" xfId="12229" xr:uid="{00000000-0005-0000-0000-0000C62F0000}"/>
    <cellStyle name="RowTitles1-Detail 4 2 5 3 3 2" xfId="12230" xr:uid="{00000000-0005-0000-0000-0000C72F0000}"/>
    <cellStyle name="RowTitles1-Detail 4 2 5 3 3 2 2" xfId="12231" xr:uid="{00000000-0005-0000-0000-0000C82F0000}"/>
    <cellStyle name="RowTitles1-Detail 4 2 5 3 3 2_Tertiary Salaries Survey" xfId="12232" xr:uid="{00000000-0005-0000-0000-0000C92F0000}"/>
    <cellStyle name="RowTitles1-Detail 4 2 5 3 3 3" xfId="12233" xr:uid="{00000000-0005-0000-0000-0000CA2F0000}"/>
    <cellStyle name="RowTitles1-Detail 4 2 5 3 3_Tertiary Salaries Survey" xfId="12234" xr:uid="{00000000-0005-0000-0000-0000CB2F0000}"/>
    <cellStyle name="RowTitles1-Detail 4 2 5 3 4" xfId="12235" xr:uid="{00000000-0005-0000-0000-0000CC2F0000}"/>
    <cellStyle name="RowTitles1-Detail 4 2 5 3 5" xfId="12236" xr:uid="{00000000-0005-0000-0000-0000CD2F0000}"/>
    <cellStyle name="RowTitles1-Detail 4 2 5 3_Tertiary Salaries Survey" xfId="12237" xr:uid="{00000000-0005-0000-0000-0000CE2F0000}"/>
    <cellStyle name="RowTitles1-Detail 4 2 5 4" xfId="12238" xr:uid="{00000000-0005-0000-0000-0000CF2F0000}"/>
    <cellStyle name="RowTitles1-Detail 4 2 5 4 2" xfId="12239" xr:uid="{00000000-0005-0000-0000-0000D02F0000}"/>
    <cellStyle name="RowTitles1-Detail 4 2 5 4 2 2" xfId="12240" xr:uid="{00000000-0005-0000-0000-0000D12F0000}"/>
    <cellStyle name="RowTitles1-Detail 4 2 5 4 2 2 2" xfId="12241" xr:uid="{00000000-0005-0000-0000-0000D22F0000}"/>
    <cellStyle name="RowTitles1-Detail 4 2 5 4 2 2_Tertiary Salaries Survey" xfId="12242" xr:uid="{00000000-0005-0000-0000-0000D32F0000}"/>
    <cellStyle name="RowTitles1-Detail 4 2 5 4 2 3" xfId="12243" xr:uid="{00000000-0005-0000-0000-0000D42F0000}"/>
    <cellStyle name="RowTitles1-Detail 4 2 5 4 2_Tertiary Salaries Survey" xfId="12244" xr:uid="{00000000-0005-0000-0000-0000D52F0000}"/>
    <cellStyle name="RowTitles1-Detail 4 2 5 4 3" xfId="12245" xr:uid="{00000000-0005-0000-0000-0000D62F0000}"/>
    <cellStyle name="RowTitles1-Detail 4 2 5 4 3 2" xfId="12246" xr:uid="{00000000-0005-0000-0000-0000D72F0000}"/>
    <cellStyle name="RowTitles1-Detail 4 2 5 4 3 2 2" xfId="12247" xr:uid="{00000000-0005-0000-0000-0000D82F0000}"/>
    <cellStyle name="RowTitles1-Detail 4 2 5 4 3 2_Tertiary Salaries Survey" xfId="12248" xr:uid="{00000000-0005-0000-0000-0000D92F0000}"/>
    <cellStyle name="RowTitles1-Detail 4 2 5 4 3 3" xfId="12249" xr:uid="{00000000-0005-0000-0000-0000DA2F0000}"/>
    <cellStyle name="RowTitles1-Detail 4 2 5 4 3_Tertiary Salaries Survey" xfId="12250" xr:uid="{00000000-0005-0000-0000-0000DB2F0000}"/>
    <cellStyle name="RowTitles1-Detail 4 2 5 4 4" xfId="12251" xr:uid="{00000000-0005-0000-0000-0000DC2F0000}"/>
    <cellStyle name="RowTitles1-Detail 4 2 5 4 5" xfId="12252" xr:uid="{00000000-0005-0000-0000-0000DD2F0000}"/>
    <cellStyle name="RowTitles1-Detail 4 2 5 4 5 2" xfId="12253" xr:uid="{00000000-0005-0000-0000-0000DE2F0000}"/>
    <cellStyle name="RowTitles1-Detail 4 2 5 4 5_Tertiary Salaries Survey" xfId="12254" xr:uid="{00000000-0005-0000-0000-0000DF2F0000}"/>
    <cellStyle name="RowTitles1-Detail 4 2 5 4 6" xfId="12255" xr:uid="{00000000-0005-0000-0000-0000E02F0000}"/>
    <cellStyle name="RowTitles1-Detail 4 2 5 4_Tertiary Salaries Survey" xfId="12256" xr:uid="{00000000-0005-0000-0000-0000E12F0000}"/>
    <cellStyle name="RowTitles1-Detail 4 2 5 5" xfId="12257" xr:uid="{00000000-0005-0000-0000-0000E22F0000}"/>
    <cellStyle name="RowTitles1-Detail 4 2 5 5 2" xfId="12258" xr:uid="{00000000-0005-0000-0000-0000E32F0000}"/>
    <cellStyle name="RowTitles1-Detail 4 2 5 5 2 2" xfId="12259" xr:uid="{00000000-0005-0000-0000-0000E42F0000}"/>
    <cellStyle name="RowTitles1-Detail 4 2 5 5 2 2 2" xfId="12260" xr:uid="{00000000-0005-0000-0000-0000E52F0000}"/>
    <cellStyle name="RowTitles1-Detail 4 2 5 5 2 2_Tertiary Salaries Survey" xfId="12261" xr:uid="{00000000-0005-0000-0000-0000E62F0000}"/>
    <cellStyle name="RowTitles1-Detail 4 2 5 5 2 3" xfId="12262" xr:uid="{00000000-0005-0000-0000-0000E72F0000}"/>
    <cellStyle name="RowTitles1-Detail 4 2 5 5 2_Tertiary Salaries Survey" xfId="12263" xr:uid="{00000000-0005-0000-0000-0000E82F0000}"/>
    <cellStyle name="RowTitles1-Detail 4 2 5 5 3" xfId="12264" xr:uid="{00000000-0005-0000-0000-0000E92F0000}"/>
    <cellStyle name="RowTitles1-Detail 4 2 5 5 3 2" xfId="12265" xr:uid="{00000000-0005-0000-0000-0000EA2F0000}"/>
    <cellStyle name="RowTitles1-Detail 4 2 5 5 3 2 2" xfId="12266" xr:uid="{00000000-0005-0000-0000-0000EB2F0000}"/>
    <cellStyle name="RowTitles1-Detail 4 2 5 5 3 2_Tertiary Salaries Survey" xfId="12267" xr:uid="{00000000-0005-0000-0000-0000EC2F0000}"/>
    <cellStyle name="RowTitles1-Detail 4 2 5 5 3 3" xfId="12268" xr:uid="{00000000-0005-0000-0000-0000ED2F0000}"/>
    <cellStyle name="RowTitles1-Detail 4 2 5 5 3_Tertiary Salaries Survey" xfId="12269" xr:uid="{00000000-0005-0000-0000-0000EE2F0000}"/>
    <cellStyle name="RowTitles1-Detail 4 2 5 5 4" xfId="12270" xr:uid="{00000000-0005-0000-0000-0000EF2F0000}"/>
    <cellStyle name="RowTitles1-Detail 4 2 5 5 4 2" xfId="12271" xr:uid="{00000000-0005-0000-0000-0000F02F0000}"/>
    <cellStyle name="RowTitles1-Detail 4 2 5 5 4_Tertiary Salaries Survey" xfId="12272" xr:uid="{00000000-0005-0000-0000-0000F12F0000}"/>
    <cellStyle name="RowTitles1-Detail 4 2 5 5 5" xfId="12273" xr:uid="{00000000-0005-0000-0000-0000F22F0000}"/>
    <cellStyle name="RowTitles1-Detail 4 2 5 5_Tertiary Salaries Survey" xfId="12274" xr:uid="{00000000-0005-0000-0000-0000F32F0000}"/>
    <cellStyle name="RowTitles1-Detail 4 2 5 6" xfId="12275" xr:uid="{00000000-0005-0000-0000-0000F42F0000}"/>
    <cellStyle name="RowTitles1-Detail 4 2 5 6 2" xfId="12276" xr:uid="{00000000-0005-0000-0000-0000F52F0000}"/>
    <cellStyle name="RowTitles1-Detail 4 2 5 6 2 2" xfId="12277" xr:uid="{00000000-0005-0000-0000-0000F62F0000}"/>
    <cellStyle name="RowTitles1-Detail 4 2 5 6 2 2 2" xfId="12278" xr:uid="{00000000-0005-0000-0000-0000F72F0000}"/>
    <cellStyle name="RowTitles1-Detail 4 2 5 6 2 2_Tertiary Salaries Survey" xfId="12279" xr:uid="{00000000-0005-0000-0000-0000F82F0000}"/>
    <cellStyle name="RowTitles1-Detail 4 2 5 6 2 3" xfId="12280" xr:uid="{00000000-0005-0000-0000-0000F92F0000}"/>
    <cellStyle name="RowTitles1-Detail 4 2 5 6 2_Tertiary Salaries Survey" xfId="12281" xr:uid="{00000000-0005-0000-0000-0000FA2F0000}"/>
    <cellStyle name="RowTitles1-Detail 4 2 5 6 3" xfId="12282" xr:uid="{00000000-0005-0000-0000-0000FB2F0000}"/>
    <cellStyle name="RowTitles1-Detail 4 2 5 6 3 2" xfId="12283" xr:uid="{00000000-0005-0000-0000-0000FC2F0000}"/>
    <cellStyle name="RowTitles1-Detail 4 2 5 6 3 2 2" xfId="12284" xr:uid="{00000000-0005-0000-0000-0000FD2F0000}"/>
    <cellStyle name="RowTitles1-Detail 4 2 5 6 3 2_Tertiary Salaries Survey" xfId="12285" xr:uid="{00000000-0005-0000-0000-0000FE2F0000}"/>
    <cellStyle name="RowTitles1-Detail 4 2 5 6 3 3" xfId="12286" xr:uid="{00000000-0005-0000-0000-0000FF2F0000}"/>
    <cellStyle name="RowTitles1-Detail 4 2 5 6 3_Tertiary Salaries Survey" xfId="12287" xr:uid="{00000000-0005-0000-0000-000000300000}"/>
    <cellStyle name="RowTitles1-Detail 4 2 5 6 4" xfId="12288" xr:uid="{00000000-0005-0000-0000-000001300000}"/>
    <cellStyle name="RowTitles1-Detail 4 2 5 6 4 2" xfId="12289" xr:uid="{00000000-0005-0000-0000-000002300000}"/>
    <cellStyle name="RowTitles1-Detail 4 2 5 6 4_Tertiary Salaries Survey" xfId="12290" xr:uid="{00000000-0005-0000-0000-000003300000}"/>
    <cellStyle name="RowTitles1-Detail 4 2 5 6 5" xfId="12291" xr:uid="{00000000-0005-0000-0000-000004300000}"/>
    <cellStyle name="RowTitles1-Detail 4 2 5 6_Tertiary Salaries Survey" xfId="12292" xr:uid="{00000000-0005-0000-0000-000005300000}"/>
    <cellStyle name="RowTitles1-Detail 4 2 5 7" xfId="12293" xr:uid="{00000000-0005-0000-0000-000006300000}"/>
    <cellStyle name="RowTitles1-Detail 4 2 5 7 2" xfId="12294" xr:uid="{00000000-0005-0000-0000-000007300000}"/>
    <cellStyle name="RowTitles1-Detail 4 2 5 7 2 2" xfId="12295" xr:uid="{00000000-0005-0000-0000-000008300000}"/>
    <cellStyle name="RowTitles1-Detail 4 2 5 7 2_Tertiary Salaries Survey" xfId="12296" xr:uid="{00000000-0005-0000-0000-000009300000}"/>
    <cellStyle name="RowTitles1-Detail 4 2 5 7 3" xfId="12297" xr:uid="{00000000-0005-0000-0000-00000A300000}"/>
    <cellStyle name="RowTitles1-Detail 4 2 5 7_Tertiary Salaries Survey" xfId="12298" xr:uid="{00000000-0005-0000-0000-00000B300000}"/>
    <cellStyle name="RowTitles1-Detail 4 2 5 8" xfId="12299" xr:uid="{00000000-0005-0000-0000-00000C300000}"/>
    <cellStyle name="RowTitles1-Detail 4 2 5 9" xfId="12300" xr:uid="{00000000-0005-0000-0000-00000D300000}"/>
    <cellStyle name="RowTitles1-Detail 4 2 5_STUD aligned by INSTIT" xfId="12301" xr:uid="{00000000-0005-0000-0000-00000E300000}"/>
    <cellStyle name="RowTitles1-Detail 4 2 6" xfId="12302" xr:uid="{00000000-0005-0000-0000-00000F300000}"/>
    <cellStyle name="RowTitles1-Detail 4 2 6 2" xfId="12303" xr:uid="{00000000-0005-0000-0000-000010300000}"/>
    <cellStyle name="RowTitles1-Detail 4 2 6 2 2" xfId="12304" xr:uid="{00000000-0005-0000-0000-000011300000}"/>
    <cellStyle name="RowTitles1-Detail 4 2 6 2 2 2" xfId="12305" xr:uid="{00000000-0005-0000-0000-000012300000}"/>
    <cellStyle name="RowTitles1-Detail 4 2 6 2 2_Tertiary Salaries Survey" xfId="12306" xr:uid="{00000000-0005-0000-0000-000013300000}"/>
    <cellStyle name="RowTitles1-Detail 4 2 6 2 3" xfId="12307" xr:uid="{00000000-0005-0000-0000-000014300000}"/>
    <cellStyle name="RowTitles1-Detail 4 2 6 2_Tertiary Salaries Survey" xfId="12308" xr:uid="{00000000-0005-0000-0000-000015300000}"/>
    <cellStyle name="RowTitles1-Detail 4 2 6 3" xfId="12309" xr:uid="{00000000-0005-0000-0000-000016300000}"/>
    <cellStyle name="RowTitles1-Detail 4 2 6 3 2" xfId="12310" xr:uid="{00000000-0005-0000-0000-000017300000}"/>
    <cellStyle name="RowTitles1-Detail 4 2 6 3 2 2" xfId="12311" xr:uid="{00000000-0005-0000-0000-000018300000}"/>
    <cellStyle name="RowTitles1-Detail 4 2 6 3 2_Tertiary Salaries Survey" xfId="12312" xr:uid="{00000000-0005-0000-0000-000019300000}"/>
    <cellStyle name="RowTitles1-Detail 4 2 6 3 3" xfId="12313" xr:uid="{00000000-0005-0000-0000-00001A300000}"/>
    <cellStyle name="RowTitles1-Detail 4 2 6 3_Tertiary Salaries Survey" xfId="12314" xr:uid="{00000000-0005-0000-0000-00001B300000}"/>
    <cellStyle name="RowTitles1-Detail 4 2 6 4" xfId="12315" xr:uid="{00000000-0005-0000-0000-00001C300000}"/>
    <cellStyle name="RowTitles1-Detail 4 2 6 5" xfId="12316" xr:uid="{00000000-0005-0000-0000-00001D300000}"/>
    <cellStyle name="RowTitles1-Detail 4 2 6 5 2" xfId="12317" xr:uid="{00000000-0005-0000-0000-00001E300000}"/>
    <cellStyle name="RowTitles1-Detail 4 2 6 5_Tertiary Salaries Survey" xfId="12318" xr:uid="{00000000-0005-0000-0000-00001F300000}"/>
    <cellStyle name="RowTitles1-Detail 4 2 6 6" xfId="12319" xr:uid="{00000000-0005-0000-0000-000020300000}"/>
    <cellStyle name="RowTitles1-Detail 4 2 6_Tertiary Salaries Survey" xfId="12320" xr:uid="{00000000-0005-0000-0000-000021300000}"/>
    <cellStyle name="RowTitles1-Detail 4 2 7" xfId="12321" xr:uid="{00000000-0005-0000-0000-000022300000}"/>
    <cellStyle name="RowTitles1-Detail 4 2 7 2" xfId="12322" xr:uid="{00000000-0005-0000-0000-000023300000}"/>
    <cellStyle name="RowTitles1-Detail 4 2 7 2 2" xfId="12323" xr:uid="{00000000-0005-0000-0000-000024300000}"/>
    <cellStyle name="RowTitles1-Detail 4 2 7 2 2 2" xfId="12324" xr:uid="{00000000-0005-0000-0000-000025300000}"/>
    <cellStyle name="RowTitles1-Detail 4 2 7 2 2_Tertiary Salaries Survey" xfId="12325" xr:uid="{00000000-0005-0000-0000-000026300000}"/>
    <cellStyle name="RowTitles1-Detail 4 2 7 2 3" xfId="12326" xr:uid="{00000000-0005-0000-0000-000027300000}"/>
    <cellStyle name="RowTitles1-Detail 4 2 7 2_Tertiary Salaries Survey" xfId="12327" xr:uid="{00000000-0005-0000-0000-000028300000}"/>
    <cellStyle name="RowTitles1-Detail 4 2 7 3" xfId="12328" xr:uid="{00000000-0005-0000-0000-000029300000}"/>
    <cellStyle name="RowTitles1-Detail 4 2 7 3 2" xfId="12329" xr:uid="{00000000-0005-0000-0000-00002A300000}"/>
    <cellStyle name="RowTitles1-Detail 4 2 7 3 2 2" xfId="12330" xr:uid="{00000000-0005-0000-0000-00002B300000}"/>
    <cellStyle name="RowTitles1-Detail 4 2 7 3 2_Tertiary Salaries Survey" xfId="12331" xr:uid="{00000000-0005-0000-0000-00002C300000}"/>
    <cellStyle name="RowTitles1-Detail 4 2 7 3 3" xfId="12332" xr:uid="{00000000-0005-0000-0000-00002D300000}"/>
    <cellStyle name="RowTitles1-Detail 4 2 7 3_Tertiary Salaries Survey" xfId="12333" xr:uid="{00000000-0005-0000-0000-00002E300000}"/>
    <cellStyle name="RowTitles1-Detail 4 2 7 4" xfId="12334" xr:uid="{00000000-0005-0000-0000-00002F300000}"/>
    <cellStyle name="RowTitles1-Detail 4 2 7 5" xfId="12335" xr:uid="{00000000-0005-0000-0000-000030300000}"/>
    <cellStyle name="RowTitles1-Detail 4 2 7_Tertiary Salaries Survey" xfId="12336" xr:uid="{00000000-0005-0000-0000-000031300000}"/>
    <cellStyle name="RowTitles1-Detail 4 2 8" xfId="12337" xr:uid="{00000000-0005-0000-0000-000032300000}"/>
    <cellStyle name="RowTitles1-Detail 4 2 8 2" xfId="12338" xr:uid="{00000000-0005-0000-0000-000033300000}"/>
    <cellStyle name="RowTitles1-Detail 4 2 8 2 2" xfId="12339" xr:uid="{00000000-0005-0000-0000-000034300000}"/>
    <cellStyle name="RowTitles1-Detail 4 2 8 2 2 2" xfId="12340" xr:uid="{00000000-0005-0000-0000-000035300000}"/>
    <cellStyle name="RowTitles1-Detail 4 2 8 2 2_Tertiary Salaries Survey" xfId="12341" xr:uid="{00000000-0005-0000-0000-000036300000}"/>
    <cellStyle name="RowTitles1-Detail 4 2 8 2 3" xfId="12342" xr:uid="{00000000-0005-0000-0000-000037300000}"/>
    <cellStyle name="RowTitles1-Detail 4 2 8 2_Tertiary Salaries Survey" xfId="12343" xr:uid="{00000000-0005-0000-0000-000038300000}"/>
    <cellStyle name="RowTitles1-Detail 4 2 8 3" xfId="12344" xr:uid="{00000000-0005-0000-0000-000039300000}"/>
    <cellStyle name="RowTitles1-Detail 4 2 8 3 2" xfId="12345" xr:uid="{00000000-0005-0000-0000-00003A300000}"/>
    <cellStyle name="RowTitles1-Detail 4 2 8 3 2 2" xfId="12346" xr:uid="{00000000-0005-0000-0000-00003B300000}"/>
    <cellStyle name="RowTitles1-Detail 4 2 8 3 2_Tertiary Salaries Survey" xfId="12347" xr:uid="{00000000-0005-0000-0000-00003C300000}"/>
    <cellStyle name="RowTitles1-Detail 4 2 8 3 3" xfId="12348" xr:uid="{00000000-0005-0000-0000-00003D300000}"/>
    <cellStyle name="RowTitles1-Detail 4 2 8 3_Tertiary Salaries Survey" xfId="12349" xr:uid="{00000000-0005-0000-0000-00003E300000}"/>
    <cellStyle name="RowTitles1-Detail 4 2 8 4" xfId="12350" xr:uid="{00000000-0005-0000-0000-00003F300000}"/>
    <cellStyle name="RowTitles1-Detail 4 2 8 5" xfId="12351" xr:uid="{00000000-0005-0000-0000-000040300000}"/>
    <cellStyle name="RowTitles1-Detail 4 2 8 5 2" xfId="12352" xr:uid="{00000000-0005-0000-0000-000041300000}"/>
    <cellStyle name="RowTitles1-Detail 4 2 8 5_Tertiary Salaries Survey" xfId="12353" xr:uid="{00000000-0005-0000-0000-000042300000}"/>
    <cellStyle name="RowTitles1-Detail 4 2 8 6" xfId="12354" xr:uid="{00000000-0005-0000-0000-000043300000}"/>
    <cellStyle name="RowTitles1-Detail 4 2 8_Tertiary Salaries Survey" xfId="12355" xr:uid="{00000000-0005-0000-0000-000044300000}"/>
    <cellStyle name="RowTitles1-Detail 4 2 9" xfId="12356" xr:uid="{00000000-0005-0000-0000-000045300000}"/>
    <cellStyle name="RowTitles1-Detail 4 2 9 2" xfId="12357" xr:uid="{00000000-0005-0000-0000-000046300000}"/>
    <cellStyle name="RowTitles1-Detail 4 2 9 2 2" xfId="12358" xr:uid="{00000000-0005-0000-0000-000047300000}"/>
    <cellStyle name="RowTitles1-Detail 4 2 9 2 2 2" xfId="12359" xr:uid="{00000000-0005-0000-0000-000048300000}"/>
    <cellStyle name="RowTitles1-Detail 4 2 9 2 2_Tertiary Salaries Survey" xfId="12360" xr:uid="{00000000-0005-0000-0000-000049300000}"/>
    <cellStyle name="RowTitles1-Detail 4 2 9 2 3" xfId="12361" xr:uid="{00000000-0005-0000-0000-00004A300000}"/>
    <cellStyle name="RowTitles1-Detail 4 2 9 2_Tertiary Salaries Survey" xfId="12362" xr:uid="{00000000-0005-0000-0000-00004B300000}"/>
    <cellStyle name="RowTitles1-Detail 4 2 9 3" xfId="12363" xr:uid="{00000000-0005-0000-0000-00004C300000}"/>
    <cellStyle name="RowTitles1-Detail 4 2 9 3 2" xfId="12364" xr:uid="{00000000-0005-0000-0000-00004D300000}"/>
    <cellStyle name="RowTitles1-Detail 4 2 9 3 2 2" xfId="12365" xr:uid="{00000000-0005-0000-0000-00004E300000}"/>
    <cellStyle name="RowTitles1-Detail 4 2 9 3 2_Tertiary Salaries Survey" xfId="12366" xr:uid="{00000000-0005-0000-0000-00004F300000}"/>
    <cellStyle name="RowTitles1-Detail 4 2 9 3 3" xfId="12367" xr:uid="{00000000-0005-0000-0000-000050300000}"/>
    <cellStyle name="RowTitles1-Detail 4 2 9 3_Tertiary Salaries Survey" xfId="12368" xr:uid="{00000000-0005-0000-0000-000051300000}"/>
    <cellStyle name="RowTitles1-Detail 4 2 9 4" xfId="12369" xr:uid="{00000000-0005-0000-0000-000052300000}"/>
    <cellStyle name="RowTitles1-Detail 4 2 9 4 2" xfId="12370" xr:uid="{00000000-0005-0000-0000-000053300000}"/>
    <cellStyle name="RowTitles1-Detail 4 2 9 4_Tertiary Salaries Survey" xfId="12371" xr:uid="{00000000-0005-0000-0000-000054300000}"/>
    <cellStyle name="RowTitles1-Detail 4 2 9 5" xfId="12372" xr:uid="{00000000-0005-0000-0000-000055300000}"/>
    <cellStyle name="RowTitles1-Detail 4 2 9_Tertiary Salaries Survey" xfId="12373" xr:uid="{00000000-0005-0000-0000-000056300000}"/>
    <cellStyle name="RowTitles1-Detail 4 2_STUD aligned by INSTIT" xfId="12374" xr:uid="{00000000-0005-0000-0000-000057300000}"/>
    <cellStyle name="RowTitles1-Detail 4 3" xfId="12375" xr:uid="{00000000-0005-0000-0000-000058300000}"/>
    <cellStyle name="RowTitles1-Detail 4 3 10" xfId="12376" xr:uid="{00000000-0005-0000-0000-000059300000}"/>
    <cellStyle name="RowTitles1-Detail 4 3 10 2" xfId="12377" xr:uid="{00000000-0005-0000-0000-00005A300000}"/>
    <cellStyle name="RowTitles1-Detail 4 3 10 2 2" xfId="12378" xr:uid="{00000000-0005-0000-0000-00005B300000}"/>
    <cellStyle name="RowTitles1-Detail 4 3 10 2_Tertiary Salaries Survey" xfId="12379" xr:uid="{00000000-0005-0000-0000-00005C300000}"/>
    <cellStyle name="RowTitles1-Detail 4 3 10 3" xfId="12380" xr:uid="{00000000-0005-0000-0000-00005D300000}"/>
    <cellStyle name="RowTitles1-Detail 4 3 10_Tertiary Salaries Survey" xfId="12381" xr:uid="{00000000-0005-0000-0000-00005E300000}"/>
    <cellStyle name="RowTitles1-Detail 4 3 11" xfId="12382" xr:uid="{00000000-0005-0000-0000-00005F300000}"/>
    <cellStyle name="RowTitles1-Detail 4 3 12" xfId="12383" xr:uid="{00000000-0005-0000-0000-000060300000}"/>
    <cellStyle name="RowTitles1-Detail 4 3 2" xfId="12384" xr:uid="{00000000-0005-0000-0000-000061300000}"/>
    <cellStyle name="RowTitles1-Detail 4 3 2 2" xfId="12385" xr:uid="{00000000-0005-0000-0000-000062300000}"/>
    <cellStyle name="RowTitles1-Detail 4 3 2 2 2" xfId="12386" xr:uid="{00000000-0005-0000-0000-000063300000}"/>
    <cellStyle name="RowTitles1-Detail 4 3 2 2 2 2" xfId="12387" xr:uid="{00000000-0005-0000-0000-000064300000}"/>
    <cellStyle name="RowTitles1-Detail 4 3 2 2 2 2 2" xfId="12388" xr:uid="{00000000-0005-0000-0000-000065300000}"/>
    <cellStyle name="RowTitles1-Detail 4 3 2 2 2 2_Tertiary Salaries Survey" xfId="12389" xr:uid="{00000000-0005-0000-0000-000066300000}"/>
    <cellStyle name="RowTitles1-Detail 4 3 2 2 2 3" xfId="12390" xr:uid="{00000000-0005-0000-0000-000067300000}"/>
    <cellStyle name="RowTitles1-Detail 4 3 2 2 2_Tertiary Salaries Survey" xfId="12391" xr:uid="{00000000-0005-0000-0000-000068300000}"/>
    <cellStyle name="RowTitles1-Detail 4 3 2 2 3" xfId="12392" xr:uid="{00000000-0005-0000-0000-000069300000}"/>
    <cellStyle name="RowTitles1-Detail 4 3 2 2 3 2" xfId="12393" xr:uid="{00000000-0005-0000-0000-00006A300000}"/>
    <cellStyle name="RowTitles1-Detail 4 3 2 2 3 2 2" xfId="12394" xr:uid="{00000000-0005-0000-0000-00006B300000}"/>
    <cellStyle name="RowTitles1-Detail 4 3 2 2 3 2_Tertiary Salaries Survey" xfId="12395" xr:uid="{00000000-0005-0000-0000-00006C300000}"/>
    <cellStyle name="RowTitles1-Detail 4 3 2 2 3 3" xfId="12396" xr:uid="{00000000-0005-0000-0000-00006D300000}"/>
    <cellStyle name="RowTitles1-Detail 4 3 2 2 3_Tertiary Salaries Survey" xfId="12397" xr:uid="{00000000-0005-0000-0000-00006E300000}"/>
    <cellStyle name="RowTitles1-Detail 4 3 2 2 4" xfId="12398" xr:uid="{00000000-0005-0000-0000-00006F300000}"/>
    <cellStyle name="RowTitles1-Detail 4 3 2 2 5" xfId="12399" xr:uid="{00000000-0005-0000-0000-000070300000}"/>
    <cellStyle name="RowTitles1-Detail 4 3 2 2_Tertiary Salaries Survey" xfId="12400" xr:uid="{00000000-0005-0000-0000-000071300000}"/>
    <cellStyle name="RowTitles1-Detail 4 3 2 3" xfId="12401" xr:uid="{00000000-0005-0000-0000-000072300000}"/>
    <cellStyle name="RowTitles1-Detail 4 3 2 3 2" xfId="12402" xr:uid="{00000000-0005-0000-0000-000073300000}"/>
    <cellStyle name="RowTitles1-Detail 4 3 2 3 2 2" xfId="12403" xr:uid="{00000000-0005-0000-0000-000074300000}"/>
    <cellStyle name="RowTitles1-Detail 4 3 2 3 2 2 2" xfId="12404" xr:uid="{00000000-0005-0000-0000-000075300000}"/>
    <cellStyle name="RowTitles1-Detail 4 3 2 3 2 2_Tertiary Salaries Survey" xfId="12405" xr:uid="{00000000-0005-0000-0000-000076300000}"/>
    <cellStyle name="RowTitles1-Detail 4 3 2 3 2 3" xfId="12406" xr:uid="{00000000-0005-0000-0000-000077300000}"/>
    <cellStyle name="RowTitles1-Detail 4 3 2 3 2_Tertiary Salaries Survey" xfId="12407" xr:uid="{00000000-0005-0000-0000-000078300000}"/>
    <cellStyle name="RowTitles1-Detail 4 3 2 3 3" xfId="12408" xr:uid="{00000000-0005-0000-0000-000079300000}"/>
    <cellStyle name="RowTitles1-Detail 4 3 2 3 3 2" xfId="12409" xr:uid="{00000000-0005-0000-0000-00007A300000}"/>
    <cellStyle name="RowTitles1-Detail 4 3 2 3 3 2 2" xfId="12410" xr:uid="{00000000-0005-0000-0000-00007B300000}"/>
    <cellStyle name="RowTitles1-Detail 4 3 2 3 3 2_Tertiary Salaries Survey" xfId="12411" xr:uid="{00000000-0005-0000-0000-00007C300000}"/>
    <cellStyle name="RowTitles1-Detail 4 3 2 3 3 3" xfId="12412" xr:uid="{00000000-0005-0000-0000-00007D300000}"/>
    <cellStyle name="RowTitles1-Detail 4 3 2 3 3_Tertiary Salaries Survey" xfId="12413" xr:uid="{00000000-0005-0000-0000-00007E300000}"/>
    <cellStyle name="RowTitles1-Detail 4 3 2 3 4" xfId="12414" xr:uid="{00000000-0005-0000-0000-00007F300000}"/>
    <cellStyle name="RowTitles1-Detail 4 3 2 3 5" xfId="12415" xr:uid="{00000000-0005-0000-0000-000080300000}"/>
    <cellStyle name="RowTitles1-Detail 4 3 2 3 5 2" xfId="12416" xr:uid="{00000000-0005-0000-0000-000081300000}"/>
    <cellStyle name="RowTitles1-Detail 4 3 2 3 5_Tertiary Salaries Survey" xfId="12417" xr:uid="{00000000-0005-0000-0000-000082300000}"/>
    <cellStyle name="RowTitles1-Detail 4 3 2 3 6" xfId="12418" xr:uid="{00000000-0005-0000-0000-000083300000}"/>
    <cellStyle name="RowTitles1-Detail 4 3 2 3_Tertiary Salaries Survey" xfId="12419" xr:uid="{00000000-0005-0000-0000-000084300000}"/>
    <cellStyle name="RowTitles1-Detail 4 3 2 4" xfId="12420" xr:uid="{00000000-0005-0000-0000-000085300000}"/>
    <cellStyle name="RowTitles1-Detail 4 3 2 4 2" xfId="12421" xr:uid="{00000000-0005-0000-0000-000086300000}"/>
    <cellStyle name="RowTitles1-Detail 4 3 2 4 2 2" xfId="12422" xr:uid="{00000000-0005-0000-0000-000087300000}"/>
    <cellStyle name="RowTitles1-Detail 4 3 2 4 2 2 2" xfId="12423" xr:uid="{00000000-0005-0000-0000-000088300000}"/>
    <cellStyle name="RowTitles1-Detail 4 3 2 4 2 2_Tertiary Salaries Survey" xfId="12424" xr:uid="{00000000-0005-0000-0000-000089300000}"/>
    <cellStyle name="RowTitles1-Detail 4 3 2 4 2 3" xfId="12425" xr:uid="{00000000-0005-0000-0000-00008A300000}"/>
    <cellStyle name="RowTitles1-Detail 4 3 2 4 2_Tertiary Salaries Survey" xfId="12426" xr:uid="{00000000-0005-0000-0000-00008B300000}"/>
    <cellStyle name="RowTitles1-Detail 4 3 2 4 3" xfId="12427" xr:uid="{00000000-0005-0000-0000-00008C300000}"/>
    <cellStyle name="RowTitles1-Detail 4 3 2 4 3 2" xfId="12428" xr:uid="{00000000-0005-0000-0000-00008D300000}"/>
    <cellStyle name="RowTitles1-Detail 4 3 2 4 3 2 2" xfId="12429" xr:uid="{00000000-0005-0000-0000-00008E300000}"/>
    <cellStyle name="RowTitles1-Detail 4 3 2 4 3 2_Tertiary Salaries Survey" xfId="12430" xr:uid="{00000000-0005-0000-0000-00008F300000}"/>
    <cellStyle name="RowTitles1-Detail 4 3 2 4 3 3" xfId="12431" xr:uid="{00000000-0005-0000-0000-000090300000}"/>
    <cellStyle name="RowTitles1-Detail 4 3 2 4 3_Tertiary Salaries Survey" xfId="12432" xr:uid="{00000000-0005-0000-0000-000091300000}"/>
    <cellStyle name="RowTitles1-Detail 4 3 2 4 4" xfId="12433" xr:uid="{00000000-0005-0000-0000-000092300000}"/>
    <cellStyle name="RowTitles1-Detail 4 3 2 4 4 2" xfId="12434" xr:uid="{00000000-0005-0000-0000-000093300000}"/>
    <cellStyle name="RowTitles1-Detail 4 3 2 4 4_Tertiary Salaries Survey" xfId="12435" xr:uid="{00000000-0005-0000-0000-000094300000}"/>
    <cellStyle name="RowTitles1-Detail 4 3 2 4 5" xfId="12436" xr:uid="{00000000-0005-0000-0000-000095300000}"/>
    <cellStyle name="RowTitles1-Detail 4 3 2 4_Tertiary Salaries Survey" xfId="12437" xr:uid="{00000000-0005-0000-0000-000096300000}"/>
    <cellStyle name="RowTitles1-Detail 4 3 2 5" xfId="12438" xr:uid="{00000000-0005-0000-0000-000097300000}"/>
    <cellStyle name="RowTitles1-Detail 4 3 2 5 2" xfId="12439" xr:uid="{00000000-0005-0000-0000-000098300000}"/>
    <cellStyle name="RowTitles1-Detail 4 3 2 5 2 2" xfId="12440" xr:uid="{00000000-0005-0000-0000-000099300000}"/>
    <cellStyle name="RowTitles1-Detail 4 3 2 5 2 2 2" xfId="12441" xr:uid="{00000000-0005-0000-0000-00009A300000}"/>
    <cellStyle name="RowTitles1-Detail 4 3 2 5 2 2_Tertiary Salaries Survey" xfId="12442" xr:uid="{00000000-0005-0000-0000-00009B300000}"/>
    <cellStyle name="RowTitles1-Detail 4 3 2 5 2 3" xfId="12443" xr:uid="{00000000-0005-0000-0000-00009C300000}"/>
    <cellStyle name="RowTitles1-Detail 4 3 2 5 2_Tertiary Salaries Survey" xfId="12444" xr:uid="{00000000-0005-0000-0000-00009D300000}"/>
    <cellStyle name="RowTitles1-Detail 4 3 2 5 3" xfId="12445" xr:uid="{00000000-0005-0000-0000-00009E300000}"/>
    <cellStyle name="RowTitles1-Detail 4 3 2 5 3 2" xfId="12446" xr:uid="{00000000-0005-0000-0000-00009F300000}"/>
    <cellStyle name="RowTitles1-Detail 4 3 2 5 3 2 2" xfId="12447" xr:uid="{00000000-0005-0000-0000-0000A0300000}"/>
    <cellStyle name="RowTitles1-Detail 4 3 2 5 3 2_Tertiary Salaries Survey" xfId="12448" xr:uid="{00000000-0005-0000-0000-0000A1300000}"/>
    <cellStyle name="RowTitles1-Detail 4 3 2 5 3 3" xfId="12449" xr:uid="{00000000-0005-0000-0000-0000A2300000}"/>
    <cellStyle name="RowTitles1-Detail 4 3 2 5 3_Tertiary Salaries Survey" xfId="12450" xr:uid="{00000000-0005-0000-0000-0000A3300000}"/>
    <cellStyle name="RowTitles1-Detail 4 3 2 5 4" xfId="12451" xr:uid="{00000000-0005-0000-0000-0000A4300000}"/>
    <cellStyle name="RowTitles1-Detail 4 3 2 5 4 2" xfId="12452" xr:uid="{00000000-0005-0000-0000-0000A5300000}"/>
    <cellStyle name="RowTitles1-Detail 4 3 2 5 4_Tertiary Salaries Survey" xfId="12453" xr:uid="{00000000-0005-0000-0000-0000A6300000}"/>
    <cellStyle name="RowTitles1-Detail 4 3 2 5 5" xfId="12454" xr:uid="{00000000-0005-0000-0000-0000A7300000}"/>
    <cellStyle name="RowTitles1-Detail 4 3 2 5_Tertiary Salaries Survey" xfId="12455" xr:uid="{00000000-0005-0000-0000-0000A8300000}"/>
    <cellStyle name="RowTitles1-Detail 4 3 2 6" xfId="12456" xr:uid="{00000000-0005-0000-0000-0000A9300000}"/>
    <cellStyle name="RowTitles1-Detail 4 3 2 6 2" xfId="12457" xr:uid="{00000000-0005-0000-0000-0000AA300000}"/>
    <cellStyle name="RowTitles1-Detail 4 3 2 6 2 2" xfId="12458" xr:uid="{00000000-0005-0000-0000-0000AB300000}"/>
    <cellStyle name="RowTitles1-Detail 4 3 2 6 2 2 2" xfId="12459" xr:uid="{00000000-0005-0000-0000-0000AC300000}"/>
    <cellStyle name="RowTitles1-Detail 4 3 2 6 2 2_Tertiary Salaries Survey" xfId="12460" xr:uid="{00000000-0005-0000-0000-0000AD300000}"/>
    <cellStyle name="RowTitles1-Detail 4 3 2 6 2 3" xfId="12461" xr:uid="{00000000-0005-0000-0000-0000AE300000}"/>
    <cellStyle name="RowTitles1-Detail 4 3 2 6 2_Tertiary Salaries Survey" xfId="12462" xr:uid="{00000000-0005-0000-0000-0000AF300000}"/>
    <cellStyle name="RowTitles1-Detail 4 3 2 6 3" xfId="12463" xr:uid="{00000000-0005-0000-0000-0000B0300000}"/>
    <cellStyle name="RowTitles1-Detail 4 3 2 6 3 2" xfId="12464" xr:uid="{00000000-0005-0000-0000-0000B1300000}"/>
    <cellStyle name="RowTitles1-Detail 4 3 2 6 3 2 2" xfId="12465" xr:uid="{00000000-0005-0000-0000-0000B2300000}"/>
    <cellStyle name="RowTitles1-Detail 4 3 2 6 3 2_Tertiary Salaries Survey" xfId="12466" xr:uid="{00000000-0005-0000-0000-0000B3300000}"/>
    <cellStyle name="RowTitles1-Detail 4 3 2 6 3 3" xfId="12467" xr:uid="{00000000-0005-0000-0000-0000B4300000}"/>
    <cellStyle name="RowTitles1-Detail 4 3 2 6 3_Tertiary Salaries Survey" xfId="12468" xr:uid="{00000000-0005-0000-0000-0000B5300000}"/>
    <cellStyle name="RowTitles1-Detail 4 3 2 6 4" xfId="12469" xr:uid="{00000000-0005-0000-0000-0000B6300000}"/>
    <cellStyle name="RowTitles1-Detail 4 3 2 6 4 2" xfId="12470" xr:uid="{00000000-0005-0000-0000-0000B7300000}"/>
    <cellStyle name="RowTitles1-Detail 4 3 2 6 4_Tertiary Salaries Survey" xfId="12471" xr:uid="{00000000-0005-0000-0000-0000B8300000}"/>
    <cellStyle name="RowTitles1-Detail 4 3 2 6 5" xfId="12472" xr:uid="{00000000-0005-0000-0000-0000B9300000}"/>
    <cellStyle name="RowTitles1-Detail 4 3 2 6_Tertiary Salaries Survey" xfId="12473" xr:uid="{00000000-0005-0000-0000-0000BA300000}"/>
    <cellStyle name="RowTitles1-Detail 4 3 2 7" xfId="12474" xr:uid="{00000000-0005-0000-0000-0000BB300000}"/>
    <cellStyle name="RowTitles1-Detail 4 3 2 7 2" xfId="12475" xr:uid="{00000000-0005-0000-0000-0000BC300000}"/>
    <cellStyle name="RowTitles1-Detail 4 3 2 7 2 2" xfId="12476" xr:uid="{00000000-0005-0000-0000-0000BD300000}"/>
    <cellStyle name="RowTitles1-Detail 4 3 2 7 2_Tertiary Salaries Survey" xfId="12477" xr:uid="{00000000-0005-0000-0000-0000BE300000}"/>
    <cellStyle name="RowTitles1-Detail 4 3 2 7 3" xfId="12478" xr:uid="{00000000-0005-0000-0000-0000BF300000}"/>
    <cellStyle name="RowTitles1-Detail 4 3 2 7_Tertiary Salaries Survey" xfId="12479" xr:uid="{00000000-0005-0000-0000-0000C0300000}"/>
    <cellStyle name="RowTitles1-Detail 4 3 2 8" xfId="12480" xr:uid="{00000000-0005-0000-0000-0000C1300000}"/>
    <cellStyle name="RowTitles1-Detail 4 3 2 9" xfId="12481" xr:uid="{00000000-0005-0000-0000-0000C2300000}"/>
    <cellStyle name="RowTitles1-Detail 4 3 2_STUD aligned by INSTIT" xfId="12482" xr:uid="{00000000-0005-0000-0000-0000C3300000}"/>
    <cellStyle name="RowTitles1-Detail 4 3 3" xfId="12483" xr:uid="{00000000-0005-0000-0000-0000C4300000}"/>
    <cellStyle name="RowTitles1-Detail 4 3 3 2" xfId="12484" xr:uid="{00000000-0005-0000-0000-0000C5300000}"/>
    <cellStyle name="RowTitles1-Detail 4 3 3 2 2" xfId="12485" xr:uid="{00000000-0005-0000-0000-0000C6300000}"/>
    <cellStyle name="RowTitles1-Detail 4 3 3 2 2 2" xfId="12486" xr:uid="{00000000-0005-0000-0000-0000C7300000}"/>
    <cellStyle name="RowTitles1-Detail 4 3 3 2 2 2 2" xfId="12487" xr:uid="{00000000-0005-0000-0000-0000C8300000}"/>
    <cellStyle name="RowTitles1-Detail 4 3 3 2 2 2_Tertiary Salaries Survey" xfId="12488" xr:uid="{00000000-0005-0000-0000-0000C9300000}"/>
    <cellStyle name="RowTitles1-Detail 4 3 3 2 2 3" xfId="12489" xr:uid="{00000000-0005-0000-0000-0000CA300000}"/>
    <cellStyle name="RowTitles1-Detail 4 3 3 2 2_Tertiary Salaries Survey" xfId="12490" xr:uid="{00000000-0005-0000-0000-0000CB300000}"/>
    <cellStyle name="RowTitles1-Detail 4 3 3 2 3" xfId="12491" xr:uid="{00000000-0005-0000-0000-0000CC300000}"/>
    <cellStyle name="RowTitles1-Detail 4 3 3 2 3 2" xfId="12492" xr:uid="{00000000-0005-0000-0000-0000CD300000}"/>
    <cellStyle name="RowTitles1-Detail 4 3 3 2 3 2 2" xfId="12493" xr:uid="{00000000-0005-0000-0000-0000CE300000}"/>
    <cellStyle name="RowTitles1-Detail 4 3 3 2 3 2_Tertiary Salaries Survey" xfId="12494" xr:uid="{00000000-0005-0000-0000-0000CF300000}"/>
    <cellStyle name="RowTitles1-Detail 4 3 3 2 3 3" xfId="12495" xr:uid="{00000000-0005-0000-0000-0000D0300000}"/>
    <cellStyle name="RowTitles1-Detail 4 3 3 2 3_Tertiary Salaries Survey" xfId="12496" xr:uid="{00000000-0005-0000-0000-0000D1300000}"/>
    <cellStyle name="RowTitles1-Detail 4 3 3 2 4" xfId="12497" xr:uid="{00000000-0005-0000-0000-0000D2300000}"/>
    <cellStyle name="RowTitles1-Detail 4 3 3 2 5" xfId="12498" xr:uid="{00000000-0005-0000-0000-0000D3300000}"/>
    <cellStyle name="RowTitles1-Detail 4 3 3 2 5 2" xfId="12499" xr:uid="{00000000-0005-0000-0000-0000D4300000}"/>
    <cellStyle name="RowTitles1-Detail 4 3 3 2 5_Tertiary Salaries Survey" xfId="12500" xr:uid="{00000000-0005-0000-0000-0000D5300000}"/>
    <cellStyle name="RowTitles1-Detail 4 3 3 2 6" xfId="12501" xr:uid="{00000000-0005-0000-0000-0000D6300000}"/>
    <cellStyle name="RowTitles1-Detail 4 3 3 2_Tertiary Salaries Survey" xfId="12502" xr:uid="{00000000-0005-0000-0000-0000D7300000}"/>
    <cellStyle name="RowTitles1-Detail 4 3 3 3" xfId="12503" xr:uid="{00000000-0005-0000-0000-0000D8300000}"/>
    <cellStyle name="RowTitles1-Detail 4 3 3 3 2" xfId="12504" xr:uid="{00000000-0005-0000-0000-0000D9300000}"/>
    <cellStyle name="RowTitles1-Detail 4 3 3 3 2 2" xfId="12505" xr:uid="{00000000-0005-0000-0000-0000DA300000}"/>
    <cellStyle name="RowTitles1-Detail 4 3 3 3 2 2 2" xfId="12506" xr:uid="{00000000-0005-0000-0000-0000DB300000}"/>
    <cellStyle name="RowTitles1-Detail 4 3 3 3 2 2_Tertiary Salaries Survey" xfId="12507" xr:uid="{00000000-0005-0000-0000-0000DC300000}"/>
    <cellStyle name="RowTitles1-Detail 4 3 3 3 2 3" xfId="12508" xr:uid="{00000000-0005-0000-0000-0000DD300000}"/>
    <cellStyle name="RowTitles1-Detail 4 3 3 3 2_Tertiary Salaries Survey" xfId="12509" xr:uid="{00000000-0005-0000-0000-0000DE300000}"/>
    <cellStyle name="RowTitles1-Detail 4 3 3 3 3" xfId="12510" xr:uid="{00000000-0005-0000-0000-0000DF300000}"/>
    <cellStyle name="RowTitles1-Detail 4 3 3 3 3 2" xfId="12511" xr:uid="{00000000-0005-0000-0000-0000E0300000}"/>
    <cellStyle name="RowTitles1-Detail 4 3 3 3 3 2 2" xfId="12512" xr:uid="{00000000-0005-0000-0000-0000E1300000}"/>
    <cellStyle name="RowTitles1-Detail 4 3 3 3 3 2_Tertiary Salaries Survey" xfId="12513" xr:uid="{00000000-0005-0000-0000-0000E2300000}"/>
    <cellStyle name="RowTitles1-Detail 4 3 3 3 3 3" xfId="12514" xr:uid="{00000000-0005-0000-0000-0000E3300000}"/>
    <cellStyle name="RowTitles1-Detail 4 3 3 3 3_Tertiary Salaries Survey" xfId="12515" xr:uid="{00000000-0005-0000-0000-0000E4300000}"/>
    <cellStyle name="RowTitles1-Detail 4 3 3 3 4" xfId="12516" xr:uid="{00000000-0005-0000-0000-0000E5300000}"/>
    <cellStyle name="RowTitles1-Detail 4 3 3 3 5" xfId="12517" xr:uid="{00000000-0005-0000-0000-0000E6300000}"/>
    <cellStyle name="RowTitles1-Detail 4 3 3 3_Tertiary Salaries Survey" xfId="12518" xr:uid="{00000000-0005-0000-0000-0000E7300000}"/>
    <cellStyle name="RowTitles1-Detail 4 3 3 4" xfId="12519" xr:uid="{00000000-0005-0000-0000-0000E8300000}"/>
    <cellStyle name="RowTitles1-Detail 4 3 3 4 2" xfId="12520" xr:uid="{00000000-0005-0000-0000-0000E9300000}"/>
    <cellStyle name="RowTitles1-Detail 4 3 3 4 2 2" xfId="12521" xr:uid="{00000000-0005-0000-0000-0000EA300000}"/>
    <cellStyle name="RowTitles1-Detail 4 3 3 4 2 2 2" xfId="12522" xr:uid="{00000000-0005-0000-0000-0000EB300000}"/>
    <cellStyle name="RowTitles1-Detail 4 3 3 4 2 2_Tertiary Salaries Survey" xfId="12523" xr:uid="{00000000-0005-0000-0000-0000EC300000}"/>
    <cellStyle name="RowTitles1-Detail 4 3 3 4 2 3" xfId="12524" xr:uid="{00000000-0005-0000-0000-0000ED300000}"/>
    <cellStyle name="RowTitles1-Detail 4 3 3 4 2_Tertiary Salaries Survey" xfId="12525" xr:uid="{00000000-0005-0000-0000-0000EE300000}"/>
    <cellStyle name="RowTitles1-Detail 4 3 3 4 3" xfId="12526" xr:uid="{00000000-0005-0000-0000-0000EF300000}"/>
    <cellStyle name="RowTitles1-Detail 4 3 3 4 3 2" xfId="12527" xr:uid="{00000000-0005-0000-0000-0000F0300000}"/>
    <cellStyle name="RowTitles1-Detail 4 3 3 4 3 2 2" xfId="12528" xr:uid="{00000000-0005-0000-0000-0000F1300000}"/>
    <cellStyle name="RowTitles1-Detail 4 3 3 4 3 2_Tertiary Salaries Survey" xfId="12529" xr:uid="{00000000-0005-0000-0000-0000F2300000}"/>
    <cellStyle name="RowTitles1-Detail 4 3 3 4 3 3" xfId="12530" xr:uid="{00000000-0005-0000-0000-0000F3300000}"/>
    <cellStyle name="RowTitles1-Detail 4 3 3 4 3_Tertiary Salaries Survey" xfId="12531" xr:uid="{00000000-0005-0000-0000-0000F4300000}"/>
    <cellStyle name="RowTitles1-Detail 4 3 3 4 4" xfId="12532" xr:uid="{00000000-0005-0000-0000-0000F5300000}"/>
    <cellStyle name="RowTitles1-Detail 4 3 3 4 4 2" xfId="12533" xr:uid="{00000000-0005-0000-0000-0000F6300000}"/>
    <cellStyle name="RowTitles1-Detail 4 3 3 4 4_Tertiary Salaries Survey" xfId="12534" xr:uid="{00000000-0005-0000-0000-0000F7300000}"/>
    <cellStyle name="RowTitles1-Detail 4 3 3 4 5" xfId="12535" xr:uid="{00000000-0005-0000-0000-0000F8300000}"/>
    <cellStyle name="RowTitles1-Detail 4 3 3 4_Tertiary Salaries Survey" xfId="12536" xr:uid="{00000000-0005-0000-0000-0000F9300000}"/>
    <cellStyle name="RowTitles1-Detail 4 3 3 5" xfId="12537" xr:uid="{00000000-0005-0000-0000-0000FA300000}"/>
    <cellStyle name="RowTitles1-Detail 4 3 3 5 2" xfId="12538" xr:uid="{00000000-0005-0000-0000-0000FB300000}"/>
    <cellStyle name="RowTitles1-Detail 4 3 3 5 2 2" xfId="12539" xr:uid="{00000000-0005-0000-0000-0000FC300000}"/>
    <cellStyle name="RowTitles1-Detail 4 3 3 5 2 2 2" xfId="12540" xr:uid="{00000000-0005-0000-0000-0000FD300000}"/>
    <cellStyle name="RowTitles1-Detail 4 3 3 5 2 2_Tertiary Salaries Survey" xfId="12541" xr:uid="{00000000-0005-0000-0000-0000FE300000}"/>
    <cellStyle name="RowTitles1-Detail 4 3 3 5 2 3" xfId="12542" xr:uid="{00000000-0005-0000-0000-0000FF300000}"/>
    <cellStyle name="RowTitles1-Detail 4 3 3 5 2_Tertiary Salaries Survey" xfId="12543" xr:uid="{00000000-0005-0000-0000-000000310000}"/>
    <cellStyle name="RowTitles1-Detail 4 3 3 5 3" xfId="12544" xr:uid="{00000000-0005-0000-0000-000001310000}"/>
    <cellStyle name="RowTitles1-Detail 4 3 3 5 3 2" xfId="12545" xr:uid="{00000000-0005-0000-0000-000002310000}"/>
    <cellStyle name="RowTitles1-Detail 4 3 3 5 3 2 2" xfId="12546" xr:uid="{00000000-0005-0000-0000-000003310000}"/>
    <cellStyle name="RowTitles1-Detail 4 3 3 5 3 2_Tertiary Salaries Survey" xfId="12547" xr:uid="{00000000-0005-0000-0000-000004310000}"/>
    <cellStyle name="RowTitles1-Detail 4 3 3 5 3 3" xfId="12548" xr:uid="{00000000-0005-0000-0000-000005310000}"/>
    <cellStyle name="RowTitles1-Detail 4 3 3 5 3_Tertiary Salaries Survey" xfId="12549" xr:uid="{00000000-0005-0000-0000-000006310000}"/>
    <cellStyle name="RowTitles1-Detail 4 3 3 5 4" xfId="12550" xr:uid="{00000000-0005-0000-0000-000007310000}"/>
    <cellStyle name="RowTitles1-Detail 4 3 3 5 4 2" xfId="12551" xr:uid="{00000000-0005-0000-0000-000008310000}"/>
    <cellStyle name="RowTitles1-Detail 4 3 3 5 4_Tertiary Salaries Survey" xfId="12552" xr:uid="{00000000-0005-0000-0000-000009310000}"/>
    <cellStyle name="RowTitles1-Detail 4 3 3 5 5" xfId="12553" xr:uid="{00000000-0005-0000-0000-00000A310000}"/>
    <cellStyle name="RowTitles1-Detail 4 3 3 5_Tertiary Salaries Survey" xfId="12554" xr:uid="{00000000-0005-0000-0000-00000B310000}"/>
    <cellStyle name="RowTitles1-Detail 4 3 3 6" xfId="12555" xr:uid="{00000000-0005-0000-0000-00000C310000}"/>
    <cellStyle name="RowTitles1-Detail 4 3 3 6 2" xfId="12556" xr:uid="{00000000-0005-0000-0000-00000D310000}"/>
    <cellStyle name="RowTitles1-Detail 4 3 3 6 2 2" xfId="12557" xr:uid="{00000000-0005-0000-0000-00000E310000}"/>
    <cellStyle name="RowTitles1-Detail 4 3 3 6 2 2 2" xfId="12558" xr:uid="{00000000-0005-0000-0000-00000F310000}"/>
    <cellStyle name="RowTitles1-Detail 4 3 3 6 2 2_Tertiary Salaries Survey" xfId="12559" xr:uid="{00000000-0005-0000-0000-000010310000}"/>
    <cellStyle name="RowTitles1-Detail 4 3 3 6 2 3" xfId="12560" xr:uid="{00000000-0005-0000-0000-000011310000}"/>
    <cellStyle name="RowTitles1-Detail 4 3 3 6 2_Tertiary Salaries Survey" xfId="12561" xr:uid="{00000000-0005-0000-0000-000012310000}"/>
    <cellStyle name="RowTitles1-Detail 4 3 3 6 3" xfId="12562" xr:uid="{00000000-0005-0000-0000-000013310000}"/>
    <cellStyle name="RowTitles1-Detail 4 3 3 6 3 2" xfId="12563" xr:uid="{00000000-0005-0000-0000-000014310000}"/>
    <cellStyle name="RowTitles1-Detail 4 3 3 6 3 2 2" xfId="12564" xr:uid="{00000000-0005-0000-0000-000015310000}"/>
    <cellStyle name="RowTitles1-Detail 4 3 3 6 3 2_Tertiary Salaries Survey" xfId="12565" xr:uid="{00000000-0005-0000-0000-000016310000}"/>
    <cellStyle name="RowTitles1-Detail 4 3 3 6 3 3" xfId="12566" xr:uid="{00000000-0005-0000-0000-000017310000}"/>
    <cellStyle name="RowTitles1-Detail 4 3 3 6 3_Tertiary Salaries Survey" xfId="12567" xr:uid="{00000000-0005-0000-0000-000018310000}"/>
    <cellStyle name="RowTitles1-Detail 4 3 3 6 4" xfId="12568" xr:uid="{00000000-0005-0000-0000-000019310000}"/>
    <cellStyle name="RowTitles1-Detail 4 3 3 6 4 2" xfId="12569" xr:uid="{00000000-0005-0000-0000-00001A310000}"/>
    <cellStyle name="RowTitles1-Detail 4 3 3 6 4_Tertiary Salaries Survey" xfId="12570" xr:uid="{00000000-0005-0000-0000-00001B310000}"/>
    <cellStyle name="RowTitles1-Detail 4 3 3 6 5" xfId="12571" xr:uid="{00000000-0005-0000-0000-00001C310000}"/>
    <cellStyle name="RowTitles1-Detail 4 3 3 6_Tertiary Salaries Survey" xfId="12572" xr:uid="{00000000-0005-0000-0000-00001D310000}"/>
    <cellStyle name="RowTitles1-Detail 4 3 3 7" xfId="12573" xr:uid="{00000000-0005-0000-0000-00001E310000}"/>
    <cellStyle name="RowTitles1-Detail 4 3 3 7 2" xfId="12574" xr:uid="{00000000-0005-0000-0000-00001F310000}"/>
    <cellStyle name="RowTitles1-Detail 4 3 3 7 2 2" xfId="12575" xr:uid="{00000000-0005-0000-0000-000020310000}"/>
    <cellStyle name="RowTitles1-Detail 4 3 3 7 2_Tertiary Salaries Survey" xfId="12576" xr:uid="{00000000-0005-0000-0000-000021310000}"/>
    <cellStyle name="RowTitles1-Detail 4 3 3 7 3" xfId="12577" xr:uid="{00000000-0005-0000-0000-000022310000}"/>
    <cellStyle name="RowTitles1-Detail 4 3 3 7_Tertiary Salaries Survey" xfId="12578" xr:uid="{00000000-0005-0000-0000-000023310000}"/>
    <cellStyle name="RowTitles1-Detail 4 3 3 8" xfId="12579" xr:uid="{00000000-0005-0000-0000-000024310000}"/>
    <cellStyle name="RowTitles1-Detail 4 3 3 8 2" xfId="12580" xr:uid="{00000000-0005-0000-0000-000025310000}"/>
    <cellStyle name="RowTitles1-Detail 4 3 3 8 2 2" xfId="12581" xr:uid="{00000000-0005-0000-0000-000026310000}"/>
    <cellStyle name="RowTitles1-Detail 4 3 3 8 2_Tertiary Salaries Survey" xfId="12582" xr:uid="{00000000-0005-0000-0000-000027310000}"/>
    <cellStyle name="RowTitles1-Detail 4 3 3 8 3" xfId="12583" xr:uid="{00000000-0005-0000-0000-000028310000}"/>
    <cellStyle name="RowTitles1-Detail 4 3 3 8_Tertiary Salaries Survey" xfId="12584" xr:uid="{00000000-0005-0000-0000-000029310000}"/>
    <cellStyle name="RowTitles1-Detail 4 3 3 9" xfId="12585" xr:uid="{00000000-0005-0000-0000-00002A310000}"/>
    <cellStyle name="RowTitles1-Detail 4 3 3_STUD aligned by INSTIT" xfId="12586" xr:uid="{00000000-0005-0000-0000-00002B310000}"/>
    <cellStyle name="RowTitles1-Detail 4 3 4" xfId="12587" xr:uid="{00000000-0005-0000-0000-00002C310000}"/>
    <cellStyle name="RowTitles1-Detail 4 3 4 2" xfId="12588" xr:uid="{00000000-0005-0000-0000-00002D310000}"/>
    <cellStyle name="RowTitles1-Detail 4 3 4 2 2" xfId="12589" xr:uid="{00000000-0005-0000-0000-00002E310000}"/>
    <cellStyle name="RowTitles1-Detail 4 3 4 2 2 2" xfId="12590" xr:uid="{00000000-0005-0000-0000-00002F310000}"/>
    <cellStyle name="RowTitles1-Detail 4 3 4 2 2 2 2" xfId="12591" xr:uid="{00000000-0005-0000-0000-000030310000}"/>
    <cellStyle name="RowTitles1-Detail 4 3 4 2 2 2_Tertiary Salaries Survey" xfId="12592" xr:uid="{00000000-0005-0000-0000-000031310000}"/>
    <cellStyle name="RowTitles1-Detail 4 3 4 2 2 3" xfId="12593" xr:uid="{00000000-0005-0000-0000-000032310000}"/>
    <cellStyle name="RowTitles1-Detail 4 3 4 2 2_Tertiary Salaries Survey" xfId="12594" xr:uid="{00000000-0005-0000-0000-000033310000}"/>
    <cellStyle name="RowTitles1-Detail 4 3 4 2 3" xfId="12595" xr:uid="{00000000-0005-0000-0000-000034310000}"/>
    <cellStyle name="RowTitles1-Detail 4 3 4 2 3 2" xfId="12596" xr:uid="{00000000-0005-0000-0000-000035310000}"/>
    <cellStyle name="RowTitles1-Detail 4 3 4 2 3 2 2" xfId="12597" xr:uid="{00000000-0005-0000-0000-000036310000}"/>
    <cellStyle name="RowTitles1-Detail 4 3 4 2 3 2_Tertiary Salaries Survey" xfId="12598" xr:uid="{00000000-0005-0000-0000-000037310000}"/>
    <cellStyle name="RowTitles1-Detail 4 3 4 2 3 3" xfId="12599" xr:uid="{00000000-0005-0000-0000-000038310000}"/>
    <cellStyle name="RowTitles1-Detail 4 3 4 2 3_Tertiary Salaries Survey" xfId="12600" xr:uid="{00000000-0005-0000-0000-000039310000}"/>
    <cellStyle name="RowTitles1-Detail 4 3 4 2 4" xfId="12601" xr:uid="{00000000-0005-0000-0000-00003A310000}"/>
    <cellStyle name="RowTitles1-Detail 4 3 4 2 5" xfId="12602" xr:uid="{00000000-0005-0000-0000-00003B310000}"/>
    <cellStyle name="RowTitles1-Detail 4 3 4 2 5 2" xfId="12603" xr:uid="{00000000-0005-0000-0000-00003C310000}"/>
    <cellStyle name="RowTitles1-Detail 4 3 4 2 5_Tertiary Salaries Survey" xfId="12604" xr:uid="{00000000-0005-0000-0000-00003D310000}"/>
    <cellStyle name="RowTitles1-Detail 4 3 4 2 6" xfId="12605" xr:uid="{00000000-0005-0000-0000-00003E310000}"/>
    <cellStyle name="RowTitles1-Detail 4 3 4 2_Tertiary Salaries Survey" xfId="12606" xr:uid="{00000000-0005-0000-0000-00003F310000}"/>
    <cellStyle name="RowTitles1-Detail 4 3 4 3" xfId="12607" xr:uid="{00000000-0005-0000-0000-000040310000}"/>
    <cellStyle name="RowTitles1-Detail 4 3 4 3 2" xfId="12608" xr:uid="{00000000-0005-0000-0000-000041310000}"/>
    <cellStyle name="RowTitles1-Detail 4 3 4 3 2 2" xfId="12609" xr:uid="{00000000-0005-0000-0000-000042310000}"/>
    <cellStyle name="RowTitles1-Detail 4 3 4 3 2 2 2" xfId="12610" xr:uid="{00000000-0005-0000-0000-000043310000}"/>
    <cellStyle name="RowTitles1-Detail 4 3 4 3 2 2_Tertiary Salaries Survey" xfId="12611" xr:uid="{00000000-0005-0000-0000-000044310000}"/>
    <cellStyle name="RowTitles1-Detail 4 3 4 3 2 3" xfId="12612" xr:uid="{00000000-0005-0000-0000-000045310000}"/>
    <cellStyle name="RowTitles1-Detail 4 3 4 3 2_Tertiary Salaries Survey" xfId="12613" xr:uid="{00000000-0005-0000-0000-000046310000}"/>
    <cellStyle name="RowTitles1-Detail 4 3 4 3 3" xfId="12614" xr:uid="{00000000-0005-0000-0000-000047310000}"/>
    <cellStyle name="RowTitles1-Detail 4 3 4 3 3 2" xfId="12615" xr:uid="{00000000-0005-0000-0000-000048310000}"/>
    <cellStyle name="RowTitles1-Detail 4 3 4 3 3 2 2" xfId="12616" xr:uid="{00000000-0005-0000-0000-000049310000}"/>
    <cellStyle name="RowTitles1-Detail 4 3 4 3 3 2_Tertiary Salaries Survey" xfId="12617" xr:uid="{00000000-0005-0000-0000-00004A310000}"/>
    <cellStyle name="RowTitles1-Detail 4 3 4 3 3 3" xfId="12618" xr:uid="{00000000-0005-0000-0000-00004B310000}"/>
    <cellStyle name="RowTitles1-Detail 4 3 4 3 3_Tertiary Salaries Survey" xfId="12619" xr:uid="{00000000-0005-0000-0000-00004C310000}"/>
    <cellStyle name="RowTitles1-Detail 4 3 4 3 4" xfId="12620" xr:uid="{00000000-0005-0000-0000-00004D310000}"/>
    <cellStyle name="RowTitles1-Detail 4 3 4 3 5" xfId="12621" xr:uid="{00000000-0005-0000-0000-00004E310000}"/>
    <cellStyle name="RowTitles1-Detail 4 3 4 3_Tertiary Salaries Survey" xfId="12622" xr:uid="{00000000-0005-0000-0000-00004F310000}"/>
    <cellStyle name="RowTitles1-Detail 4 3 4 4" xfId="12623" xr:uid="{00000000-0005-0000-0000-000050310000}"/>
    <cellStyle name="RowTitles1-Detail 4 3 4 4 2" xfId="12624" xr:uid="{00000000-0005-0000-0000-000051310000}"/>
    <cellStyle name="RowTitles1-Detail 4 3 4 4 2 2" xfId="12625" xr:uid="{00000000-0005-0000-0000-000052310000}"/>
    <cellStyle name="RowTitles1-Detail 4 3 4 4 2 2 2" xfId="12626" xr:uid="{00000000-0005-0000-0000-000053310000}"/>
    <cellStyle name="RowTitles1-Detail 4 3 4 4 2 2_Tertiary Salaries Survey" xfId="12627" xr:uid="{00000000-0005-0000-0000-000054310000}"/>
    <cellStyle name="RowTitles1-Detail 4 3 4 4 2 3" xfId="12628" xr:uid="{00000000-0005-0000-0000-000055310000}"/>
    <cellStyle name="RowTitles1-Detail 4 3 4 4 2_Tertiary Salaries Survey" xfId="12629" xr:uid="{00000000-0005-0000-0000-000056310000}"/>
    <cellStyle name="RowTitles1-Detail 4 3 4 4 3" xfId="12630" xr:uid="{00000000-0005-0000-0000-000057310000}"/>
    <cellStyle name="RowTitles1-Detail 4 3 4 4 3 2" xfId="12631" xr:uid="{00000000-0005-0000-0000-000058310000}"/>
    <cellStyle name="RowTitles1-Detail 4 3 4 4 3 2 2" xfId="12632" xr:uid="{00000000-0005-0000-0000-000059310000}"/>
    <cellStyle name="RowTitles1-Detail 4 3 4 4 3 2_Tertiary Salaries Survey" xfId="12633" xr:uid="{00000000-0005-0000-0000-00005A310000}"/>
    <cellStyle name="RowTitles1-Detail 4 3 4 4 3 3" xfId="12634" xr:uid="{00000000-0005-0000-0000-00005B310000}"/>
    <cellStyle name="RowTitles1-Detail 4 3 4 4 3_Tertiary Salaries Survey" xfId="12635" xr:uid="{00000000-0005-0000-0000-00005C310000}"/>
    <cellStyle name="RowTitles1-Detail 4 3 4 4 4" xfId="12636" xr:uid="{00000000-0005-0000-0000-00005D310000}"/>
    <cellStyle name="RowTitles1-Detail 4 3 4 4 5" xfId="12637" xr:uid="{00000000-0005-0000-0000-00005E310000}"/>
    <cellStyle name="RowTitles1-Detail 4 3 4 4 5 2" xfId="12638" xr:uid="{00000000-0005-0000-0000-00005F310000}"/>
    <cellStyle name="RowTitles1-Detail 4 3 4 4 5_Tertiary Salaries Survey" xfId="12639" xr:uid="{00000000-0005-0000-0000-000060310000}"/>
    <cellStyle name="RowTitles1-Detail 4 3 4 4 6" xfId="12640" xr:uid="{00000000-0005-0000-0000-000061310000}"/>
    <cellStyle name="RowTitles1-Detail 4 3 4 4_Tertiary Salaries Survey" xfId="12641" xr:uid="{00000000-0005-0000-0000-000062310000}"/>
    <cellStyle name="RowTitles1-Detail 4 3 4 5" xfId="12642" xr:uid="{00000000-0005-0000-0000-000063310000}"/>
    <cellStyle name="RowTitles1-Detail 4 3 4 5 2" xfId="12643" xr:uid="{00000000-0005-0000-0000-000064310000}"/>
    <cellStyle name="RowTitles1-Detail 4 3 4 5 2 2" xfId="12644" xr:uid="{00000000-0005-0000-0000-000065310000}"/>
    <cellStyle name="RowTitles1-Detail 4 3 4 5 2 2 2" xfId="12645" xr:uid="{00000000-0005-0000-0000-000066310000}"/>
    <cellStyle name="RowTitles1-Detail 4 3 4 5 2 2_Tertiary Salaries Survey" xfId="12646" xr:uid="{00000000-0005-0000-0000-000067310000}"/>
    <cellStyle name="RowTitles1-Detail 4 3 4 5 2 3" xfId="12647" xr:uid="{00000000-0005-0000-0000-000068310000}"/>
    <cellStyle name="RowTitles1-Detail 4 3 4 5 2_Tertiary Salaries Survey" xfId="12648" xr:uid="{00000000-0005-0000-0000-000069310000}"/>
    <cellStyle name="RowTitles1-Detail 4 3 4 5 3" xfId="12649" xr:uid="{00000000-0005-0000-0000-00006A310000}"/>
    <cellStyle name="RowTitles1-Detail 4 3 4 5 3 2" xfId="12650" xr:uid="{00000000-0005-0000-0000-00006B310000}"/>
    <cellStyle name="RowTitles1-Detail 4 3 4 5 3 2 2" xfId="12651" xr:uid="{00000000-0005-0000-0000-00006C310000}"/>
    <cellStyle name="RowTitles1-Detail 4 3 4 5 3 2_Tertiary Salaries Survey" xfId="12652" xr:uid="{00000000-0005-0000-0000-00006D310000}"/>
    <cellStyle name="RowTitles1-Detail 4 3 4 5 3 3" xfId="12653" xr:uid="{00000000-0005-0000-0000-00006E310000}"/>
    <cellStyle name="RowTitles1-Detail 4 3 4 5 3_Tertiary Salaries Survey" xfId="12654" xr:uid="{00000000-0005-0000-0000-00006F310000}"/>
    <cellStyle name="RowTitles1-Detail 4 3 4 5 4" xfId="12655" xr:uid="{00000000-0005-0000-0000-000070310000}"/>
    <cellStyle name="RowTitles1-Detail 4 3 4 5 4 2" xfId="12656" xr:uid="{00000000-0005-0000-0000-000071310000}"/>
    <cellStyle name="RowTitles1-Detail 4 3 4 5 4_Tertiary Salaries Survey" xfId="12657" xr:uid="{00000000-0005-0000-0000-000072310000}"/>
    <cellStyle name="RowTitles1-Detail 4 3 4 5 5" xfId="12658" xr:uid="{00000000-0005-0000-0000-000073310000}"/>
    <cellStyle name="RowTitles1-Detail 4 3 4 5_Tertiary Salaries Survey" xfId="12659" xr:uid="{00000000-0005-0000-0000-000074310000}"/>
    <cellStyle name="RowTitles1-Detail 4 3 4 6" xfId="12660" xr:uid="{00000000-0005-0000-0000-000075310000}"/>
    <cellStyle name="RowTitles1-Detail 4 3 4 6 2" xfId="12661" xr:uid="{00000000-0005-0000-0000-000076310000}"/>
    <cellStyle name="RowTitles1-Detail 4 3 4 6 2 2" xfId="12662" xr:uid="{00000000-0005-0000-0000-000077310000}"/>
    <cellStyle name="RowTitles1-Detail 4 3 4 6 2 2 2" xfId="12663" xr:uid="{00000000-0005-0000-0000-000078310000}"/>
    <cellStyle name="RowTitles1-Detail 4 3 4 6 2 2_Tertiary Salaries Survey" xfId="12664" xr:uid="{00000000-0005-0000-0000-000079310000}"/>
    <cellStyle name="RowTitles1-Detail 4 3 4 6 2 3" xfId="12665" xr:uid="{00000000-0005-0000-0000-00007A310000}"/>
    <cellStyle name="RowTitles1-Detail 4 3 4 6 2_Tertiary Salaries Survey" xfId="12666" xr:uid="{00000000-0005-0000-0000-00007B310000}"/>
    <cellStyle name="RowTitles1-Detail 4 3 4 6 3" xfId="12667" xr:uid="{00000000-0005-0000-0000-00007C310000}"/>
    <cellStyle name="RowTitles1-Detail 4 3 4 6 3 2" xfId="12668" xr:uid="{00000000-0005-0000-0000-00007D310000}"/>
    <cellStyle name="RowTitles1-Detail 4 3 4 6 3 2 2" xfId="12669" xr:uid="{00000000-0005-0000-0000-00007E310000}"/>
    <cellStyle name="RowTitles1-Detail 4 3 4 6 3 2_Tertiary Salaries Survey" xfId="12670" xr:uid="{00000000-0005-0000-0000-00007F310000}"/>
    <cellStyle name="RowTitles1-Detail 4 3 4 6 3 3" xfId="12671" xr:uid="{00000000-0005-0000-0000-000080310000}"/>
    <cellStyle name="RowTitles1-Detail 4 3 4 6 3_Tertiary Salaries Survey" xfId="12672" xr:uid="{00000000-0005-0000-0000-000081310000}"/>
    <cellStyle name="RowTitles1-Detail 4 3 4 6 4" xfId="12673" xr:uid="{00000000-0005-0000-0000-000082310000}"/>
    <cellStyle name="RowTitles1-Detail 4 3 4 6 4 2" xfId="12674" xr:uid="{00000000-0005-0000-0000-000083310000}"/>
    <cellStyle name="RowTitles1-Detail 4 3 4 6 4_Tertiary Salaries Survey" xfId="12675" xr:uid="{00000000-0005-0000-0000-000084310000}"/>
    <cellStyle name="RowTitles1-Detail 4 3 4 6 5" xfId="12676" xr:uid="{00000000-0005-0000-0000-000085310000}"/>
    <cellStyle name="RowTitles1-Detail 4 3 4 6_Tertiary Salaries Survey" xfId="12677" xr:uid="{00000000-0005-0000-0000-000086310000}"/>
    <cellStyle name="RowTitles1-Detail 4 3 4 7" xfId="12678" xr:uid="{00000000-0005-0000-0000-000087310000}"/>
    <cellStyle name="RowTitles1-Detail 4 3 4 7 2" xfId="12679" xr:uid="{00000000-0005-0000-0000-000088310000}"/>
    <cellStyle name="RowTitles1-Detail 4 3 4 7 2 2" xfId="12680" xr:uid="{00000000-0005-0000-0000-000089310000}"/>
    <cellStyle name="RowTitles1-Detail 4 3 4 7 2_Tertiary Salaries Survey" xfId="12681" xr:uid="{00000000-0005-0000-0000-00008A310000}"/>
    <cellStyle name="RowTitles1-Detail 4 3 4 7 3" xfId="12682" xr:uid="{00000000-0005-0000-0000-00008B310000}"/>
    <cellStyle name="RowTitles1-Detail 4 3 4 7_Tertiary Salaries Survey" xfId="12683" xr:uid="{00000000-0005-0000-0000-00008C310000}"/>
    <cellStyle name="RowTitles1-Detail 4 3 4 8" xfId="12684" xr:uid="{00000000-0005-0000-0000-00008D310000}"/>
    <cellStyle name="RowTitles1-Detail 4 3 4 9" xfId="12685" xr:uid="{00000000-0005-0000-0000-00008E310000}"/>
    <cellStyle name="RowTitles1-Detail 4 3 4_STUD aligned by INSTIT" xfId="12686" xr:uid="{00000000-0005-0000-0000-00008F310000}"/>
    <cellStyle name="RowTitles1-Detail 4 3 5" xfId="12687" xr:uid="{00000000-0005-0000-0000-000090310000}"/>
    <cellStyle name="RowTitles1-Detail 4 3 5 2" xfId="12688" xr:uid="{00000000-0005-0000-0000-000091310000}"/>
    <cellStyle name="RowTitles1-Detail 4 3 5 2 2" xfId="12689" xr:uid="{00000000-0005-0000-0000-000092310000}"/>
    <cellStyle name="RowTitles1-Detail 4 3 5 2 2 2" xfId="12690" xr:uid="{00000000-0005-0000-0000-000093310000}"/>
    <cellStyle name="RowTitles1-Detail 4 3 5 2 2_Tertiary Salaries Survey" xfId="12691" xr:uid="{00000000-0005-0000-0000-000094310000}"/>
    <cellStyle name="RowTitles1-Detail 4 3 5 2 3" xfId="12692" xr:uid="{00000000-0005-0000-0000-000095310000}"/>
    <cellStyle name="RowTitles1-Detail 4 3 5 2_Tertiary Salaries Survey" xfId="12693" xr:uid="{00000000-0005-0000-0000-000096310000}"/>
    <cellStyle name="RowTitles1-Detail 4 3 5 3" xfId="12694" xr:uid="{00000000-0005-0000-0000-000097310000}"/>
    <cellStyle name="RowTitles1-Detail 4 3 5 3 2" xfId="12695" xr:uid="{00000000-0005-0000-0000-000098310000}"/>
    <cellStyle name="RowTitles1-Detail 4 3 5 3 2 2" xfId="12696" xr:uid="{00000000-0005-0000-0000-000099310000}"/>
    <cellStyle name="RowTitles1-Detail 4 3 5 3 2_Tertiary Salaries Survey" xfId="12697" xr:uid="{00000000-0005-0000-0000-00009A310000}"/>
    <cellStyle name="RowTitles1-Detail 4 3 5 3 3" xfId="12698" xr:uid="{00000000-0005-0000-0000-00009B310000}"/>
    <cellStyle name="RowTitles1-Detail 4 3 5 3_Tertiary Salaries Survey" xfId="12699" xr:uid="{00000000-0005-0000-0000-00009C310000}"/>
    <cellStyle name="RowTitles1-Detail 4 3 5 4" xfId="12700" xr:uid="{00000000-0005-0000-0000-00009D310000}"/>
    <cellStyle name="RowTitles1-Detail 4 3 5 5" xfId="12701" xr:uid="{00000000-0005-0000-0000-00009E310000}"/>
    <cellStyle name="RowTitles1-Detail 4 3 5 5 2" xfId="12702" xr:uid="{00000000-0005-0000-0000-00009F310000}"/>
    <cellStyle name="RowTitles1-Detail 4 3 5 5_Tertiary Salaries Survey" xfId="12703" xr:uid="{00000000-0005-0000-0000-0000A0310000}"/>
    <cellStyle name="RowTitles1-Detail 4 3 5 6" xfId="12704" xr:uid="{00000000-0005-0000-0000-0000A1310000}"/>
    <cellStyle name="RowTitles1-Detail 4 3 5_Tertiary Salaries Survey" xfId="12705" xr:uid="{00000000-0005-0000-0000-0000A2310000}"/>
    <cellStyle name="RowTitles1-Detail 4 3 6" xfId="12706" xr:uid="{00000000-0005-0000-0000-0000A3310000}"/>
    <cellStyle name="RowTitles1-Detail 4 3 6 2" xfId="12707" xr:uid="{00000000-0005-0000-0000-0000A4310000}"/>
    <cellStyle name="RowTitles1-Detail 4 3 6 2 2" xfId="12708" xr:uid="{00000000-0005-0000-0000-0000A5310000}"/>
    <cellStyle name="RowTitles1-Detail 4 3 6 2 2 2" xfId="12709" xr:uid="{00000000-0005-0000-0000-0000A6310000}"/>
    <cellStyle name="RowTitles1-Detail 4 3 6 2 2_Tertiary Salaries Survey" xfId="12710" xr:uid="{00000000-0005-0000-0000-0000A7310000}"/>
    <cellStyle name="RowTitles1-Detail 4 3 6 2 3" xfId="12711" xr:uid="{00000000-0005-0000-0000-0000A8310000}"/>
    <cellStyle name="RowTitles1-Detail 4 3 6 2_Tertiary Salaries Survey" xfId="12712" xr:uid="{00000000-0005-0000-0000-0000A9310000}"/>
    <cellStyle name="RowTitles1-Detail 4 3 6 3" xfId="12713" xr:uid="{00000000-0005-0000-0000-0000AA310000}"/>
    <cellStyle name="RowTitles1-Detail 4 3 6 3 2" xfId="12714" xr:uid="{00000000-0005-0000-0000-0000AB310000}"/>
    <cellStyle name="RowTitles1-Detail 4 3 6 3 2 2" xfId="12715" xr:uid="{00000000-0005-0000-0000-0000AC310000}"/>
    <cellStyle name="RowTitles1-Detail 4 3 6 3 2_Tertiary Salaries Survey" xfId="12716" xr:uid="{00000000-0005-0000-0000-0000AD310000}"/>
    <cellStyle name="RowTitles1-Detail 4 3 6 3 3" xfId="12717" xr:uid="{00000000-0005-0000-0000-0000AE310000}"/>
    <cellStyle name="RowTitles1-Detail 4 3 6 3_Tertiary Salaries Survey" xfId="12718" xr:uid="{00000000-0005-0000-0000-0000AF310000}"/>
    <cellStyle name="RowTitles1-Detail 4 3 6 4" xfId="12719" xr:uid="{00000000-0005-0000-0000-0000B0310000}"/>
    <cellStyle name="RowTitles1-Detail 4 3 6 5" xfId="12720" xr:uid="{00000000-0005-0000-0000-0000B1310000}"/>
    <cellStyle name="RowTitles1-Detail 4 3 6_Tertiary Salaries Survey" xfId="12721" xr:uid="{00000000-0005-0000-0000-0000B2310000}"/>
    <cellStyle name="RowTitles1-Detail 4 3 7" xfId="12722" xr:uid="{00000000-0005-0000-0000-0000B3310000}"/>
    <cellStyle name="RowTitles1-Detail 4 3 7 2" xfId="12723" xr:uid="{00000000-0005-0000-0000-0000B4310000}"/>
    <cellStyle name="RowTitles1-Detail 4 3 7 2 2" xfId="12724" xr:uid="{00000000-0005-0000-0000-0000B5310000}"/>
    <cellStyle name="RowTitles1-Detail 4 3 7 2 2 2" xfId="12725" xr:uid="{00000000-0005-0000-0000-0000B6310000}"/>
    <cellStyle name="RowTitles1-Detail 4 3 7 2 2_Tertiary Salaries Survey" xfId="12726" xr:uid="{00000000-0005-0000-0000-0000B7310000}"/>
    <cellStyle name="RowTitles1-Detail 4 3 7 2 3" xfId="12727" xr:uid="{00000000-0005-0000-0000-0000B8310000}"/>
    <cellStyle name="RowTitles1-Detail 4 3 7 2_Tertiary Salaries Survey" xfId="12728" xr:uid="{00000000-0005-0000-0000-0000B9310000}"/>
    <cellStyle name="RowTitles1-Detail 4 3 7 3" xfId="12729" xr:uid="{00000000-0005-0000-0000-0000BA310000}"/>
    <cellStyle name="RowTitles1-Detail 4 3 7 3 2" xfId="12730" xr:uid="{00000000-0005-0000-0000-0000BB310000}"/>
    <cellStyle name="RowTitles1-Detail 4 3 7 3 2 2" xfId="12731" xr:uid="{00000000-0005-0000-0000-0000BC310000}"/>
    <cellStyle name="RowTitles1-Detail 4 3 7 3 2_Tertiary Salaries Survey" xfId="12732" xr:uid="{00000000-0005-0000-0000-0000BD310000}"/>
    <cellStyle name="RowTitles1-Detail 4 3 7 3 3" xfId="12733" xr:uid="{00000000-0005-0000-0000-0000BE310000}"/>
    <cellStyle name="RowTitles1-Detail 4 3 7 3_Tertiary Salaries Survey" xfId="12734" xr:uid="{00000000-0005-0000-0000-0000BF310000}"/>
    <cellStyle name="RowTitles1-Detail 4 3 7 4" xfId="12735" xr:uid="{00000000-0005-0000-0000-0000C0310000}"/>
    <cellStyle name="RowTitles1-Detail 4 3 7 5" xfId="12736" xr:uid="{00000000-0005-0000-0000-0000C1310000}"/>
    <cellStyle name="RowTitles1-Detail 4 3 7 5 2" xfId="12737" xr:uid="{00000000-0005-0000-0000-0000C2310000}"/>
    <cellStyle name="RowTitles1-Detail 4 3 7 5_Tertiary Salaries Survey" xfId="12738" xr:uid="{00000000-0005-0000-0000-0000C3310000}"/>
    <cellStyle name="RowTitles1-Detail 4 3 7 6" xfId="12739" xr:uid="{00000000-0005-0000-0000-0000C4310000}"/>
    <cellStyle name="RowTitles1-Detail 4 3 7_Tertiary Salaries Survey" xfId="12740" xr:uid="{00000000-0005-0000-0000-0000C5310000}"/>
    <cellStyle name="RowTitles1-Detail 4 3 8" xfId="12741" xr:uid="{00000000-0005-0000-0000-0000C6310000}"/>
    <cellStyle name="RowTitles1-Detail 4 3 8 2" xfId="12742" xr:uid="{00000000-0005-0000-0000-0000C7310000}"/>
    <cellStyle name="RowTitles1-Detail 4 3 8 2 2" xfId="12743" xr:uid="{00000000-0005-0000-0000-0000C8310000}"/>
    <cellStyle name="RowTitles1-Detail 4 3 8 2 2 2" xfId="12744" xr:uid="{00000000-0005-0000-0000-0000C9310000}"/>
    <cellStyle name="RowTitles1-Detail 4 3 8 2 2_Tertiary Salaries Survey" xfId="12745" xr:uid="{00000000-0005-0000-0000-0000CA310000}"/>
    <cellStyle name="RowTitles1-Detail 4 3 8 2 3" xfId="12746" xr:uid="{00000000-0005-0000-0000-0000CB310000}"/>
    <cellStyle name="RowTitles1-Detail 4 3 8 2_Tertiary Salaries Survey" xfId="12747" xr:uid="{00000000-0005-0000-0000-0000CC310000}"/>
    <cellStyle name="RowTitles1-Detail 4 3 8 3" xfId="12748" xr:uid="{00000000-0005-0000-0000-0000CD310000}"/>
    <cellStyle name="RowTitles1-Detail 4 3 8 3 2" xfId="12749" xr:uid="{00000000-0005-0000-0000-0000CE310000}"/>
    <cellStyle name="RowTitles1-Detail 4 3 8 3 2 2" xfId="12750" xr:uid="{00000000-0005-0000-0000-0000CF310000}"/>
    <cellStyle name="RowTitles1-Detail 4 3 8 3 2_Tertiary Salaries Survey" xfId="12751" xr:uid="{00000000-0005-0000-0000-0000D0310000}"/>
    <cellStyle name="RowTitles1-Detail 4 3 8 3 3" xfId="12752" xr:uid="{00000000-0005-0000-0000-0000D1310000}"/>
    <cellStyle name="RowTitles1-Detail 4 3 8 3_Tertiary Salaries Survey" xfId="12753" xr:uid="{00000000-0005-0000-0000-0000D2310000}"/>
    <cellStyle name="RowTitles1-Detail 4 3 8 4" xfId="12754" xr:uid="{00000000-0005-0000-0000-0000D3310000}"/>
    <cellStyle name="RowTitles1-Detail 4 3 8 4 2" xfId="12755" xr:uid="{00000000-0005-0000-0000-0000D4310000}"/>
    <cellStyle name="RowTitles1-Detail 4 3 8 4_Tertiary Salaries Survey" xfId="12756" xr:uid="{00000000-0005-0000-0000-0000D5310000}"/>
    <cellStyle name="RowTitles1-Detail 4 3 8 5" xfId="12757" xr:uid="{00000000-0005-0000-0000-0000D6310000}"/>
    <cellStyle name="RowTitles1-Detail 4 3 8_Tertiary Salaries Survey" xfId="12758" xr:uid="{00000000-0005-0000-0000-0000D7310000}"/>
    <cellStyle name="RowTitles1-Detail 4 3 9" xfId="12759" xr:uid="{00000000-0005-0000-0000-0000D8310000}"/>
    <cellStyle name="RowTitles1-Detail 4 3 9 2" xfId="12760" xr:uid="{00000000-0005-0000-0000-0000D9310000}"/>
    <cellStyle name="RowTitles1-Detail 4 3 9 2 2" xfId="12761" xr:uid="{00000000-0005-0000-0000-0000DA310000}"/>
    <cellStyle name="RowTitles1-Detail 4 3 9 2 2 2" xfId="12762" xr:uid="{00000000-0005-0000-0000-0000DB310000}"/>
    <cellStyle name="RowTitles1-Detail 4 3 9 2 2_Tertiary Salaries Survey" xfId="12763" xr:uid="{00000000-0005-0000-0000-0000DC310000}"/>
    <cellStyle name="RowTitles1-Detail 4 3 9 2 3" xfId="12764" xr:uid="{00000000-0005-0000-0000-0000DD310000}"/>
    <cellStyle name="RowTitles1-Detail 4 3 9 2_Tertiary Salaries Survey" xfId="12765" xr:uid="{00000000-0005-0000-0000-0000DE310000}"/>
    <cellStyle name="RowTitles1-Detail 4 3 9 3" xfId="12766" xr:uid="{00000000-0005-0000-0000-0000DF310000}"/>
    <cellStyle name="RowTitles1-Detail 4 3 9 3 2" xfId="12767" xr:uid="{00000000-0005-0000-0000-0000E0310000}"/>
    <cellStyle name="RowTitles1-Detail 4 3 9 3 2 2" xfId="12768" xr:uid="{00000000-0005-0000-0000-0000E1310000}"/>
    <cellStyle name="RowTitles1-Detail 4 3 9 3 2_Tertiary Salaries Survey" xfId="12769" xr:uid="{00000000-0005-0000-0000-0000E2310000}"/>
    <cellStyle name="RowTitles1-Detail 4 3 9 3 3" xfId="12770" xr:uid="{00000000-0005-0000-0000-0000E3310000}"/>
    <cellStyle name="RowTitles1-Detail 4 3 9 3_Tertiary Salaries Survey" xfId="12771" xr:uid="{00000000-0005-0000-0000-0000E4310000}"/>
    <cellStyle name="RowTitles1-Detail 4 3 9 4" xfId="12772" xr:uid="{00000000-0005-0000-0000-0000E5310000}"/>
    <cellStyle name="RowTitles1-Detail 4 3 9 4 2" xfId="12773" xr:uid="{00000000-0005-0000-0000-0000E6310000}"/>
    <cellStyle name="RowTitles1-Detail 4 3 9 4_Tertiary Salaries Survey" xfId="12774" xr:uid="{00000000-0005-0000-0000-0000E7310000}"/>
    <cellStyle name="RowTitles1-Detail 4 3 9 5" xfId="12775" xr:uid="{00000000-0005-0000-0000-0000E8310000}"/>
    <cellStyle name="RowTitles1-Detail 4 3 9_Tertiary Salaries Survey" xfId="12776" xr:uid="{00000000-0005-0000-0000-0000E9310000}"/>
    <cellStyle name="RowTitles1-Detail 4 3_STUD aligned by INSTIT" xfId="12777" xr:uid="{00000000-0005-0000-0000-0000EA310000}"/>
    <cellStyle name="RowTitles1-Detail 4 4" xfId="12778" xr:uid="{00000000-0005-0000-0000-0000EB310000}"/>
    <cellStyle name="RowTitles1-Detail 4 4 2" xfId="12779" xr:uid="{00000000-0005-0000-0000-0000EC310000}"/>
    <cellStyle name="RowTitles1-Detail 4 4 2 2" xfId="12780" xr:uid="{00000000-0005-0000-0000-0000ED310000}"/>
    <cellStyle name="RowTitles1-Detail 4 4 2 2 2" xfId="12781" xr:uid="{00000000-0005-0000-0000-0000EE310000}"/>
    <cellStyle name="RowTitles1-Detail 4 4 2 2 2 2" xfId="12782" xr:uid="{00000000-0005-0000-0000-0000EF310000}"/>
    <cellStyle name="RowTitles1-Detail 4 4 2 2 2_Tertiary Salaries Survey" xfId="12783" xr:uid="{00000000-0005-0000-0000-0000F0310000}"/>
    <cellStyle name="RowTitles1-Detail 4 4 2 2 3" xfId="12784" xr:uid="{00000000-0005-0000-0000-0000F1310000}"/>
    <cellStyle name="RowTitles1-Detail 4 4 2 2_Tertiary Salaries Survey" xfId="12785" xr:uid="{00000000-0005-0000-0000-0000F2310000}"/>
    <cellStyle name="RowTitles1-Detail 4 4 2 3" xfId="12786" xr:uid="{00000000-0005-0000-0000-0000F3310000}"/>
    <cellStyle name="RowTitles1-Detail 4 4 2 3 2" xfId="12787" xr:uid="{00000000-0005-0000-0000-0000F4310000}"/>
    <cellStyle name="RowTitles1-Detail 4 4 2 3 2 2" xfId="12788" xr:uid="{00000000-0005-0000-0000-0000F5310000}"/>
    <cellStyle name="RowTitles1-Detail 4 4 2 3 2_Tertiary Salaries Survey" xfId="12789" xr:uid="{00000000-0005-0000-0000-0000F6310000}"/>
    <cellStyle name="RowTitles1-Detail 4 4 2 3 3" xfId="12790" xr:uid="{00000000-0005-0000-0000-0000F7310000}"/>
    <cellStyle name="RowTitles1-Detail 4 4 2 3_Tertiary Salaries Survey" xfId="12791" xr:uid="{00000000-0005-0000-0000-0000F8310000}"/>
    <cellStyle name="RowTitles1-Detail 4 4 2 4" xfId="12792" xr:uid="{00000000-0005-0000-0000-0000F9310000}"/>
    <cellStyle name="RowTitles1-Detail 4 4 2 5" xfId="12793" xr:uid="{00000000-0005-0000-0000-0000FA310000}"/>
    <cellStyle name="RowTitles1-Detail 4 4 2_Tertiary Salaries Survey" xfId="12794" xr:uid="{00000000-0005-0000-0000-0000FB310000}"/>
    <cellStyle name="RowTitles1-Detail 4 4 3" xfId="12795" xr:uid="{00000000-0005-0000-0000-0000FC310000}"/>
    <cellStyle name="RowTitles1-Detail 4 4 3 2" xfId="12796" xr:uid="{00000000-0005-0000-0000-0000FD310000}"/>
    <cellStyle name="RowTitles1-Detail 4 4 3 2 2" xfId="12797" xr:uid="{00000000-0005-0000-0000-0000FE310000}"/>
    <cellStyle name="RowTitles1-Detail 4 4 3 2 2 2" xfId="12798" xr:uid="{00000000-0005-0000-0000-0000FF310000}"/>
    <cellStyle name="RowTitles1-Detail 4 4 3 2 2_Tertiary Salaries Survey" xfId="12799" xr:uid="{00000000-0005-0000-0000-000000320000}"/>
    <cellStyle name="RowTitles1-Detail 4 4 3 2 3" xfId="12800" xr:uid="{00000000-0005-0000-0000-000001320000}"/>
    <cellStyle name="RowTitles1-Detail 4 4 3 2_Tertiary Salaries Survey" xfId="12801" xr:uid="{00000000-0005-0000-0000-000002320000}"/>
    <cellStyle name="RowTitles1-Detail 4 4 3 3" xfId="12802" xr:uid="{00000000-0005-0000-0000-000003320000}"/>
    <cellStyle name="RowTitles1-Detail 4 4 3 3 2" xfId="12803" xr:uid="{00000000-0005-0000-0000-000004320000}"/>
    <cellStyle name="RowTitles1-Detail 4 4 3 3 2 2" xfId="12804" xr:uid="{00000000-0005-0000-0000-000005320000}"/>
    <cellStyle name="RowTitles1-Detail 4 4 3 3 2_Tertiary Salaries Survey" xfId="12805" xr:uid="{00000000-0005-0000-0000-000006320000}"/>
    <cellStyle name="RowTitles1-Detail 4 4 3 3 3" xfId="12806" xr:uid="{00000000-0005-0000-0000-000007320000}"/>
    <cellStyle name="RowTitles1-Detail 4 4 3 3_Tertiary Salaries Survey" xfId="12807" xr:uid="{00000000-0005-0000-0000-000008320000}"/>
    <cellStyle name="RowTitles1-Detail 4 4 3 4" xfId="12808" xr:uid="{00000000-0005-0000-0000-000009320000}"/>
    <cellStyle name="RowTitles1-Detail 4 4 3 5" xfId="12809" xr:uid="{00000000-0005-0000-0000-00000A320000}"/>
    <cellStyle name="RowTitles1-Detail 4 4 3 5 2" xfId="12810" xr:uid="{00000000-0005-0000-0000-00000B320000}"/>
    <cellStyle name="RowTitles1-Detail 4 4 3 5_Tertiary Salaries Survey" xfId="12811" xr:uid="{00000000-0005-0000-0000-00000C320000}"/>
    <cellStyle name="RowTitles1-Detail 4 4 3 6" xfId="12812" xr:uid="{00000000-0005-0000-0000-00000D320000}"/>
    <cellStyle name="RowTitles1-Detail 4 4 3_Tertiary Salaries Survey" xfId="12813" xr:uid="{00000000-0005-0000-0000-00000E320000}"/>
    <cellStyle name="RowTitles1-Detail 4 4 4" xfId="12814" xr:uid="{00000000-0005-0000-0000-00000F320000}"/>
    <cellStyle name="RowTitles1-Detail 4 4 4 2" xfId="12815" xr:uid="{00000000-0005-0000-0000-000010320000}"/>
    <cellStyle name="RowTitles1-Detail 4 4 4 2 2" xfId="12816" xr:uid="{00000000-0005-0000-0000-000011320000}"/>
    <cellStyle name="RowTitles1-Detail 4 4 4 2 2 2" xfId="12817" xr:uid="{00000000-0005-0000-0000-000012320000}"/>
    <cellStyle name="RowTitles1-Detail 4 4 4 2 2_Tertiary Salaries Survey" xfId="12818" xr:uid="{00000000-0005-0000-0000-000013320000}"/>
    <cellStyle name="RowTitles1-Detail 4 4 4 2 3" xfId="12819" xr:uid="{00000000-0005-0000-0000-000014320000}"/>
    <cellStyle name="RowTitles1-Detail 4 4 4 2_Tertiary Salaries Survey" xfId="12820" xr:uid="{00000000-0005-0000-0000-000015320000}"/>
    <cellStyle name="RowTitles1-Detail 4 4 4 3" xfId="12821" xr:uid="{00000000-0005-0000-0000-000016320000}"/>
    <cellStyle name="RowTitles1-Detail 4 4 4 3 2" xfId="12822" xr:uid="{00000000-0005-0000-0000-000017320000}"/>
    <cellStyle name="RowTitles1-Detail 4 4 4 3 2 2" xfId="12823" xr:uid="{00000000-0005-0000-0000-000018320000}"/>
    <cellStyle name="RowTitles1-Detail 4 4 4 3 2_Tertiary Salaries Survey" xfId="12824" xr:uid="{00000000-0005-0000-0000-000019320000}"/>
    <cellStyle name="RowTitles1-Detail 4 4 4 3 3" xfId="12825" xr:uid="{00000000-0005-0000-0000-00001A320000}"/>
    <cellStyle name="RowTitles1-Detail 4 4 4 3_Tertiary Salaries Survey" xfId="12826" xr:uid="{00000000-0005-0000-0000-00001B320000}"/>
    <cellStyle name="RowTitles1-Detail 4 4 4 4" xfId="12827" xr:uid="{00000000-0005-0000-0000-00001C320000}"/>
    <cellStyle name="RowTitles1-Detail 4 4 4 4 2" xfId="12828" xr:uid="{00000000-0005-0000-0000-00001D320000}"/>
    <cellStyle name="RowTitles1-Detail 4 4 4 4_Tertiary Salaries Survey" xfId="12829" xr:uid="{00000000-0005-0000-0000-00001E320000}"/>
    <cellStyle name="RowTitles1-Detail 4 4 4 5" xfId="12830" xr:uid="{00000000-0005-0000-0000-00001F320000}"/>
    <cellStyle name="RowTitles1-Detail 4 4 4_Tertiary Salaries Survey" xfId="12831" xr:uid="{00000000-0005-0000-0000-000020320000}"/>
    <cellStyle name="RowTitles1-Detail 4 4 5" xfId="12832" xr:uid="{00000000-0005-0000-0000-000021320000}"/>
    <cellStyle name="RowTitles1-Detail 4 4 5 2" xfId="12833" xr:uid="{00000000-0005-0000-0000-000022320000}"/>
    <cellStyle name="RowTitles1-Detail 4 4 5 2 2" xfId="12834" xr:uid="{00000000-0005-0000-0000-000023320000}"/>
    <cellStyle name="RowTitles1-Detail 4 4 5 2 2 2" xfId="12835" xr:uid="{00000000-0005-0000-0000-000024320000}"/>
    <cellStyle name="RowTitles1-Detail 4 4 5 2 2_Tertiary Salaries Survey" xfId="12836" xr:uid="{00000000-0005-0000-0000-000025320000}"/>
    <cellStyle name="RowTitles1-Detail 4 4 5 2 3" xfId="12837" xr:uid="{00000000-0005-0000-0000-000026320000}"/>
    <cellStyle name="RowTitles1-Detail 4 4 5 2_Tertiary Salaries Survey" xfId="12838" xr:uid="{00000000-0005-0000-0000-000027320000}"/>
    <cellStyle name="RowTitles1-Detail 4 4 5 3" xfId="12839" xr:uid="{00000000-0005-0000-0000-000028320000}"/>
    <cellStyle name="RowTitles1-Detail 4 4 5 3 2" xfId="12840" xr:uid="{00000000-0005-0000-0000-000029320000}"/>
    <cellStyle name="RowTitles1-Detail 4 4 5 3 2 2" xfId="12841" xr:uid="{00000000-0005-0000-0000-00002A320000}"/>
    <cellStyle name="RowTitles1-Detail 4 4 5 3 2_Tertiary Salaries Survey" xfId="12842" xr:uid="{00000000-0005-0000-0000-00002B320000}"/>
    <cellStyle name="RowTitles1-Detail 4 4 5 3 3" xfId="12843" xr:uid="{00000000-0005-0000-0000-00002C320000}"/>
    <cellStyle name="RowTitles1-Detail 4 4 5 3_Tertiary Salaries Survey" xfId="12844" xr:uid="{00000000-0005-0000-0000-00002D320000}"/>
    <cellStyle name="RowTitles1-Detail 4 4 5 4" xfId="12845" xr:uid="{00000000-0005-0000-0000-00002E320000}"/>
    <cellStyle name="RowTitles1-Detail 4 4 5 4 2" xfId="12846" xr:uid="{00000000-0005-0000-0000-00002F320000}"/>
    <cellStyle name="RowTitles1-Detail 4 4 5 4_Tertiary Salaries Survey" xfId="12847" xr:uid="{00000000-0005-0000-0000-000030320000}"/>
    <cellStyle name="RowTitles1-Detail 4 4 5 5" xfId="12848" xr:uid="{00000000-0005-0000-0000-000031320000}"/>
    <cellStyle name="RowTitles1-Detail 4 4 5_Tertiary Salaries Survey" xfId="12849" xr:uid="{00000000-0005-0000-0000-000032320000}"/>
    <cellStyle name="RowTitles1-Detail 4 4 6" xfId="12850" xr:uid="{00000000-0005-0000-0000-000033320000}"/>
    <cellStyle name="RowTitles1-Detail 4 4 6 2" xfId="12851" xr:uid="{00000000-0005-0000-0000-000034320000}"/>
    <cellStyle name="RowTitles1-Detail 4 4 6 2 2" xfId="12852" xr:uid="{00000000-0005-0000-0000-000035320000}"/>
    <cellStyle name="RowTitles1-Detail 4 4 6 2 2 2" xfId="12853" xr:uid="{00000000-0005-0000-0000-000036320000}"/>
    <cellStyle name="RowTitles1-Detail 4 4 6 2 2_Tertiary Salaries Survey" xfId="12854" xr:uid="{00000000-0005-0000-0000-000037320000}"/>
    <cellStyle name="RowTitles1-Detail 4 4 6 2 3" xfId="12855" xr:uid="{00000000-0005-0000-0000-000038320000}"/>
    <cellStyle name="RowTitles1-Detail 4 4 6 2_Tertiary Salaries Survey" xfId="12856" xr:uid="{00000000-0005-0000-0000-000039320000}"/>
    <cellStyle name="RowTitles1-Detail 4 4 6 3" xfId="12857" xr:uid="{00000000-0005-0000-0000-00003A320000}"/>
    <cellStyle name="RowTitles1-Detail 4 4 6 3 2" xfId="12858" xr:uid="{00000000-0005-0000-0000-00003B320000}"/>
    <cellStyle name="RowTitles1-Detail 4 4 6 3 2 2" xfId="12859" xr:uid="{00000000-0005-0000-0000-00003C320000}"/>
    <cellStyle name="RowTitles1-Detail 4 4 6 3 2_Tertiary Salaries Survey" xfId="12860" xr:uid="{00000000-0005-0000-0000-00003D320000}"/>
    <cellStyle name="RowTitles1-Detail 4 4 6 3 3" xfId="12861" xr:uid="{00000000-0005-0000-0000-00003E320000}"/>
    <cellStyle name="RowTitles1-Detail 4 4 6 3_Tertiary Salaries Survey" xfId="12862" xr:uid="{00000000-0005-0000-0000-00003F320000}"/>
    <cellStyle name="RowTitles1-Detail 4 4 6 4" xfId="12863" xr:uid="{00000000-0005-0000-0000-000040320000}"/>
    <cellStyle name="RowTitles1-Detail 4 4 6 4 2" xfId="12864" xr:uid="{00000000-0005-0000-0000-000041320000}"/>
    <cellStyle name="RowTitles1-Detail 4 4 6 4_Tertiary Salaries Survey" xfId="12865" xr:uid="{00000000-0005-0000-0000-000042320000}"/>
    <cellStyle name="RowTitles1-Detail 4 4 6 5" xfId="12866" xr:uid="{00000000-0005-0000-0000-000043320000}"/>
    <cellStyle name="RowTitles1-Detail 4 4 6_Tertiary Salaries Survey" xfId="12867" xr:uid="{00000000-0005-0000-0000-000044320000}"/>
    <cellStyle name="RowTitles1-Detail 4 4 7" xfId="12868" xr:uid="{00000000-0005-0000-0000-000045320000}"/>
    <cellStyle name="RowTitles1-Detail 4 4 7 2" xfId="12869" xr:uid="{00000000-0005-0000-0000-000046320000}"/>
    <cellStyle name="RowTitles1-Detail 4 4 7 2 2" xfId="12870" xr:uid="{00000000-0005-0000-0000-000047320000}"/>
    <cellStyle name="RowTitles1-Detail 4 4 7 2_Tertiary Salaries Survey" xfId="12871" xr:uid="{00000000-0005-0000-0000-000048320000}"/>
    <cellStyle name="RowTitles1-Detail 4 4 7 3" xfId="12872" xr:uid="{00000000-0005-0000-0000-000049320000}"/>
    <cellStyle name="RowTitles1-Detail 4 4 7_Tertiary Salaries Survey" xfId="12873" xr:uid="{00000000-0005-0000-0000-00004A320000}"/>
    <cellStyle name="RowTitles1-Detail 4 4 8" xfId="12874" xr:uid="{00000000-0005-0000-0000-00004B320000}"/>
    <cellStyle name="RowTitles1-Detail 4 4 9" xfId="12875" xr:uid="{00000000-0005-0000-0000-00004C320000}"/>
    <cellStyle name="RowTitles1-Detail 4 4_STUD aligned by INSTIT" xfId="12876" xr:uid="{00000000-0005-0000-0000-00004D320000}"/>
    <cellStyle name="RowTitles1-Detail 4 5" xfId="12877" xr:uid="{00000000-0005-0000-0000-00004E320000}"/>
    <cellStyle name="RowTitles1-Detail 4 5 2" xfId="12878" xr:uid="{00000000-0005-0000-0000-00004F320000}"/>
    <cellStyle name="RowTitles1-Detail 4 5 2 2" xfId="12879" xr:uid="{00000000-0005-0000-0000-000050320000}"/>
    <cellStyle name="RowTitles1-Detail 4 5 2 2 2" xfId="12880" xr:uid="{00000000-0005-0000-0000-000051320000}"/>
    <cellStyle name="RowTitles1-Detail 4 5 2 2 2 2" xfId="12881" xr:uid="{00000000-0005-0000-0000-000052320000}"/>
    <cellStyle name="RowTitles1-Detail 4 5 2 2 2_Tertiary Salaries Survey" xfId="12882" xr:uid="{00000000-0005-0000-0000-000053320000}"/>
    <cellStyle name="RowTitles1-Detail 4 5 2 2 3" xfId="12883" xr:uid="{00000000-0005-0000-0000-000054320000}"/>
    <cellStyle name="RowTitles1-Detail 4 5 2 2_Tertiary Salaries Survey" xfId="12884" xr:uid="{00000000-0005-0000-0000-000055320000}"/>
    <cellStyle name="RowTitles1-Detail 4 5 2 3" xfId="12885" xr:uid="{00000000-0005-0000-0000-000056320000}"/>
    <cellStyle name="RowTitles1-Detail 4 5 2 3 2" xfId="12886" xr:uid="{00000000-0005-0000-0000-000057320000}"/>
    <cellStyle name="RowTitles1-Detail 4 5 2 3 2 2" xfId="12887" xr:uid="{00000000-0005-0000-0000-000058320000}"/>
    <cellStyle name="RowTitles1-Detail 4 5 2 3 2_Tertiary Salaries Survey" xfId="12888" xr:uid="{00000000-0005-0000-0000-000059320000}"/>
    <cellStyle name="RowTitles1-Detail 4 5 2 3 3" xfId="12889" xr:uid="{00000000-0005-0000-0000-00005A320000}"/>
    <cellStyle name="RowTitles1-Detail 4 5 2 3_Tertiary Salaries Survey" xfId="12890" xr:uid="{00000000-0005-0000-0000-00005B320000}"/>
    <cellStyle name="RowTitles1-Detail 4 5 2 4" xfId="12891" xr:uid="{00000000-0005-0000-0000-00005C320000}"/>
    <cellStyle name="RowTitles1-Detail 4 5 2 5" xfId="12892" xr:uid="{00000000-0005-0000-0000-00005D320000}"/>
    <cellStyle name="RowTitles1-Detail 4 5 2 5 2" xfId="12893" xr:uid="{00000000-0005-0000-0000-00005E320000}"/>
    <cellStyle name="RowTitles1-Detail 4 5 2 5_Tertiary Salaries Survey" xfId="12894" xr:uid="{00000000-0005-0000-0000-00005F320000}"/>
    <cellStyle name="RowTitles1-Detail 4 5 2 6" xfId="12895" xr:uid="{00000000-0005-0000-0000-000060320000}"/>
    <cellStyle name="RowTitles1-Detail 4 5 2_Tertiary Salaries Survey" xfId="12896" xr:uid="{00000000-0005-0000-0000-000061320000}"/>
    <cellStyle name="RowTitles1-Detail 4 5 3" xfId="12897" xr:uid="{00000000-0005-0000-0000-000062320000}"/>
    <cellStyle name="RowTitles1-Detail 4 5 3 2" xfId="12898" xr:uid="{00000000-0005-0000-0000-000063320000}"/>
    <cellStyle name="RowTitles1-Detail 4 5 3 2 2" xfId="12899" xr:uid="{00000000-0005-0000-0000-000064320000}"/>
    <cellStyle name="RowTitles1-Detail 4 5 3 2 2 2" xfId="12900" xr:uid="{00000000-0005-0000-0000-000065320000}"/>
    <cellStyle name="RowTitles1-Detail 4 5 3 2 2_Tertiary Salaries Survey" xfId="12901" xr:uid="{00000000-0005-0000-0000-000066320000}"/>
    <cellStyle name="RowTitles1-Detail 4 5 3 2 3" xfId="12902" xr:uid="{00000000-0005-0000-0000-000067320000}"/>
    <cellStyle name="RowTitles1-Detail 4 5 3 2_Tertiary Salaries Survey" xfId="12903" xr:uid="{00000000-0005-0000-0000-000068320000}"/>
    <cellStyle name="RowTitles1-Detail 4 5 3 3" xfId="12904" xr:uid="{00000000-0005-0000-0000-000069320000}"/>
    <cellStyle name="RowTitles1-Detail 4 5 3 3 2" xfId="12905" xr:uid="{00000000-0005-0000-0000-00006A320000}"/>
    <cellStyle name="RowTitles1-Detail 4 5 3 3 2 2" xfId="12906" xr:uid="{00000000-0005-0000-0000-00006B320000}"/>
    <cellStyle name="RowTitles1-Detail 4 5 3 3 2_Tertiary Salaries Survey" xfId="12907" xr:uid="{00000000-0005-0000-0000-00006C320000}"/>
    <cellStyle name="RowTitles1-Detail 4 5 3 3 3" xfId="12908" xr:uid="{00000000-0005-0000-0000-00006D320000}"/>
    <cellStyle name="RowTitles1-Detail 4 5 3 3_Tertiary Salaries Survey" xfId="12909" xr:uid="{00000000-0005-0000-0000-00006E320000}"/>
    <cellStyle name="RowTitles1-Detail 4 5 3 4" xfId="12910" xr:uid="{00000000-0005-0000-0000-00006F320000}"/>
    <cellStyle name="RowTitles1-Detail 4 5 3 5" xfId="12911" xr:uid="{00000000-0005-0000-0000-000070320000}"/>
    <cellStyle name="RowTitles1-Detail 4 5 3_Tertiary Salaries Survey" xfId="12912" xr:uid="{00000000-0005-0000-0000-000071320000}"/>
    <cellStyle name="RowTitles1-Detail 4 5 4" xfId="12913" xr:uid="{00000000-0005-0000-0000-000072320000}"/>
    <cellStyle name="RowTitles1-Detail 4 5 4 2" xfId="12914" xr:uid="{00000000-0005-0000-0000-000073320000}"/>
    <cellStyle name="RowTitles1-Detail 4 5 4 2 2" xfId="12915" xr:uid="{00000000-0005-0000-0000-000074320000}"/>
    <cellStyle name="RowTitles1-Detail 4 5 4 2 2 2" xfId="12916" xr:uid="{00000000-0005-0000-0000-000075320000}"/>
    <cellStyle name="RowTitles1-Detail 4 5 4 2 2_Tertiary Salaries Survey" xfId="12917" xr:uid="{00000000-0005-0000-0000-000076320000}"/>
    <cellStyle name="RowTitles1-Detail 4 5 4 2 3" xfId="12918" xr:uid="{00000000-0005-0000-0000-000077320000}"/>
    <cellStyle name="RowTitles1-Detail 4 5 4 2_Tertiary Salaries Survey" xfId="12919" xr:uid="{00000000-0005-0000-0000-000078320000}"/>
    <cellStyle name="RowTitles1-Detail 4 5 4 3" xfId="12920" xr:uid="{00000000-0005-0000-0000-000079320000}"/>
    <cellStyle name="RowTitles1-Detail 4 5 4 3 2" xfId="12921" xr:uid="{00000000-0005-0000-0000-00007A320000}"/>
    <cellStyle name="RowTitles1-Detail 4 5 4 3 2 2" xfId="12922" xr:uid="{00000000-0005-0000-0000-00007B320000}"/>
    <cellStyle name="RowTitles1-Detail 4 5 4 3 2_Tertiary Salaries Survey" xfId="12923" xr:uid="{00000000-0005-0000-0000-00007C320000}"/>
    <cellStyle name="RowTitles1-Detail 4 5 4 3 3" xfId="12924" xr:uid="{00000000-0005-0000-0000-00007D320000}"/>
    <cellStyle name="RowTitles1-Detail 4 5 4 3_Tertiary Salaries Survey" xfId="12925" xr:uid="{00000000-0005-0000-0000-00007E320000}"/>
    <cellStyle name="RowTitles1-Detail 4 5 4 4" xfId="12926" xr:uid="{00000000-0005-0000-0000-00007F320000}"/>
    <cellStyle name="RowTitles1-Detail 4 5 4 4 2" xfId="12927" xr:uid="{00000000-0005-0000-0000-000080320000}"/>
    <cellStyle name="RowTitles1-Detail 4 5 4 4_Tertiary Salaries Survey" xfId="12928" xr:uid="{00000000-0005-0000-0000-000081320000}"/>
    <cellStyle name="RowTitles1-Detail 4 5 4 5" xfId="12929" xr:uid="{00000000-0005-0000-0000-000082320000}"/>
    <cellStyle name="RowTitles1-Detail 4 5 4_Tertiary Salaries Survey" xfId="12930" xr:uid="{00000000-0005-0000-0000-000083320000}"/>
    <cellStyle name="RowTitles1-Detail 4 5 5" xfId="12931" xr:uid="{00000000-0005-0000-0000-000084320000}"/>
    <cellStyle name="RowTitles1-Detail 4 5 5 2" xfId="12932" xr:uid="{00000000-0005-0000-0000-000085320000}"/>
    <cellStyle name="RowTitles1-Detail 4 5 5 2 2" xfId="12933" xr:uid="{00000000-0005-0000-0000-000086320000}"/>
    <cellStyle name="RowTitles1-Detail 4 5 5 2 2 2" xfId="12934" xr:uid="{00000000-0005-0000-0000-000087320000}"/>
    <cellStyle name="RowTitles1-Detail 4 5 5 2 2_Tertiary Salaries Survey" xfId="12935" xr:uid="{00000000-0005-0000-0000-000088320000}"/>
    <cellStyle name="RowTitles1-Detail 4 5 5 2 3" xfId="12936" xr:uid="{00000000-0005-0000-0000-000089320000}"/>
    <cellStyle name="RowTitles1-Detail 4 5 5 2_Tertiary Salaries Survey" xfId="12937" xr:uid="{00000000-0005-0000-0000-00008A320000}"/>
    <cellStyle name="RowTitles1-Detail 4 5 5 3" xfId="12938" xr:uid="{00000000-0005-0000-0000-00008B320000}"/>
    <cellStyle name="RowTitles1-Detail 4 5 5 3 2" xfId="12939" xr:uid="{00000000-0005-0000-0000-00008C320000}"/>
    <cellStyle name="RowTitles1-Detail 4 5 5 3 2 2" xfId="12940" xr:uid="{00000000-0005-0000-0000-00008D320000}"/>
    <cellStyle name="RowTitles1-Detail 4 5 5 3 2_Tertiary Salaries Survey" xfId="12941" xr:uid="{00000000-0005-0000-0000-00008E320000}"/>
    <cellStyle name="RowTitles1-Detail 4 5 5 3 3" xfId="12942" xr:uid="{00000000-0005-0000-0000-00008F320000}"/>
    <cellStyle name="RowTitles1-Detail 4 5 5 3_Tertiary Salaries Survey" xfId="12943" xr:uid="{00000000-0005-0000-0000-000090320000}"/>
    <cellStyle name="RowTitles1-Detail 4 5 5 4" xfId="12944" xr:uid="{00000000-0005-0000-0000-000091320000}"/>
    <cellStyle name="RowTitles1-Detail 4 5 5 4 2" xfId="12945" xr:uid="{00000000-0005-0000-0000-000092320000}"/>
    <cellStyle name="RowTitles1-Detail 4 5 5 4_Tertiary Salaries Survey" xfId="12946" xr:uid="{00000000-0005-0000-0000-000093320000}"/>
    <cellStyle name="RowTitles1-Detail 4 5 5 5" xfId="12947" xr:uid="{00000000-0005-0000-0000-000094320000}"/>
    <cellStyle name="RowTitles1-Detail 4 5 5_Tertiary Salaries Survey" xfId="12948" xr:uid="{00000000-0005-0000-0000-000095320000}"/>
    <cellStyle name="RowTitles1-Detail 4 5 6" xfId="12949" xr:uid="{00000000-0005-0000-0000-000096320000}"/>
    <cellStyle name="RowTitles1-Detail 4 5 6 2" xfId="12950" xr:uid="{00000000-0005-0000-0000-000097320000}"/>
    <cellStyle name="RowTitles1-Detail 4 5 6 2 2" xfId="12951" xr:uid="{00000000-0005-0000-0000-000098320000}"/>
    <cellStyle name="RowTitles1-Detail 4 5 6 2 2 2" xfId="12952" xr:uid="{00000000-0005-0000-0000-000099320000}"/>
    <cellStyle name="RowTitles1-Detail 4 5 6 2 2_Tertiary Salaries Survey" xfId="12953" xr:uid="{00000000-0005-0000-0000-00009A320000}"/>
    <cellStyle name="RowTitles1-Detail 4 5 6 2 3" xfId="12954" xr:uid="{00000000-0005-0000-0000-00009B320000}"/>
    <cellStyle name="RowTitles1-Detail 4 5 6 2_Tertiary Salaries Survey" xfId="12955" xr:uid="{00000000-0005-0000-0000-00009C320000}"/>
    <cellStyle name="RowTitles1-Detail 4 5 6 3" xfId="12956" xr:uid="{00000000-0005-0000-0000-00009D320000}"/>
    <cellStyle name="RowTitles1-Detail 4 5 6 3 2" xfId="12957" xr:uid="{00000000-0005-0000-0000-00009E320000}"/>
    <cellStyle name="RowTitles1-Detail 4 5 6 3 2 2" xfId="12958" xr:uid="{00000000-0005-0000-0000-00009F320000}"/>
    <cellStyle name="RowTitles1-Detail 4 5 6 3 2_Tertiary Salaries Survey" xfId="12959" xr:uid="{00000000-0005-0000-0000-0000A0320000}"/>
    <cellStyle name="RowTitles1-Detail 4 5 6 3 3" xfId="12960" xr:uid="{00000000-0005-0000-0000-0000A1320000}"/>
    <cellStyle name="RowTitles1-Detail 4 5 6 3_Tertiary Salaries Survey" xfId="12961" xr:uid="{00000000-0005-0000-0000-0000A2320000}"/>
    <cellStyle name="RowTitles1-Detail 4 5 6 4" xfId="12962" xr:uid="{00000000-0005-0000-0000-0000A3320000}"/>
    <cellStyle name="RowTitles1-Detail 4 5 6 4 2" xfId="12963" xr:uid="{00000000-0005-0000-0000-0000A4320000}"/>
    <cellStyle name="RowTitles1-Detail 4 5 6 4_Tertiary Salaries Survey" xfId="12964" xr:uid="{00000000-0005-0000-0000-0000A5320000}"/>
    <cellStyle name="RowTitles1-Detail 4 5 6 5" xfId="12965" xr:uid="{00000000-0005-0000-0000-0000A6320000}"/>
    <cellStyle name="RowTitles1-Detail 4 5 6_Tertiary Salaries Survey" xfId="12966" xr:uid="{00000000-0005-0000-0000-0000A7320000}"/>
    <cellStyle name="RowTitles1-Detail 4 5 7" xfId="12967" xr:uid="{00000000-0005-0000-0000-0000A8320000}"/>
    <cellStyle name="RowTitles1-Detail 4 5 7 2" xfId="12968" xr:uid="{00000000-0005-0000-0000-0000A9320000}"/>
    <cellStyle name="RowTitles1-Detail 4 5 7 2 2" xfId="12969" xr:uid="{00000000-0005-0000-0000-0000AA320000}"/>
    <cellStyle name="RowTitles1-Detail 4 5 7 2_Tertiary Salaries Survey" xfId="12970" xr:uid="{00000000-0005-0000-0000-0000AB320000}"/>
    <cellStyle name="RowTitles1-Detail 4 5 7 3" xfId="12971" xr:uid="{00000000-0005-0000-0000-0000AC320000}"/>
    <cellStyle name="RowTitles1-Detail 4 5 7_Tertiary Salaries Survey" xfId="12972" xr:uid="{00000000-0005-0000-0000-0000AD320000}"/>
    <cellStyle name="RowTitles1-Detail 4 5 8" xfId="12973" xr:uid="{00000000-0005-0000-0000-0000AE320000}"/>
    <cellStyle name="RowTitles1-Detail 4 5 8 2" xfId="12974" xr:uid="{00000000-0005-0000-0000-0000AF320000}"/>
    <cellStyle name="RowTitles1-Detail 4 5 8 2 2" xfId="12975" xr:uid="{00000000-0005-0000-0000-0000B0320000}"/>
    <cellStyle name="RowTitles1-Detail 4 5 8 2_Tertiary Salaries Survey" xfId="12976" xr:uid="{00000000-0005-0000-0000-0000B1320000}"/>
    <cellStyle name="RowTitles1-Detail 4 5 8 3" xfId="12977" xr:uid="{00000000-0005-0000-0000-0000B2320000}"/>
    <cellStyle name="RowTitles1-Detail 4 5 8_Tertiary Salaries Survey" xfId="12978" xr:uid="{00000000-0005-0000-0000-0000B3320000}"/>
    <cellStyle name="RowTitles1-Detail 4 5 9" xfId="12979" xr:uid="{00000000-0005-0000-0000-0000B4320000}"/>
    <cellStyle name="RowTitles1-Detail 4 5_STUD aligned by INSTIT" xfId="12980" xr:uid="{00000000-0005-0000-0000-0000B5320000}"/>
    <cellStyle name="RowTitles1-Detail 4 6" xfId="12981" xr:uid="{00000000-0005-0000-0000-0000B6320000}"/>
    <cellStyle name="RowTitles1-Detail 4 6 2" xfId="12982" xr:uid="{00000000-0005-0000-0000-0000B7320000}"/>
    <cellStyle name="RowTitles1-Detail 4 6 2 2" xfId="12983" xr:uid="{00000000-0005-0000-0000-0000B8320000}"/>
    <cellStyle name="RowTitles1-Detail 4 6 2 2 2" xfId="12984" xr:uid="{00000000-0005-0000-0000-0000B9320000}"/>
    <cellStyle name="RowTitles1-Detail 4 6 2 2 2 2" xfId="12985" xr:uid="{00000000-0005-0000-0000-0000BA320000}"/>
    <cellStyle name="RowTitles1-Detail 4 6 2 2 2_Tertiary Salaries Survey" xfId="12986" xr:uid="{00000000-0005-0000-0000-0000BB320000}"/>
    <cellStyle name="RowTitles1-Detail 4 6 2 2 3" xfId="12987" xr:uid="{00000000-0005-0000-0000-0000BC320000}"/>
    <cellStyle name="RowTitles1-Detail 4 6 2 2_Tertiary Salaries Survey" xfId="12988" xr:uid="{00000000-0005-0000-0000-0000BD320000}"/>
    <cellStyle name="RowTitles1-Detail 4 6 2 3" xfId="12989" xr:uid="{00000000-0005-0000-0000-0000BE320000}"/>
    <cellStyle name="RowTitles1-Detail 4 6 2 3 2" xfId="12990" xr:uid="{00000000-0005-0000-0000-0000BF320000}"/>
    <cellStyle name="RowTitles1-Detail 4 6 2 3 2 2" xfId="12991" xr:uid="{00000000-0005-0000-0000-0000C0320000}"/>
    <cellStyle name="RowTitles1-Detail 4 6 2 3 2_Tertiary Salaries Survey" xfId="12992" xr:uid="{00000000-0005-0000-0000-0000C1320000}"/>
    <cellStyle name="RowTitles1-Detail 4 6 2 3 3" xfId="12993" xr:uid="{00000000-0005-0000-0000-0000C2320000}"/>
    <cellStyle name="RowTitles1-Detail 4 6 2 3_Tertiary Salaries Survey" xfId="12994" xr:uid="{00000000-0005-0000-0000-0000C3320000}"/>
    <cellStyle name="RowTitles1-Detail 4 6 2 4" xfId="12995" xr:uid="{00000000-0005-0000-0000-0000C4320000}"/>
    <cellStyle name="RowTitles1-Detail 4 6 2 5" xfId="12996" xr:uid="{00000000-0005-0000-0000-0000C5320000}"/>
    <cellStyle name="RowTitles1-Detail 4 6 2 5 2" xfId="12997" xr:uid="{00000000-0005-0000-0000-0000C6320000}"/>
    <cellStyle name="RowTitles1-Detail 4 6 2 5_Tertiary Salaries Survey" xfId="12998" xr:uid="{00000000-0005-0000-0000-0000C7320000}"/>
    <cellStyle name="RowTitles1-Detail 4 6 2 6" xfId="12999" xr:uid="{00000000-0005-0000-0000-0000C8320000}"/>
    <cellStyle name="RowTitles1-Detail 4 6 2_Tertiary Salaries Survey" xfId="13000" xr:uid="{00000000-0005-0000-0000-0000C9320000}"/>
    <cellStyle name="RowTitles1-Detail 4 6 3" xfId="13001" xr:uid="{00000000-0005-0000-0000-0000CA320000}"/>
    <cellStyle name="RowTitles1-Detail 4 6 3 2" xfId="13002" xr:uid="{00000000-0005-0000-0000-0000CB320000}"/>
    <cellStyle name="RowTitles1-Detail 4 6 3 2 2" xfId="13003" xr:uid="{00000000-0005-0000-0000-0000CC320000}"/>
    <cellStyle name="RowTitles1-Detail 4 6 3 2 2 2" xfId="13004" xr:uid="{00000000-0005-0000-0000-0000CD320000}"/>
    <cellStyle name="RowTitles1-Detail 4 6 3 2 2_Tertiary Salaries Survey" xfId="13005" xr:uid="{00000000-0005-0000-0000-0000CE320000}"/>
    <cellStyle name="RowTitles1-Detail 4 6 3 2 3" xfId="13006" xr:uid="{00000000-0005-0000-0000-0000CF320000}"/>
    <cellStyle name="RowTitles1-Detail 4 6 3 2_Tertiary Salaries Survey" xfId="13007" xr:uid="{00000000-0005-0000-0000-0000D0320000}"/>
    <cellStyle name="RowTitles1-Detail 4 6 3 3" xfId="13008" xr:uid="{00000000-0005-0000-0000-0000D1320000}"/>
    <cellStyle name="RowTitles1-Detail 4 6 3 3 2" xfId="13009" xr:uid="{00000000-0005-0000-0000-0000D2320000}"/>
    <cellStyle name="RowTitles1-Detail 4 6 3 3 2 2" xfId="13010" xr:uid="{00000000-0005-0000-0000-0000D3320000}"/>
    <cellStyle name="RowTitles1-Detail 4 6 3 3 2_Tertiary Salaries Survey" xfId="13011" xr:uid="{00000000-0005-0000-0000-0000D4320000}"/>
    <cellStyle name="RowTitles1-Detail 4 6 3 3 3" xfId="13012" xr:uid="{00000000-0005-0000-0000-0000D5320000}"/>
    <cellStyle name="RowTitles1-Detail 4 6 3 3_Tertiary Salaries Survey" xfId="13013" xr:uid="{00000000-0005-0000-0000-0000D6320000}"/>
    <cellStyle name="RowTitles1-Detail 4 6 3 4" xfId="13014" xr:uid="{00000000-0005-0000-0000-0000D7320000}"/>
    <cellStyle name="RowTitles1-Detail 4 6 3 5" xfId="13015" xr:uid="{00000000-0005-0000-0000-0000D8320000}"/>
    <cellStyle name="RowTitles1-Detail 4 6 3_Tertiary Salaries Survey" xfId="13016" xr:uid="{00000000-0005-0000-0000-0000D9320000}"/>
    <cellStyle name="RowTitles1-Detail 4 6 4" xfId="13017" xr:uid="{00000000-0005-0000-0000-0000DA320000}"/>
    <cellStyle name="RowTitles1-Detail 4 6 4 2" xfId="13018" xr:uid="{00000000-0005-0000-0000-0000DB320000}"/>
    <cellStyle name="RowTitles1-Detail 4 6 4 2 2" xfId="13019" xr:uid="{00000000-0005-0000-0000-0000DC320000}"/>
    <cellStyle name="RowTitles1-Detail 4 6 4 2 2 2" xfId="13020" xr:uid="{00000000-0005-0000-0000-0000DD320000}"/>
    <cellStyle name="RowTitles1-Detail 4 6 4 2 2_Tertiary Salaries Survey" xfId="13021" xr:uid="{00000000-0005-0000-0000-0000DE320000}"/>
    <cellStyle name="RowTitles1-Detail 4 6 4 2 3" xfId="13022" xr:uid="{00000000-0005-0000-0000-0000DF320000}"/>
    <cellStyle name="RowTitles1-Detail 4 6 4 2_Tertiary Salaries Survey" xfId="13023" xr:uid="{00000000-0005-0000-0000-0000E0320000}"/>
    <cellStyle name="RowTitles1-Detail 4 6 4 3" xfId="13024" xr:uid="{00000000-0005-0000-0000-0000E1320000}"/>
    <cellStyle name="RowTitles1-Detail 4 6 4 3 2" xfId="13025" xr:uid="{00000000-0005-0000-0000-0000E2320000}"/>
    <cellStyle name="RowTitles1-Detail 4 6 4 3 2 2" xfId="13026" xr:uid="{00000000-0005-0000-0000-0000E3320000}"/>
    <cellStyle name="RowTitles1-Detail 4 6 4 3 2_Tertiary Salaries Survey" xfId="13027" xr:uid="{00000000-0005-0000-0000-0000E4320000}"/>
    <cellStyle name="RowTitles1-Detail 4 6 4 3 3" xfId="13028" xr:uid="{00000000-0005-0000-0000-0000E5320000}"/>
    <cellStyle name="RowTitles1-Detail 4 6 4 3_Tertiary Salaries Survey" xfId="13029" xr:uid="{00000000-0005-0000-0000-0000E6320000}"/>
    <cellStyle name="RowTitles1-Detail 4 6 4 4" xfId="13030" xr:uid="{00000000-0005-0000-0000-0000E7320000}"/>
    <cellStyle name="RowTitles1-Detail 4 6 4 5" xfId="13031" xr:uid="{00000000-0005-0000-0000-0000E8320000}"/>
    <cellStyle name="RowTitles1-Detail 4 6 4 5 2" xfId="13032" xr:uid="{00000000-0005-0000-0000-0000E9320000}"/>
    <cellStyle name="RowTitles1-Detail 4 6 4 5_Tertiary Salaries Survey" xfId="13033" xr:uid="{00000000-0005-0000-0000-0000EA320000}"/>
    <cellStyle name="RowTitles1-Detail 4 6 4 6" xfId="13034" xr:uid="{00000000-0005-0000-0000-0000EB320000}"/>
    <cellStyle name="RowTitles1-Detail 4 6 4_Tertiary Salaries Survey" xfId="13035" xr:uid="{00000000-0005-0000-0000-0000EC320000}"/>
    <cellStyle name="RowTitles1-Detail 4 6 5" xfId="13036" xr:uid="{00000000-0005-0000-0000-0000ED320000}"/>
    <cellStyle name="RowTitles1-Detail 4 6 5 2" xfId="13037" xr:uid="{00000000-0005-0000-0000-0000EE320000}"/>
    <cellStyle name="RowTitles1-Detail 4 6 5 2 2" xfId="13038" xr:uid="{00000000-0005-0000-0000-0000EF320000}"/>
    <cellStyle name="RowTitles1-Detail 4 6 5 2 2 2" xfId="13039" xr:uid="{00000000-0005-0000-0000-0000F0320000}"/>
    <cellStyle name="RowTitles1-Detail 4 6 5 2 2_Tertiary Salaries Survey" xfId="13040" xr:uid="{00000000-0005-0000-0000-0000F1320000}"/>
    <cellStyle name="RowTitles1-Detail 4 6 5 2 3" xfId="13041" xr:uid="{00000000-0005-0000-0000-0000F2320000}"/>
    <cellStyle name="RowTitles1-Detail 4 6 5 2_Tertiary Salaries Survey" xfId="13042" xr:uid="{00000000-0005-0000-0000-0000F3320000}"/>
    <cellStyle name="RowTitles1-Detail 4 6 5 3" xfId="13043" xr:uid="{00000000-0005-0000-0000-0000F4320000}"/>
    <cellStyle name="RowTitles1-Detail 4 6 5 3 2" xfId="13044" xr:uid="{00000000-0005-0000-0000-0000F5320000}"/>
    <cellStyle name="RowTitles1-Detail 4 6 5 3 2 2" xfId="13045" xr:uid="{00000000-0005-0000-0000-0000F6320000}"/>
    <cellStyle name="RowTitles1-Detail 4 6 5 3 2_Tertiary Salaries Survey" xfId="13046" xr:uid="{00000000-0005-0000-0000-0000F7320000}"/>
    <cellStyle name="RowTitles1-Detail 4 6 5 3 3" xfId="13047" xr:uid="{00000000-0005-0000-0000-0000F8320000}"/>
    <cellStyle name="RowTitles1-Detail 4 6 5 3_Tertiary Salaries Survey" xfId="13048" xr:uid="{00000000-0005-0000-0000-0000F9320000}"/>
    <cellStyle name="RowTitles1-Detail 4 6 5 4" xfId="13049" xr:uid="{00000000-0005-0000-0000-0000FA320000}"/>
    <cellStyle name="RowTitles1-Detail 4 6 5 4 2" xfId="13050" xr:uid="{00000000-0005-0000-0000-0000FB320000}"/>
    <cellStyle name="RowTitles1-Detail 4 6 5 4_Tertiary Salaries Survey" xfId="13051" xr:uid="{00000000-0005-0000-0000-0000FC320000}"/>
    <cellStyle name="RowTitles1-Detail 4 6 5 5" xfId="13052" xr:uid="{00000000-0005-0000-0000-0000FD320000}"/>
    <cellStyle name="RowTitles1-Detail 4 6 5_Tertiary Salaries Survey" xfId="13053" xr:uid="{00000000-0005-0000-0000-0000FE320000}"/>
    <cellStyle name="RowTitles1-Detail 4 6 6" xfId="13054" xr:uid="{00000000-0005-0000-0000-0000FF320000}"/>
    <cellStyle name="RowTitles1-Detail 4 6 6 2" xfId="13055" xr:uid="{00000000-0005-0000-0000-000000330000}"/>
    <cellStyle name="RowTitles1-Detail 4 6 6 2 2" xfId="13056" xr:uid="{00000000-0005-0000-0000-000001330000}"/>
    <cellStyle name="RowTitles1-Detail 4 6 6 2 2 2" xfId="13057" xr:uid="{00000000-0005-0000-0000-000002330000}"/>
    <cellStyle name="RowTitles1-Detail 4 6 6 2 2_Tertiary Salaries Survey" xfId="13058" xr:uid="{00000000-0005-0000-0000-000003330000}"/>
    <cellStyle name="RowTitles1-Detail 4 6 6 2 3" xfId="13059" xr:uid="{00000000-0005-0000-0000-000004330000}"/>
    <cellStyle name="RowTitles1-Detail 4 6 6 2_Tertiary Salaries Survey" xfId="13060" xr:uid="{00000000-0005-0000-0000-000005330000}"/>
    <cellStyle name="RowTitles1-Detail 4 6 6 3" xfId="13061" xr:uid="{00000000-0005-0000-0000-000006330000}"/>
    <cellStyle name="RowTitles1-Detail 4 6 6 3 2" xfId="13062" xr:uid="{00000000-0005-0000-0000-000007330000}"/>
    <cellStyle name="RowTitles1-Detail 4 6 6 3 2 2" xfId="13063" xr:uid="{00000000-0005-0000-0000-000008330000}"/>
    <cellStyle name="RowTitles1-Detail 4 6 6 3 2_Tertiary Salaries Survey" xfId="13064" xr:uid="{00000000-0005-0000-0000-000009330000}"/>
    <cellStyle name="RowTitles1-Detail 4 6 6 3 3" xfId="13065" xr:uid="{00000000-0005-0000-0000-00000A330000}"/>
    <cellStyle name="RowTitles1-Detail 4 6 6 3_Tertiary Salaries Survey" xfId="13066" xr:uid="{00000000-0005-0000-0000-00000B330000}"/>
    <cellStyle name="RowTitles1-Detail 4 6 6 4" xfId="13067" xr:uid="{00000000-0005-0000-0000-00000C330000}"/>
    <cellStyle name="RowTitles1-Detail 4 6 6 4 2" xfId="13068" xr:uid="{00000000-0005-0000-0000-00000D330000}"/>
    <cellStyle name="RowTitles1-Detail 4 6 6 4_Tertiary Salaries Survey" xfId="13069" xr:uid="{00000000-0005-0000-0000-00000E330000}"/>
    <cellStyle name="RowTitles1-Detail 4 6 6 5" xfId="13070" xr:uid="{00000000-0005-0000-0000-00000F330000}"/>
    <cellStyle name="RowTitles1-Detail 4 6 6_Tertiary Salaries Survey" xfId="13071" xr:uid="{00000000-0005-0000-0000-000010330000}"/>
    <cellStyle name="RowTitles1-Detail 4 6 7" xfId="13072" xr:uid="{00000000-0005-0000-0000-000011330000}"/>
    <cellStyle name="RowTitles1-Detail 4 6 7 2" xfId="13073" xr:uid="{00000000-0005-0000-0000-000012330000}"/>
    <cellStyle name="RowTitles1-Detail 4 6 7 2 2" xfId="13074" xr:uid="{00000000-0005-0000-0000-000013330000}"/>
    <cellStyle name="RowTitles1-Detail 4 6 7 2_Tertiary Salaries Survey" xfId="13075" xr:uid="{00000000-0005-0000-0000-000014330000}"/>
    <cellStyle name="RowTitles1-Detail 4 6 7 3" xfId="13076" xr:uid="{00000000-0005-0000-0000-000015330000}"/>
    <cellStyle name="RowTitles1-Detail 4 6 7_Tertiary Salaries Survey" xfId="13077" xr:uid="{00000000-0005-0000-0000-000016330000}"/>
    <cellStyle name="RowTitles1-Detail 4 6 8" xfId="13078" xr:uid="{00000000-0005-0000-0000-000017330000}"/>
    <cellStyle name="RowTitles1-Detail 4 6 9" xfId="13079" xr:uid="{00000000-0005-0000-0000-000018330000}"/>
    <cellStyle name="RowTitles1-Detail 4 6_STUD aligned by INSTIT" xfId="13080" xr:uid="{00000000-0005-0000-0000-000019330000}"/>
    <cellStyle name="RowTitles1-Detail 4 7" xfId="13081" xr:uid="{00000000-0005-0000-0000-00001A330000}"/>
    <cellStyle name="RowTitles1-Detail 4 7 2" xfId="13082" xr:uid="{00000000-0005-0000-0000-00001B330000}"/>
    <cellStyle name="RowTitles1-Detail 4 7 2 2" xfId="13083" xr:uid="{00000000-0005-0000-0000-00001C330000}"/>
    <cellStyle name="RowTitles1-Detail 4 7 2 2 2" xfId="13084" xr:uid="{00000000-0005-0000-0000-00001D330000}"/>
    <cellStyle name="RowTitles1-Detail 4 7 2 2_Tertiary Salaries Survey" xfId="13085" xr:uid="{00000000-0005-0000-0000-00001E330000}"/>
    <cellStyle name="RowTitles1-Detail 4 7 2 3" xfId="13086" xr:uid="{00000000-0005-0000-0000-00001F330000}"/>
    <cellStyle name="RowTitles1-Detail 4 7 2_Tertiary Salaries Survey" xfId="13087" xr:uid="{00000000-0005-0000-0000-000020330000}"/>
    <cellStyle name="RowTitles1-Detail 4 7 3" xfId="13088" xr:uid="{00000000-0005-0000-0000-000021330000}"/>
    <cellStyle name="RowTitles1-Detail 4 7 3 2" xfId="13089" xr:uid="{00000000-0005-0000-0000-000022330000}"/>
    <cellStyle name="RowTitles1-Detail 4 7 3 2 2" xfId="13090" xr:uid="{00000000-0005-0000-0000-000023330000}"/>
    <cellStyle name="RowTitles1-Detail 4 7 3 2_Tertiary Salaries Survey" xfId="13091" xr:uid="{00000000-0005-0000-0000-000024330000}"/>
    <cellStyle name="RowTitles1-Detail 4 7 3 3" xfId="13092" xr:uid="{00000000-0005-0000-0000-000025330000}"/>
    <cellStyle name="RowTitles1-Detail 4 7 3_Tertiary Salaries Survey" xfId="13093" xr:uid="{00000000-0005-0000-0000-000026330000}"/>
    <cellStyle name="RowTitles1-Detail 4 7 4" xfId="13094" xr:uid="{00000000-0005-0000-0000-000027330000}"/>
    <cellStyle name="RowTitles1-Detail 4 7 5" xfId="13095" xr:uid="{00000000-0005-0000-0000-000028330000}"/>
    <cellStyle name="RowTitles1-Detail 4 7 5 2" xfId="13096" xr:uid="{00000000-0005-0000-0000-000029330000}"/>
    <cellStyle name="RowTitles1-Detail 4 7 5_Tertiary Salaries Survey" xfId="13097" xr:uid="{00000000-0005-0000-0000-00002A330000}"/>
    <cellStyle name="RowTitles1-Detail 4 7 6" xfId="13098" xr:uid="{00000000-0005-0000-0000-00002B330000}"/>
    <cellStyle name="RowTitles1-Detail 4 7_Tertiary Salaries Survey" xfId="13099" xr:uid="{00000000-0005-0000-0000-00002C330000}"/>
    <cellStyle name="RowTitles1-Detail 4 8" xfId="13100" xr:uid="{00000000-0005-0000-0000-00002D330000}"/>
    <cellStyle name="RowTitles1-Detail 4 8 2" xfId="13101" xr:uid="{00000000-0005-0000-0000-00002E330000}"/>
    <cellStyle name="RowTitles1-Detail 4 8 2 2" xfId="13102" xr:uid="{00000000-0005-0000-0000-00002F330000}"/>
    <cellStyle name="RowTitles1-Detail 4 8 2 2 2" xfId="13103" xr:uid="{00000000-0005-0000-0000-000030330000}"/>
    <cellStyle name="RowTitles1-Detail 4 8 2 2_Tertiary Salaries Survey" xfId="13104" xr:uid="{00000000-0005-0000-0000-000031330000}"/>
    <cellStyle name="RowTitles1-Detail 4 8 2 3" xfId="13105" xr:uid="{00000000-0005-0000-0000-000032330000}"/>
    <cellStyle name="RowTitles1-Detail 4 8 2_Tertiary Salaries Survey" xfId="13106" xr:uid="{00000000-0005-0000-0000-000033330000}"/>
    <cellStyle name="RowTitles1-Detail 4 8 3" xfId="13107" xr:uid="{00000000-0005-0000-0000-000034330000}"/>
    <cellStyle name="RowTitles1-Detail 4 8 3 2" xfId="13108" xr:uid="{00000000-0005-0000-0000-000035330000}"/>
    <cellStyle name="RowTitles1-Detail 4 8 3 2 2" xfId="13109" xr:uid="{00000000-0005-0000-0000-000036330000}"/>
    <cellStyle name="RowTitles1-Detail 4 8 3 2_Tertiary Salaries Survey" xfId="13110" xr:uid="{00000000-0005-0000-0000-000037330000}"/>
    <cellStyle name="RowTitles1-Detail 4 8 3 3" xfId="13111" xr:uid="{00000000-0005-0000-0000-000038330000}"/>
    <cellStyle name="RowTitles1-Detail 4 8 3_Tertiary Salaries Survey" xfId="13112" xr:uid="{00000000-0005-0000-0000-000039330000}"/>
    <cellStyle name="RowTitles1-Detail 4 8 4" xfId="13113" xr:uid="{00000000-0005-0000-0000-00003A330000}"/>
    <cellStyle name="RowTitles1-Detail 4 8 5" xfId="13114" xr:uid="{00000000-0005-0000-0000-00003B330000}"/>
    <cellStyle name="RowTitles1-Detail 4 8_Tertiary Salaries Survey" xfId="13115" xr:uid="{00000000-0005-0000-0000-00003C330000}"/>
    <cellStyle name="RowTitles1-Detail 4 9" xfId="13116" xr:uid="{00000000-0005-0000-0000-00003D330000}"/>
    <cellStyle name="RowTitles1-Detail 4 9 2" xfId="13117" xr:uid="{00000000-0005-0000-0000-00003E330000}"/>
    <cellStyle name="RowTitles1-Detail 4 9 2 2" xfId="13118" xr:uid="{00000000-0005-0000-0000-00003F330000}"/>
    <cellStyle name="RowTitles1-Detail 4 9 2 2 2" xfId="13119" xr:uid="{00000000-0005-0000-0000-000040330000}"/>
    <cellStyle name="RowTitles1-Detail 4 9 2 2_Tertiary Salaries Survey" xfId="13120" xr:uid="{00000000-0005-0000-0000-000041330000}"/>
    <cellStyle name="RowTitles1-Detail 4 9 2 3" xfId="13121" xr:uid="{00000000-0005-0000-0000-000042330000}"/>
    <cellStyle name="RowTitles1-Detail 4 9 2_Tertiary Salaries Survey" xfId="13122" xr:uid="{00000000-0005-0000-0000-000043330000}"/>
    <cellStyle name="RowTitles1-Detail 4 9 3" xfId="13123" xr:uid="{00000000-0005-0000-0000-000044330000}"/>
    <cellStyle name="RowTitles1-Detail 4 9 3 2" xfId="13124" xr:uid="{00000000-0005-0000-0000-000045330000}"/>
    <cellStyle name="RowTitles1-Detail 4 9 3 2 2" xfId="13125" xr:uid="{00000000-0005-0000-0000-000046330000}"/>
    <cellStyle name="RowTitles1-Detail 4 9 3 2_Tertiary Salaries Survey" xfId="13126" xr:uid="{00000000-0005-0000-0000-000047330000}"/>
    <cellStyle name="RowTitles1-Detail 4 9 3 3" xfId="13127" xr:uid="{00000000-0005-0000-0000-000048330000}"/>
    <cellStyle name="RowTitles1-Detail 4 9 3_Tertiary Salaries Survey" xfId="13128" xr:uid="{00000000-0005-0000-0000-000049330000}"/>
    <cellStyle name="RowTitles1-Detail 4 9 4" xfId="13129" xr:uid="{00000000-0005-0000-0000-00004A330000}"/>
    <cellStyle name="RowTitles1-Detail 4 9 5" xfId="13130" xr:uid="{00000000-0005-0000-0000-00004B330000}"/>
    <cellStyle name="RowTitles1-Detail 4 9 5 2" xfId="13131" xr:uid="{00000000-0005-0000-0000-00004C330000}"/>
    <cellStyle name="RowTitles1-Detail 4 9 5_Tertiary Salaries Survey" xfId="13132" xr:uid="{00000000-0005-0000-0000-00004D330000}"/>
    <cellStyle name="RowTitles1-Detail 4 9 6" xfId="13133" xr:uid="{00000000-0005-0000-0000-00004E330000}"/>
    <cellStyle name="RowTitles1-Detail 4 9_Tertiary Salaries Survey" xfId="13134" xr:uid="{00000000-0005-0000-0000-00004F330000}"/>
    <cellStyle name="RowTitles1-Detail 4_STUD aligned by INSTIT" xfId="13135" xr:uid="{00000000-0005-0000-0000-000050330000}"/>
    <cellStyle name="RowTitles1-Detail 5" xfId="13136" xr:uid="{00000000-0005-0000-0000-000051330000}"/>
    <cellStyle name="RowTitles1-Detail 5 2" xfId="13137" xr:uid="{00000000-0005-0000-0000-000052330000}"/>
    <cellStyle name="RowTitles1-Detail 5 2 2" xfId="13138" xr:uid="{00000000-0005-0000-0000-000053330000}"/>
    <cellStyle name="RowTitles1-Detail 5 2 2 2" xfId="13139" xr:uid="{00000000-0005-0000-0000-000054330000}"/>
    <cellStyle name="RowTitles1-Detail 5 2 2 2 2" xfId="13140" xr:uid="{00000000-0005-0000-0000-000055330000}"/>
    <cellStyle name="RowTitles1-Detail 5 2 2 2_Tertiary Salaries Survey" xfId="13141" xr:uid="{00000000-0005-0000-0000-000056330000}"/>
    <cellStyle name="RowTitles1-Detail 5 2 2 3" xfId="13142" xr:uid="{00000000-0005-0000-0000-000057330000}"/>
    <cellStyle name="RowTitles1-Detail 5 2 2_Tertiary Salaries Survey" xfId="13143" xr:uid="{00000000-0005-0000-0000-000058330000}"/>
    <cellStyle name="RowTitles1-Detail 5 2 3" xfId="13144" xr:uid="{00000000-0005-0000-0000-000059330000}"/>
    <cellStyle name="RowTitles1-Detail 5 2 3 2" xfId="13145" xr:uid="{00000000-0005-0000-0000-00005A330000}"/>
    <cellStyle name="RowTitles1-Detail 5 2 3 2 2" xfId="13146" xr:uid="{00000000-0005-0000-0000-00005B330000}"/>
    <cellStyle name="RowTitles1-Detail 5 2 3 2_Tertiary Salaries Survey" xfId="13147" xr:uid="{00000000-0005-0000-0000-00005C330000}"/>
    <cellStyle name="RowTitles1-Detail 5 2 3 3" xfId="13148" xr:uid="{00000000-0005-0000-0000-00005D330000}"/>
    <cellStyle name="RowTitles1-Detail 5 2 3_Tertiary Salaries Survey" xfId="13149" xr:uid="{00000000-0005-0000-0000-00005E330000}"/>
    <cellStyle name="RowTitles1-Detail 5 2 4" xfId="13150" xr:uid="{00000000-0005-0000-0000-00005F330000}"/>
    <cellStyle name="RowTitles1-Detail 5 2 5" xfId="13151" xr:uid="{00000000-0005-0000-0000-000060330000}"/>
    <cellStyle name="RowTitles1-Detail 5 2_Tertiary Salaries Survey" xfId="13152" xr:uid="{00000000-0005-0000-0000-000061330000}"/>
    <cellStyle name="RowTitles1-Detail 5 3" xfId="13153" xr:uid="{00000000-0005-0000-0000-000062330000}"/>
    <cellStyle name="RowTitles1-Detail 5 3 2" xfId="13154" xr:uid="{00000000-0005-0000-0000-000063330000}"/>
    <cellStyle name="RowTitles1-Detail 5 3 2 2" xfId="13155" xr:uid="{00000000-0005-0000-0000-000064330000}"/>
    <cellStyle name="RowTitles1-Detail 5 3 2 2 2" xfId="13156" xr:uid="{00000000-0005-0000-0000-000065330000}"/>
    <cellStyle name="RowTitles1-Detail 5 3 2 2_Tertiary Salaries Survey" xfId="13157" xr:uid="{00000000-0005-0000-0000-000066330000}"/>
    <cellStyle name="RowTitles1-Detail 5 3 2 3" xfId="13158" xr:uid="{00000000-0005-0000-0000-000067330000}"/>
    <cellStyle name="RowTitles1-Detail 5 3 2_Tertiary Salaries Survey" xfId="13159" xr:uid="{00000000-0005-0000-0000-000068330000}"/>
    <cellStyle name="RowTitles1-Detail 5 3 3" xfId="13160" xr:uid="{00000000-0005-0000-0000-000069330000}"/>
    <cellStyle name="RowTitles1-Detail 5 3 3 2" xfId="13161" xr:uid="{00000000-0005-0000-0000-00006A330000}"/>
    <cellStyle name="RowTitles1-Detail 5 3 3 2 2" xfId="13162" xr:uid="{00000000-0005-0000-0000-00006B330000}"/>
    <cellStyle name="RowTitles1-Detail 5 3 3 2_Tertiary Salaries Survey" xfId="13163" xr:uid="{00000000-0005-0000-0000-00006C330000}"/>
    <cellStyle name="RowTitles1-Detail 5 3 3 3" xfId="13164" xr:uid="{00000000-0005-0000-0000-00006D330000}"/>
    <cellStyle name="RowTitles1-Detail 5 3 3_Tertiary Salaries Survey" xfId="13165" xr:uid="{00000000-0005-0000-0000-00006E330000}"/>
    <cellStyle name="RowTitles1-Detail 5 3 4" xfId="13166" xr:uid="{00000000-0005-0000-0000-00006F330000}"/>
    <cellStyle name="RowTitles1-Detail 5 3 5" xfId="13167" xr:uid="{00000000-0005-0000-0000-000070330000}"/>
    <cellStyle name="RowTitles1-Detail 5 3 5 2" xfId="13168" xr:uid="{00000000-0005-0000-0000-000071330000}"/>
    <cellStyle name="RowTitles1-Detail 5 3 5_Tertiary Salaries Survey" xfId="13169" xr:uid="{00000000-0005-0000-0000-000072330000}"/>
    <cellStyle name="RowTitles1-Detail 5 3 6" xfId="13170" xr:uid="{00000000-0005-0000-0000-000073330000}"/>
    <cellStyle name="RowTitles1-Detail 5 3_Tertiary Salaries Survey" xfId="13171" xr:uid="{00000000-0005-0000-0000-000074330000}"/>
    <cellStyle name="RowTitles1-Detail 5 4" xfId="13172" xr:uid="{00000000-0005-0000-0000-000075330000}"/>
    <cellStyle name="RowTitles1-Detail 5 4 2" xfId="13173" xr:uid="{00000000-0005-0000-0000-000076330000}"/>
    <cellStyle name="RowTitles1-Detail 5 4 2 2" xfId="13174" xr:uid="{00000000-0005-0000-0000-000077330000}"/>
    <cellStyle name="RowTitles1-Detail 5 4 2 2 2" xfId="13175" xr:uid="{00000000-0005-0000-0000-000078330000}"/>
    <cellStyle name="RowTitles1-Detail 5 4 2 2_Tertiary Salaries Survey" xfId="13176" xr:uid="{00000000-0005-0000-0000-000079330000}"/>
    <cellStyle name="RowTitles1-Detail 5 4 2 3" xfId="13177" xr:uid="{00000000-0005-0000-0000-00007A330000}"/>
    <cellStyle name="RowTitles1-Detail 5 4 2_Tertiary Salaries Survey" xfId="13178" xr:uid="{00000000-0005-0000-0000-00007B330000}"/>
    <cellStyle name="RowTitles1-Detail 5 4 3" xfId="13179" xr:uid="{00000000-0005-0000-0000-00007C330000}"/>
    <cellStyle name="RowTitles1-Detail 5 4 3 2" xfId="13180" xr:uid="{00000000-0005-0000-0000-00007D330000}"/>
    <cellStyle name="RowTitles1-Detail 5 4 3 2 2" xfId="13181" xr:uid="{00000000-0005-0000-0000-00007E330000}"/>
    <cellStyle name="RowTitles1-Detail 5 4 3 2_Tertiary Salaries Survey" xfId="13182" xr:uid="{00000000-0005-0000-0000-00007F330000}"/>
    <cellStyle name="RowTitles1-Detail 5 4 3 3" xfId="13183" xr:uid="{00000000-0005-0000-0000-000080330000}"/>
    <cellStyle name="RowTitles1-Detail 5 4 3_Tertiary Salaries Survey" xfId="13184" xr:uid="{00000000-0005-0000-0000-000081330000}"/>
    <cellStyle name="RowTitles1-Detail 5 4 4" xfId="13185" xr:uid="{00000000-0005-0000-0000-000082330000}"/>
    <cellStyle name="RowTitles1-Detail 5 4 4 2" xfId="13186" xr:uid="{00000000-0005-0000-0000-000083330000}"/>
    <cellStyle name="RowTitles1-Detail 5 4 4_Tertiary Salaries Survey" xfId="13187" xr:uid="{00000000-0005-0000-0000-000084330000}"/>
    <cellStyle name="RowTitles1-Detail 5 4 5" xfId="13188" xr:uid="{00000000-0005-0000-0000-000085330000}"/>
    <cellStyle name="RowTitles1-Detail 5 4_Tertiary Salaries Survey" xfId="13189" xr:uid="{00000000-0005-0000-0000-000086330000}"/>
    <cellStyle name="RowTitles1-Detail 5 5" xfId="13190" xr:uid="{00000000-0005-0000-0000-000087330000}"/>
    <cellStyle name="RowTitles1-Detail 5 5 2" xfId="13191" xr:uid="{00000000-0005-0000-0000-000088330000}"/>
    <cellStyle name="RowTitles1-Detail 5 5 2 2" xfId="13192" xr:uid="{00000000-0005-0000-0000-000089330000}"/>
    <cellStyle name="RowTitles1-Detail 5 5 2 2 2" xfId="13193" xr:uid="{00000000-0005-0000-0000-00008A330000}"/>
    <cellStyle name="RowTitles1-Detail 5 5 2 2_Tertiary Salaries Survey" xfId="13194" xr:uid="{00000000-0005-0000-0000-00008B330000}"/>
    <cellStyle name="RowTitles1-Detail 5 5 2 3" xfId="13195" xr:uid="{00000000-0005-0000-0000-00008C330000}"/>
    <cellStyle name="RowTitles1-Detail 5 5 2_Tertiary Salaries Survey" xfId="13196" xr:uid="{00000000-0005-0000-0000-00008D330000}"/>
    <cellStyle name="RowTitles1-Detail 5 5 3" xfId="13197" xr:uid="{00000000-0005-0000-0000-00008E330000}"/>
    <cellStyle name="RowTitles1-Detail 5 5 3 2" xfId="13198" xr:uid="{00000000-0005-0000-0000-00008F330000}"/>
    <cellStyle name="RowTitles1-Detail 5 5 3 2 2" xfId="13199" xr:uid="{00000000-0005-0000-0000-000090330000}"/>
    <cellStyle name="RowTitles1-Detail 5 5 3 2_Tertiary Salaries Survey" xfId="13200" xr:uid="{00000000-0005-0000-0000-000091330000}"/>
    <cellStyle name="RowTitles1-Detail 5 5 3 3" xfId="13201" xr:uid="{00000000-0005-0000-0000-000092330000}"/>
    <cellStyle name="RowTitles1-Detail 5 5 3_Tertiary Salaries Survey" xfId="13202" xr:uid="{00000000-0005-0000-0000-000093330000}"/>
    <cellStyle name="RowTitles1-Detail 5 5 4" xfId="13203" xr:uid="{00000000-0005-0000-0000-000094330000}"/>
    <cellStyle name="RowTitles1-Detail 5 5 4 2" xfId="13204" xr:uid="{00000000-0005-0000-0000-000095330000}"/>
    <cellStyle name="RowTitles1-Detail 5 5 4_Tertiary Salaries Survey" xfId="13205" xr:uid="{00000000-0005-0000-0000-000096330000}"/>
    <cellStyle name="RowTitles1-Detail 5 5 5" xfId="13206" xr:uid="{00000000-0005-0000-0000-000097330000}"/>
    <cellStyle name="RowTitles1-Detail 5 5_Tertiary Salaries Survey" xfId="13207" xr:uid="{00000000-0005-0000-0000-000098330000}"/>
    <cellStyle name="RowTitles1-Detail 5 6" xfId="13208" xr:uid="{00000000-0005-0000-0000-000099330000}"/>
    <cellStyle name="RowTitles1-Detail 5 6 2" xfId="13209" xr:uid="{00000000-0005-0000-0000-00009A330000}"/>
    <cellStyle name="RowTitles1-Detail 5 6 2 2" xfId="13210" xr:uid="{00000000-0005-0000-0000-00009B330000}"/>
    <cellStyle name="RowTitles1-Detail 5 6 2 2 2" xfId="13211" xr:uid="{00000000-0005-0000-0000-00009C330000}"/>
    <cellStyle name="RowTitles1-Detail 5 6 2 2_Tertiary Salaries Survey" xfId="13212" xr:uid="{00000000-0005-0000-0000-00009D330000}"/>
    <cellStyle name="RowTitles1-Detail 5 6 2 3" xfId="13213" xr:uid="{00000000-0005-0000-0000-00009E330000}"/>
    <cellStyle name="RowTitles1-Detail 5 6 2_Tertiary Salaries Survey" xfId="13214" xr:uid="{00000000-0005-0000-0000-00009F330000}"/>
    <cellStyle name="RowTitles1-Detail 5 6 3" xfId="13215" xr:uid="{00000000-0005-0000-0000-0000A0330000}"/>
    <cellStyle name="RowTitles1-Detail 5 6 3 2" xfId="13216" xr:uid="{00000000-0005-0000-0000-0000A1330000}"/>
    <cellStyle name="RowTitles1-Detail 5 6 3 2 2" xfId="13217" xr:uid="{00000000-0005-0000-0000-0000A2330000}"/>
    <cellStyle name="RowTitles1-Detail 5 6 3 2_Tertiary Salaries Survey" xfId="13218" xr:uid="{00000000-0005-0000-0000-0000A3330000}"/>
    <cellStyle name="RowTitles1-Detail 5 6 3 3" xfId="13219" xr:uid="{00000000-0005-0000-0000-0000A4330000}"/>
    <cellStyle name="RowTitles1-Detail 5 6 3_Tertiary Salaries Survey" xfId="13220" xr:uid="{00000000-0005-0000-0000-0000A5330000}"/>
    <cellStyle name="RowTitles1-Detail 5 6 4" xfId="13221" xr:uid="{00000000-0005-0000-0000-0000A6330000}"/>
    <cellStyle name="RowTitles1-Detail 5 6 4 2" xfId="13222" xr:uid="{00000000-0005-0000-0000-0000A7330000}"/>
    <cellStyle name="RowTitles1-Detail 5 6 4_Tertiary Salaries Survey" xfId="13223" xr:uid="{00000000-0005-0000-0000-0000A8330000}"/>
    <cellStyle name="RowTitles1-Detail 5 6 5" xfId="13224" xr:uid="{00000000-0005-0000-0000-0000A9330000}"/>
    <cellStyle name="RowTitles1-Detail 5 6_Tertiary Salaries Survey" xfId="13225" xr:uid="{00000000-0005-0000-0000-0000AA330000}"/>
    <cellStyle name="RowTitles1-Detail 5 7" xfId="13226" xr:uid="{00000000-0005-0000-0000-0000AB330000}"/>
    <cellStyle name="RowTitles1-Detail 5 7 2" xfId="13227" xr:uid="{00000000-0005-0000-0000-0000AC330000}"/>
    <cellStyle name="RowTitles1-Detail 5 7 2 2" xfId="13228" xr:uid="{00000000-0005-0000-0000-0000AD330000}"/>
    <cellStyle name="RowTitles1-Detail 5 7 2_Tertiary Salaries Survey" xfId="13229" xr:uid="{00000000-0005-0000-0000-0000AE330000}"/>
    <cellStyle name="RowTitles1-Detail 5 7 3" xfId="13230" xr:uid="{00000000-0005-0000-0000-0000AF330000}"/>
    <cellStyle name="RowTitles1-Detail 5 7_Tertiary Salaries Survey" xfId="13231" xr:uid="{00000000-0005-0000-0000-0000B0330000}"/>
    <cellStyle name="RowTitles1-Detail 5 8" xfId="13232" xr:uid="{00000000-0005-0000-0000-0000B1330000}"/>
    <cellStyle name="RowTitles1-Detail 5 9" xfId="13233" xr:uid="{00000000-0005-0000-0000-0000B2330000}"/>
    <cellStyle name="RowTitles1-Detail 5_STUD aligned by INSTIT" xfId="13234" xr:uid="{00000000-0005-0000-0000-0000B3330000}"/>
    <cellStyle name="RowTitles1-Detail 6" xfId="13235" xr:uid="{00000000-0005-0000-0000-0000B4330000}"/>
    <cellStyle name="RowTitles1-Detail 6 2" xfId="13236" xr:uid="{00000000-0005-0000-0000-0000B5330000}"/>
    <cellStyle name="RowTitles1-Detail 6 2 2" xfId="13237" xr:uid="{00000000-0005-0000-0000-0000B6330000}"/>
    <cellStyle name="RowTitles1-Detail 6 2 2 2" xfId="13238" xr:uid="{00000000-0005-0000-0000-0000B7330000}"/>
    <cellStyle name="RowTitles1-Detail 6 2 2 2 2" xfId="13239" xr:uid="{00000000-0005-0000-0000-0000B8330000}"/>
    <cellStyle name="RowTitles1-Detail 6 2 2 2_Tertiary Salaries Survey" xfId="13240" xr:uid="{00000000-0005-0000-0000-0000B9330000}"/>
    <cellStyle name="RowTitles1-Detail 6 2 2 3" xfId="13241" xr:uid="{00000000-0005-0000-0000-0000BA330000}"/>
    <cellStyle name="RowTitles1-Detail 6 2 2_Tertiary Salaries Survey" xfId="13242" xr:uid="{00000000-0005-0000-0000-0000BB330000}"/>
    <cellStyle name="RowTitles1-Detail 6 2 3" xfId="13243" xr:uid="{00000000-0005-0000-0000-0000BC330000}"/>
    <cellStyle name="RowTitles1-Detail 6 2 3 2" xfId="13244" xr:uid="{00000000-0005-0000-0000-0000BD330000}"/>
    <cellStyle name="RowTitles1-Detail 6 2 3 2 2" xfId="13245" xr:uid="{00000000-0005-0000-0000-0000BE330000}"/>
    <cellStyle name="RowTitles1-Detail 6 2 3 2_Tertiary Salaries Survey" xfId="13246" xr:uid="{00000000-0005-0000-0000-0000BF330000}"/>
    <cellStyle name="RowTitles1-Detail 6 2 3 3" xfId="13247" xr:uid="{00000000-0005-0000-0000-0000C0330000}"/>
    <cellStyle name="RowTitles1-Detail 6 2 3_Tertiary Salaries Survey" xfId="13248" xr:uid="{00000000-0005-0000-0000-0000C1330000}"/>
    <cellStyle name="RowTitles1-Detail 6 2 4" xfId="13249" xr:uid="{00000000-0005-0000-0000-0000C2330000}"/>
    <cellStyle name="RowTitles1-Detail 6 2 5" xfId="13250" xr:uid="{00000000-0005-0000-0000-0000C3330000}"/>
    <cellStyle name="RowTitles1-Detail 6 2 5 2" xfId="13251" xr:uid="{00000000-0005-0000-0000-0000C4330000}"/>
    <cellStyle name="RowTitles1-Detail 6 2 5_Tertiary Salaries Survey" xfId="13252" xr:uid="{00000000-0005-0000-0000-0000C5330000}"/>
    <cellStyle name="RowTitles1-Detail 6 2 6" xfId="13253" xr:uid="{00000000-0005-0000-0000-0000C6330000}"/>
    <cellStyle name="RowTitles1-Detail 6 2_Tertiary Salaries Survey" xfId="13254" xr:uid="{00000000-0005-0000-0000-0000C7330000}"/>
    <cellStyle name="RowTitles1-Detail 6 3" xfId="13255" xr:uid="{00000000-0005-0000-0000-0000C8330000}"/>
    <cellStyle name="RowTitles1-Detail 6 3 2" xfId="13256" xr:uid="{00000000-0005-0000-0000-0000C9330000}"/>
    <cellStyle name="RowTitles1-Detail 6 3 2 2" xfId="13257" xr:uid="{00000000-0005-0000-0000-0000CA330000}"/>
    <cellStyle name="RowTitles1-Detail 6 3 2 2 2" xfId="13258" xr:uid="{00000000-0005-0000-0000-0000CB330000}"/>
    <cellStyle name="RowTitles1-Detail 6 3 2 2_Tertiary Salaries Survey" xfId="13259" xr:uid="{00000000-0005-0000-0000-0000CC330000}"/>
    <cellStyle name="RowTitles1-Detail 6 3 2 3" xfId="13260" xr:uid="{00000000-0005-0000-0000-0000CD330000}"/>
    <cellStyle name="RowTitles1-Detail 6 3 2_Tertiary Salaries Survey" xfId="13261" xr:uid="{00000000-0005-0000-0000-0000CE330000}"/>
    <cellStyle name="RowTitles1-Detail 6 3 3" xfId="13262" xr:uid="{00000000-0005-0000-0000-0000CF330000}"/>
    <cellStyle name="RowTitles1-Detail 6 3 3 2" xfId="13263" xr:uid="{00000000-0005-0000-0000-0000D0330000}"/>
    <cellStyle name="RowTitles1-Detail 6 3 3 2 2" xfId="13264" xr:uid="{00000000-0005-0000-0000-0000D1330000}"/>
    <cellStyle name="RowTitles1-Detail 6 3 3 2_Tertiary Salaries Survey" xfId="13265" xr:uid="{00000000-0005-0000-0000-0000D2330000}"/>
    <cellStyle name="RowTitles1-Detail 6 3 3 3" xfId="13266" xr:uid="{00000000-0005-0000-0000-0000D3330000}"/>
    <cellStyle name="RowTitles1-Detail 6 3 3_Tertiary Salaries Survey" xfId="13267" xr:uid="{00000000-0005-0000-0000-0000D4330000}"/>
    <cellStyle name="RowTitles1-Detail 6 3 4" xfId="13268" xr:uid="{00000000-0005-0000-0000-0000D5330000}"/>
    <cellStyle name="RowTitles1-Detail 6 3 5" xfId="13269" xr:uid="{00000000-0005-0000-0000-0000D6330000}"/>
    <cellStyle name="RowTitles1-Detail 6 3_Tertiary Salaries Survey" xfId="13270" xr:uid="{00000000-0005-0000-0000-0000D7330000}"/>
    <cellStyle name="RowTitles1-Detail 6 4" xfId="13271" xr:uid="{00000000-0005-0000-0000-0000D8330000}"/>
    <cellStyle name="RowTitles1-Detail 6 4 2" xfId="13272" xr:uid="{00000000-0005-0000-0000-0000D9330000}"/>
    <cellStyle name="RowTitles1-Detail 6 4 2 2" xfId="13273" xr:uid="{00000000-0005-0000-0000-0000DA330000}"/>
    <cellStyle name="RowTitles1-Detail 6 4 2 2 2" xfId="13274" xr:uid="{00000000-0005-0000-0000-0000DB330000}"/>
    <cellStyle name="RowTitles1-Detail 6 4 2 2_Tertiary Salaries Survey" xfId="13275" xr:uid="{00000000-0005-0000-0000-0000DC330000}"/>
    <cellStyle name="RowTitles1-Detail 6 4 2 3" xfId="13276" xr:uid="{00000000-0005-0000-0000-0000DD330000}"/>
    <cellStyle name="RowTitles1-Detail 6 4 2_Tertiary Salaries Survey" xfId="13277" xr:uid="{00000000-0005-0000-0000-0000DE330000}"/>
    <cellStyle name="RowTitles1-Detail 6 4 3" xfId="13278" xr:uid="{00000000-0005-0000-0000-0000DF330000}"/>
    <cellStyle name="RowTitles1-Detail 6 4 3 2" xfId="13279" xr:uid="{00000000-0005-0000-0000-0000E0330000}"/>
    <cellStyle name="RowTitles1-Detail 6 4 3 2 2" xfId="13280" xr:uid="{00000000-0005-0000-0000-0000E1330000}"/>
    <cellStyle name="RowTitles1-Detail 6 4 3 2_Tertiary Salaries Survey" xfId="13281" xr:uid="{00000000-0005-0000-0000-0000E2330000}"/>
    <cellStyle name="RowTitles1-Detail 6 4 3 3" xfId="13282" xr:uid="{00000000-0005-0000-0000-0000E3330000}"/>
    <cellStyle name="RowTitles1-Detail 6 4 3_Tertiary Salaries Survey" xfId="13283" xr:uid="{00000000-0005-0000-0000-0000E4330000}"/>
    <cellStyle name="RowTitles1-Detail 6 4 4" xfId="13284" xr:uid="{00000000-0005-0000-0000-0000E5330000}"/>
    <cellStyle name="RowTitles1-Detail 6 4 4 2" xfId="13285" xr:uid="{00000000-0005-0000-0000-0000E6330000}"/>
    <cellStyle name="RowTitles1-Detail 6 4 4_Tertiary Salaries Survey" xfId="13286" xr:uid="{00000000-0005-0000-0000-0000E7330000}"/>
    <cellStyle name="RowTitles1-Detail 6 4 5" xfId="13287" xr:uid="{00000000-0005-0000-0000-0000E8330000}"/>
    <cellStyle name="RowTitles1-Detail 6 4_Tertiary Salaries Survey" xfId="13288" xr:uid="{00000000-0005-0000-0000-0000E9330000}"/>
    <cellStyle name="RowTitles1-Detail 6 5" xfId="13289" xr:uid="{00000000-0005-0000-0000-0000EA330000}"/>
    <cellStyle name="RowTitles1-Detail 6 5 2" xfId="13290" xr:uid="{00000000-0005-0000-0000-0000EB330000}"/>
    <cellStyle name="RowTitles1-Detail 6 5 2 2" xfId="13291" xr:uid="{00000000-0005-0000-0000-0000EC330000}"/>
    <cellStyle name="RowTitles1-Detail 6 5 2 2 2" xfId="13292" xr:uid="{00000000-0005-0000-0000-0000ED330000}"/>
    <cellStyle name="RowTitles1-Detail 6 5 2 2_Tertiary Salaries Survey" xfId="13293" xr:uid="{00000000-0005-0000-0000-0000EE330000}"/>
    <cellStyle name="RowTitles1-Detail 6 5 2 3" xfId="13294" xr:uid="{00000000-0005-0000-0000-0000EF330000}"/>
    <cellStyle name="RowTitles1-Detail 6 5 2_Tertiary Salaries Survey" xfId="13295" xr:uid="{00000000-0005-0000-0000-0000F0330000}"/>
    <cellStyle name="RowTitles1-Detail 6 5 3" xfId="13296" xr:uid="{00000000-0005-0000-0000-0000F1330000}"/>
    <cellStyle name="RowTitles1-Detail 6 5 3 2" xfId="13297" xr:uid="{00000000-0005-0000-0000-0000F2330000}"/>
    <cellStyle name="RowTitles1-Detail 6 5 3 2 2" xfId="13298" xr:uid="{00000000-0005-0000-0000-0000F3330000}"/>
    <cellStyle name="RowTitles1-Detail 6 5 3 2_Tertiary Salaries Survey" xfId="13299" xr:uid="{00000000-0005-0000-0000-0000F4330000}"/>
    <cellStyle name="RowTitles1-Detail 6 5 3 3" xfId="13300" xr:uid="{00000000-0005-0000-0000-0000F5330000}"/>
    <cellStyle name="RowTitles1-Detail 6 5 3_Tertiary Salaries Survey" xfId="13301" xr:uid="{00000000-0005-0000-0000-0000F6330000}"/>
    <cellStyle name="RowTitles1-Detail 6 5 4" xfId="13302" xr:uid="{00000000-0005-0000-0000-0000F7330000}"/>
    <cellStyle name="RowTitles1-Detail 6 5 4 2" xfId="13303" xr:uid="{00000000-0005-0000-0000-0000F8330000}"/>
    <cellStyle name="RowTitles1-Detail 6 5 4_Tertiary Salaries Survey" xfId="13304" xr:uid="{00000000-0005-0000-0000-0000F9330000}"/>
    <cellStyle name="RowTitles1-Detail 6 5 5" xfId="13305" xr:uid="{00000000-0005-0000-0000-0000FA330000}"/>
    <cellStyle name="RowTitles1-Detail 6 5_Tertiary Salaries Survey" xfId="13306" xr:uid="{00000000-0005-0000-0000-0000FB330000}"/>
    <cellStyle name="RowTitles1-Detail 6 6" xfId="13307" xr:uid="{00000000-0005-0000-0000-0000FC330000}"/>
    <cellStyle name="RowTitles1-Detail 6 6 2" xfId="13308" xr:uid="{00000000-0005-0000-0000-0000FD330000}"/>
    <cellStyle name="RowTitles1-Detail 6 6 2 2" xfId="13309" xr:uid="{00000000-0005-0000-0000-0000FE330000}"/>
    <cellStyle name="RowTitles1-Detail 6 6 2 2 2" xfId="13310" xr:uid="{00000000-0005-0000-0000-0000FF330000}"/>
    <cellStyle name="RowTitles1-Detail 6 6 2 2_Tertiary Salaries Survey" xfId="13311" xr:uid="{00000000-0005-0000-0000-000000340000}"/>
    <cellStyle name="RowTitles1-Detail 6 6 2 3" xfId="13312" xr:uid="{00000000-0005-0000-0000-000001340000}"/>
    <cellStyle name="RowTitles1-Detail 6 6 2_Tertiary Salaries Survey" xfId="13313" xr:uid="{00000000-0005-0000-0000-000002340000}"/>
    <cellStyle name="RowTitles1-Detail 6 6 3" xfId="13314" xr:uid="{00000000-0005-0000-0000-000003340000}"/>
    <cellStyle name="RowTitles1-Detail 6 6 3 2" xfId="13315" xr:uid="{00000000-0005-0000-0000-000004340000}"/>
    <cellStyle name="RowTitles1-Detail 6 6 3 2 2" xfId="13316" xr:uid="{00000000-0005-0000-0000-000005340000}"/>
    <cellStyle name="RowTitles1-Detail 6 6 3 2_Tertiary Salaries Survey" xfId="13317" xr:uid="{00000000-0005-0000-0000-000006340000}"/>
    <cellStyle name="RowTitles1-Detail 6 6 3 3" xfId="13318" xr:uid="{00000000-0005-0000-0000-000007340000}"/>
    <cellStyle name="RowTitles1-Detail 6 6 3_Tertiary Salaries Survey" xfId="13319" xr:uid="{00000000-0005-0000-0000-000008340000}"/>
    <cellStyle name="RowTitles1-Detail 6 6 4" xfId="13320" xr:uid="{00000000-0005-0000-0000-000009340000}"/>
    <cellStyle name="RowTitles1-Detail 6 6 4 2" xfId="13321" xr:uid="{00000000-0005-0000-0000-00000A340000}"/>
    <cellStyle name="RowTitles1-Detail 6 6 4_Tertiary Salaries Survey" xfId="13322" xr:uid="{00000000-0005-0000-0000-00000B340000}"/>
    <cellStyle name="RowTitles1-Detail 6 6 5" xfId="13323" xr:uid="{00000000-0005-0000-0000-00000C340000}"/>
    <cellStyle name="RowTitles1-Detail 6 6_Tertiary Salaries Survey" xfId="13324" xr:uid="{00000000-0005-0000-0000-00000D340000}"/>
    <cellStyle name="RowTitles1-Detail 6 7" xfId="13325" xr:uid="{00000000-0005-0000-0000-00000E340000}"/>
    <cellStyle name="RowTitles1-Detail 6 7 2" xfId="13326" xr:uid="{00000000-0005-0000-0000-00000F340000}"/>
    <cellStyle name="RowTitles1-Detail 6 7 2 2" xfId="13327" xr:uid="{00000000-0005-0000-0000-000010340000}"/>
    <cellStyle name="RowTitles1-Detail 6 7 2_Tertiary Salaries Survey" xfId="13328" xr:uid="{00000000-0005-0000-0000-000011340000}"/>
    <cellStyle name="RowTitles1-Detail 6 7 3" xfId="13329" xr:uid="{00000000-0005-0000-0000-000012340000}"/>
    <cellStyle name="RowTitles1-Detail 6 7_Tertiary Salaries Survey" xfId="13330" xr:uid="{00000000-0005-0000-0000-000013340000}"/>
    <cellStyle name="RowTitles1-Detail 6 8" xfId="13331" xr:uid="{00000000-0005-0000-0000-000014340000}"/>
    <cellStyle name="RowTitles1-Detail 6 8 2" xfId="13332" xr:uid="{00000000-0005-0000-0000-000015340000}"/>
    <cellStyle name="RowTitles1-Detail 6 8 2 2" xfId="13333" xr:uid="{00000000-0005-0000-0000-000016340000}"/>
    <cellStyle name="RowTitles1-Detail 6 8 2_Tertiary Salaries Survey" xfId="13334" xr:uid="{00000000-0005-0000-0000-000017340000}"/>
    <cellStyle name="RowTitles1-Detail 6 8 3" xfId="13335" xr:uid="{00000000-0005-0000-0000-000018340000}"/>
    <cellStyle name="RowTitles1-Detail 6 8_Tertiary Salaries Survey" xfId="13336" xr:uid="{00000000-0005-0000-0000-000019340000}"/>
    <cellStyle name="RowTitles1-Detail 6 9" xfId="13337" xr:uid="{00000000-0005-0000-0000-00001A340000}"/>
    <cellStyle name="RowTitles1-Detail 6_STUD aligned by INSTIT" xfId="13338" xr:uid="{00000000-0005-0000-0000-00001B340000}"/>
    <cellStyle name="RowTitles1-Detail 7" xfId="13339" xr:uid="{00000000-0005-0000-0000-00001C340000}"/>
    <cellStyle name="RowTitles1-Detail 7 2" xfId="13340" xr:uid="{00000000-0005-0000-0000-00001D340000}"/>
    <cellStyle name="RowTitles1-Detail 7 2 2" xfId="13341" xr:uid="{00000000-0005-0000-0000-00001E340000}"/>
    <cellStyle name="RowTitles1-Detail 7 2 2 2" xfId="13342" xr:uid="{00000000-0005-0000-0000-00001F340000}"/>
    <cellStyle name="RowTitles1-Detail 7 2 2 2 2" xfId="13343" xr:uid="{00000000-0005-0000-0000-000020340000}"/>
    <cellStyle name="RowTitles1-Detail 7 2 2 2_Tertiary Salaries Survey" xfId="13344" xr:uid="{00000000-0005-0000-0000-000021340000}"/>
    <cellStyle name="RowTitles1-Detail 7 2 2 3" xfId="13345" xr:uid="{00000000-0005-0000-0000-000022340000}"/>
    <cellStyle name="RowTitles1-Detail 7 2 2_Tertiary Salaries Survey" xfId="13346" xr:uid="{00000000-0005-0000-0000-000023340000}"/>
    <cellStyle name="RowTitles1-Detail 7 2 3" xfId="13347" xr:uid="{00000000-0005-0000-0000-000024340000}"/>
    <cellStyle name="RowTitles1-Detail 7 2 3 2" xfId="13348" xr:uid="{00000000-0005-0000-0000-000025340000}"/>
    <cellStyle name="RowTitles1-Detail 7 2 3 2 2" xfId="13349" xr:uid="{00000000-0005-0000-0000-000026340000}"/>
    <cellStyle name="RowTitles1-Detail 7 2 3 2_Tertiary Salaries Survey" xfId="13350" xr:uid="{00000000-0005-0000-0000-000027340000}"/>
    <cellStyle name="RowTitles1-Detail 7 2 3 3" xfId="13351" xr:uid="{00000000-0005-0000-0000-000028340000}"/>
    <cellStyle name="RowTitles1-Detail 7 2 3_Tertiary Salaries Survey" xfId="13352" xr:uid="{00000000-0005-0000-0000-000029340000}"/>
    <cellStyle name="RowTitles1-Detail 7 2 4" xfId="13353" xr:uid="{00000000-0005-0000-0000-00002A340000}"/>
    <cellStyle name="RowTitles1-Detail 7 2 5" xfId="13354" xr:uid="{00000000-0005-0000-0000-00002B340000}"/>
    <cellStyle name="RowTitles1-Detail 7 2_Tertiary Salaries Survey" xfId="13355" xr:uid="{00000000-0005-0000-0000-00002C340000}"/>
    <cellStyle name="RowTitles1-Detail 7 3" xfId="13356" xr:uid="{00000000-0005-0000-0000-00002D340000}"/>
    <cellStyle name="RowTitles1-Detail 7 3 2" xfId="13357" xr:uid="{00000000-0005-0000-0000-00002E340000}"/>
    <cellStyle name="RowTitles1-Detail 7 3 2 2" xfId="13358" xr:uid="{00000000-0005-0000-0000-00002F340000}"/>
    <cellStyle name="RowTitles1-Detail 7 3 2 2 2" xfId="13359" xr:uid="{00000000-0005-0000-0000-000030340000}"/>
    <cellStyle name="RowTitles1-Detail 7 3 2 2_Tertiary Salaries Survey" xfId="13360" xr:uid="{00000000-0005-0000-0000-000031340000}"/>
    <cellStyle name="RowTitles1-Detail 7 3 2 3" xfId="13361" xr:uid="{00000000-0005-0000-0000-000032340000}"/>
    <cellStyle name="RowTitles1-Detail 7 3 2_Tertiary Salaries Survey" xfId="13362" xr:uid="{00000000-0005-0000-0000-000033340000}"/>
    <cellStyle name="RowTitles1-Detail 7 3 3" xfId="13363" xr:uid="{00000000-0005-0000-0000-000034340000}"/>
    <cellStyle name="RowTitles1-Detail 7 3 3 2" xfId="13364" xr:uid="{00000000-0005-0000-0000-000035340000}"/>
    <cellStyle name="RowTitles1-Detail 7 3 3 2 2" xfId="13365" xr:uid="{00000000-0005-0000-0000-000036340000}"/>
    <cellStyle name="RowTitles1-Detail 7 3 3 2_Tertiary Salaries Survey" xfId="13366" xr:uid="{00000000-0005-0000-0000-000037340000}"/>
    <cellStyle name="RowTitles1-Detail 7 3 3 3" xfId="13367" xr:uid="{00000000-0005-0000-0000-000038340000}"/>
    <cellStyle name="RowTitles1-Detail 7 3 3_Tertiary Salaries Survey" xfId="13368" xr:uid="{00000000-0005-0000-0000-000039340000}"/>
    <cellStyle name="RowTitles1-Detail 7 3 4" xfId="13369" xr:uid="{00000000-0005-0000-0000-00003A340000}"/>
    <cellStyle name="RowTitles1-Detail 7 3 4 2" xfId="13370" xr:uid="{00000000-0005-0000-0000-00003B340000}"/>
    <cellStyle name="RowTitles1-Detail 7 3 4_Tertiary Salaries Survey" xfId="13371" xr:uid="{00000000-0005-0000-0000-00003C340000}"/>
    <cellStyle name="RowTitles1-Detail 7 3 5" xfId="13372" xr:uid="{00000000-0005-0000-0000-00003D340000}"/>
    <cellStyle name="RowTitles1-Detail 7 3_Tertiary Salaries Survey" xfId="13373" xr:uid="{00000000-0005-0000-0000-00003E340000}"/>
    <cellStyle name="RowTitles1-Detail 7 4" xfId="13374" xr:uid="{00000000-0005-0000-0000-00003F340000}"/>
    <cellStyle name="RowTitles1-Detail 7 4 2" xfId="13375" xr:uid="{00000000-0005-0000-0000-000040340000}"/>
    <cellStyle name="RowTitles1-Detail 7 4 2 2" xfId="13376" xr:uid="{00000000-0005-0000-0000-000041340000}"/>
    <cellStyle name="RowTitles1-Detail 7 4 2 2 2" xfId="13377" xr:uid="{00000000-0005-0000-0000-000042340000}"/>
    <cellStyle name="RowTitles1-Detail 7 4 2 2_Tertiary Salaries Survey" xfId="13378" xr:uid="{00000000-0005-0000-0000-000043340000}"/>
    <cellStyle name="RowTitles1-Detail 7 4 2 3" xfId="13379" xr:uid="{00000000-0005-0000-0000-000044340000}"/>
    <cellStyle name="RowTitles1-Detail 7 4 2_Tertiary Salaries Survey" xfId="13380" xr:uid="{00000000-0005-0000-0000-000045340000}"/>
    <cellStyle name="RowTitles1-Detail 7 4 3" xfId="13381" xr:uid="{00000000-0005-0000-0000-000046340000}"/>
    <cellStyle name="RowTitles1-Detail 7 4 3 2" xfId="13382" xr:uid="{00000000-0005-0000-0000-000047340000}"/>
    <cellStyle name="RowTitles1-Detail 7 4 3 2 2" xfId="13383" xr:uid="{00000000-0005-0000-0000-000048340000}"/>
    <cellStyle name="RowTitles1-Detail 7 4 3 2_Tertiary Salaries Survey" xfId="13384" xr:uid="{00000000-0005-0000-0000-000049340000}"/>
    <cellStyle name="RowTitles1-Detail 7 4 3 3" xfId="13385" xr:uid="{00000000-0005-0000-0000-00004A340000}"/>
    <cellStyle name="RowTitles1-Detail 7 4 3_Tertiary Salaries Survey" xfId="13386" xr:uid="{00000000-0005-0000-0000-00004B340000}"/>
    <cellStyle name="RowTitles1-Detail 7 4 4" xfId="13387" xr:uid="{00000000-0005-0000-0000-00004C340000}"/>
    <cellStyle name="RowTitles1-Detail 7 4 4 2" xfId="13388" xr:uid="{00000000-0005-0000-0000-00004D340000}"/>
    <cellStyle name="RowTitles1-Detail 7 4 4_Tertiary Salaries Survey" xfId="13389" xr:uid="{00000000-0005-0000-0000-00004E340000}"/>
    <cellStyle name="RowTitles1-Detail 7 4 5" xfId="13390" xr:uid="{00000000-0005-0000-0000-00004F340000}"/>
    <cellStyle name="RowTitles1-Detail 7 4_Tertiary Salaries Survey" xfId="13391" xr:uid="{00000000-0005-0000-0000-000050340000}"/>
    <cellStyle name="RowTitles1-Detail 7 5" xfId="13392" xr:uid="{00000000-0005-0000-0000-000051340000}"/>
    <cellStyle name="RowTitles1-Detail 7 5 2" xfId="13393" xr:uid="{00000000-0005-0000-0000-000052340000}"/>
    <cellStyle name="RowTitles1-Detail 7 5 2 2" xfId="13394" xr:uid="{00000000-0005-0000-0000-000053340000}"/>
    <cellStyle name="RowTitles1-Detail 7 5 2 2 2" xfId="13395" xr:uid="{00000000-0005-0000-0000-000054340000}"/>
    <cellStyle name="RowTitles1-Detail 7 5 2 2_Tertiary Salaries Survey" xfId="13396" xr:uid="{00000000-0005-0000-0000-000055340000}"/>
    <cellStyle name="RowTitles1-Detail 7 5 2 3" xfId="13397" xr:uid="{00000000-0005-0000-0000-000056340000}"/>
    <cellStyle name="RowTitles1-Detail 7 5 2_Tertiary Salaries Survey" xfId="13398" xr:uid="{00000000-0005-0000-0000-000057340000}"/>
    <cellStyle name="RowTitles1-Detail 7 5 3" xfId="13399" xr:uid="{00000000-0005-0000-0000-000058340000}"/>
    <cellStyle name="RowTitles1-Detail 7 5 3 2" xfId="13400" xr:uid="{00000000-0005-0000-0000-000059340000}"/>
    <cellStyle name="RowTitles1-Detail 7 5 3 2 2" xfId="13401" xr:uid="{00000000-0005-0000-0000-00005A340000}"/>
    <cellStyle name="RowTitles1-Detail 7 5 3 2_Tertiary Salaries Survey" xfId="13402" xr:uid="{00000000-0005-0000-0000-00005B340000}"/>
    <cellStyle name="RowTitles1-Detail 7 5 3 3" xfId="13403" xr:uid="{00000000-0005-0000-0000-00005C340000}"/>
    <cellStyle name="RowTitles1-Detail 7 5 3_Tertiary Salaries Survey" xfId="13404" xr:uid="{00000000-0005-0000-0000-00005D340000}"/>
    <cellStyle name="RowTitles1-Detail 7 5 4" xfId="13405" xr:uid="{00000000-0005-0000-0000-00005E340000}"/>
    <cellStyle name="RowTitles1-Detail 7 5 4 2" xfId="13406" xr:uid="{00000000-0005-0000-0000-00005F340000}"/>
    <cellStyle name="RowTitles1-Detail 7 5 4_Tertiary Salaries Survey" xfId="13407" xr:uid="{00000000-0005-0000-0000-000060340000}"/>
    <cellStyle name="RowTitles1-Detail 7 5 5" xfId="13408" xr:uid="{00000000-0005-0000-0000-000061340000}"/>
    <cellStyle name="RowTitles1-Detail 7 5_Tertiary Salaries Survey" xfId="13409" xr:uid="{00000000-0005-0000-0000-000062340000}"/>
    <cellStyle name="RowTitles1-Detail 7 6" xfId="13410" xr:uid="{00000000-0005-0000-0000-000063340000}"/>
    <cellStyle name="RowTitles1-Detail 7 6 2" xfId="13411" xr:uid="{00000000-0005-0000-0000-000064340000}"/>
    <cellStyle name="RowTitles1-Detail 7 6 2 2" xfId="13412" xr:uid="{00000000-0005-0000-0000-000065340000}"/>
    <cellStyle name="RowTitles1-Detail 7 6 2 2 2" xfId="13413" xr:uid="{00000000-0005-0000-0000-000066340000}"/>
    <cellStyle name="RowTitles1-Detail 7 6 2 2_Tertiary Salaries Survey" xfId="13414" xr:uid="{00000000-0005-0000-0000-000067340000}"/>
    <cellStyle name="RowTitles1-Detail 7 6 2 3" xfId="13415" xr:uid="{00000000-0005-0000-0000-000068340000}"/>
    <cellStyle name="RowTitles1-Detail 7 6 2_Tertiary Salaries Survey" xfId="13416" xr:uid="{00000000-0005-0000-0000-000069340000}"/>
    <cellStyle name="RowTitles1-Detail 7 6 3" xfId="13417" xr:uid="{00000000-0005-0000-0000-00006A340000}"/>
    <cellStyle name="RowTitles1-Detail 7 6 3 2" xfId="13418" xr:uid="{00000000-0005-0000-0000-00006B340000}"/>
    <cellStyle name="RowTitles1-Detail 7 6 3 2 2" xfId="13419" xr:uid="{00000000-0005-0000-0000-00006C340000}"/>
    <cellStyle name="RowTitles1-Detail 7 6 3 2_Tertiary Salaries Survey" xfId="13420" xr:uid="{00000000-0005-0000-0000-00006D340000}"/>
    <cellStyle name="RowTitles1-Detail 7 6 3 3" xfId="13421" xr:uid="{00000000-0005-0000-0000-00006E340000}"/>
    <cellStyle name="RowTitles1-Detail 7 6 3_Tertiary Salaries Survey" xfId="13422" xr:uid="{00000000-0005-0000-0000-00006F340000}"/>
    <cellStyle name="RowTitles1-Detail 7 6 4" xfId="13423" xr:uid="{00000000-0005-0000-0000-000070340000}"/>
    <cellStyle name="RowTitles1-Detail 7 6 4 2" xfId="13424" xr:uid="{00000000-0005-0000-0000-000071340000}"/>
    <cellStyle name="RowTitles1-Detail 7 6 4_Tertiary Salaries Survey" xfId="13425" xr:uid="{00000000-0005-0000-0000-000072340000}"/>
    <cellStyle name="RowTitles1-Detail 7 6 5" xfId="13426" xr:uid="{00000000-0005-0000-0000-000073340000}"/>
    <cellStyle name="RowTitles1-Detail 7 6_Tertiary Salaries Survey" xfId="13427" xr:uid="{00000000-0005-0000-0000-000074340000}"/>
    <cellStyle name="RowTitles1-Detail 7 7" xfId="13428" xr:uid="{00000000-0005-0000-0000-000075340000}"/>
    <cellStyle name="RowTitles1-Detail 7 7 2" xfId="13429" xr:uid="{00000000-0005-0000-0000-000076340000}"/>
    <cellStyle name="RowTitles1-Detail 7 7 2 2" xfId="13430" xr:uid="{00000000-0005-0000-0000-000077340000}"/>
    <cellStyle name="RowTitles1-Detail 7 7 2_Tertiary Salaries Survey" xfId="13431" xr:uid="{00000000-0005-0000-0000-000078340000}"/>
    <cellStyle name="RowTitles1-Detail 7 7 3" xfId="13432" xr:uid="{00000000-0005-0000-0000-000079340000}"/>
    <cellStyle name="RowTitles1-Detail 7 7_Tertiary Salaries Survey" xfId="13433" xr:uid="{00000000-0005-0000-0000-00007A340000}"/>
    <cellStyle name="RowTitles1-Detail 7 8" xfId="13434" xr:uid="{00000000-0005-0000-0000-00007B340000}"/>
    <cellStyle name="RowTitles1-Detail 7 8 2" xfId="13435" xr:uid="{00000000-0005-0000-0000-00007C340000}"/>
    <cellStyle name="RowTitles1-Detail 7 8 2 2" xfId="13436" xr:uid="{00000000-0005-0000-0000-00007D340000}"/>
    <cellStyle name="RowTitles1-Detail 7 8 2_Tertiary Salaries Survey" xfId="13437" xr:uid="{00000000-0005-0000-0000-00007E340000}"/>
    <cellStyle name="RowTitles1-Detail 7 8 3" xfId="13438" xr:uid="{00000000-0005-0000-0000-00007F340000}"/>
    <cellStyle name="RowTitles1-Detail 7 8_Tertiary Salaries Survey" xfId="13439" xr:uid="{00000000-0005-0000-0000-000080340000}"/>
    <cellStyle name="RowTitles1-Detail 7 9" xfId="13440" xr:uid="{00000000-0005-0000-0000-000081340000}"/>
    <cellStyle name="RowTitles1-Detail 7_STUD aligned by INSTIT" xfId="13441" xr:uid="{00000000-0005-0000-0000-000082340000}"/>
    <cellStyle name="RowTitles1-Detail 8" xfId="13442" xr:uid="{00000000-0005-0000-0000-000083340000}"/>
    <cellStyle name="RowTitles1-Detail 8 2" xfId="13443" xr:uid="{00000000-0005-0000-0000-000084340000}"/>
    <cellStyle name="RowTitles1-Detail 8 2 2" xfId="13444" xr:uid="{00000000-0005-0000-0000-000085340000}"/>
    <cellStyle name="RowTitles1-Detail 8 2 2 2" xfId="13445" xr:uid="{00000000-0005-0000-0000-000086340000}"/>
    <cellStyle name="RowTitles1-Detail 8 2 2_Tertiary Salaries Survey" xfId="13446" xr:uid="{00000000-0005-0000-0000-000087340000}"/>
    <cellStyle name="RowTitles1-Detail 8 2 3" xfId="13447" xr:uid="{00000000-0005-0000-0000-000088340000}"/>
    <cellStyle name="RowTitles1-Detail 8 2_Tertiary Salaries Survey" xfId="13448" xr:uid="{00000000-0005-0000-0000-000089340000}"/>
    <cellStyle name="RowTitles1-Detail 8 3" xfId="13449" xr:uid="{00000000-0005-0000-0000-00008A340000}"/>
    <cellStyle name="RowTitles1-Detail 8 3 2" xfId="13450" xr:uid="{00000000-0005-0000-0000-00008B340000}"/>
    <cellStyle name="RowTitles1-Detail 8 3 2 2" xfId="13451" xr:uid="{00000000-0005-0000-0000-00008C340000}"/>
    <cellStyle name="RowTitles1-Detail 8 3 2_Tertiary Salaries Survey" xfId="13452" xr:uid="{00000000-0005-0000-0000-00008D340000}"/>
    <cellStyle name="RowTitles1-Detail 8 3 3" xfId="13453" xr:uid="{00000000-0005-0000-0000-00008E340000}"/>
    <cellStyle name="RowTitles1-Detail 8 3_Tertiary Salaries Survey" xfId="13454" xr:uid="{00000000-0005-0000-0000-00008F340000}"/>
    <cellStyle name="RowTitles1-Detail 8 4" xfId="13455" xr:uid="{00000000-0005-0000-0000-000090340000}"/>
    <cellStyle name="RowTitles1-Detail 8 5" xfId="13456" xr:uid="{00000000-0005-0000-0000-000091340000}"/>
    <cellStyle name="RowTitles1-Detail 8_Tertiary Salaries Survey" xfId="13457" xr:uid="{00000000-0005-0000-0000-000092340000}"/>
    <cellStyle name="RowTitles1-Detail 9" xfId="13458" xr:uid="{00000000-0005-0000-0000-000093340000}"/>
    <cellStyle name="RowTitles1-Detail 9 2" xfId="13459" xr:uid="{00000000-0005-0000-0000-000094340000}"/>
    <cellStyle name="RowTitles1-Detail 9 2 2" xfId="13460" xr:uid="{00000000-0005-0000-0000-000095340000}"/>
    <cellStyle name="RowTitles1-Detail 9 2 2 2" xfId="13461" xr:uid="{00000000-0005-0000-0000-000096340000}"/>
    <cellStyle name="RowTitles1-Detail 9 2 2_Tertiary Salaries Survey" xfId="13462" xr:uid="{00000000-0005-0000-0000-000097340000}"/>
    <cellStyle name="RowTitles1-Detail 9 2 3" xfId="13463" xr:uid="{00000000-0005-0000-0000-000098340000}"/>
    <cellStyle name="RowTitles1-Detail 9 2_Tertiary Salaries Survey" xfId="13464" xr:uid="{00000000-0005-0000-0000-000099340000}"/>
    <cellStyle name="RowTitles1-Detail 9 3" xfId="13465" xr:uid="{00000000-0005-0000-0000-00009A340000}"/>
    <cellStyle name="RowTitles1-Detail 9 3 2" xfId="13466" xr:uid="{00000000-0005-0000-0000-00009B340000}"/>
    <cellStyle name="RowTitles1-Detail 9 3 2 2" xfId="13467" xr:uid="{00000000-0005-0000-0000-00009C340000}"/>
    <cellStyle name="RowTitles1-Detail 9 3 2_Tertiary Salaries Survey" xfId="13468" xr:uid="{00000000-0005-0000-0000-00009D340000}"/>
    <cellStyle name="RowTitles1-Detail 9 3 3" xfId="13469" xr:uid="{00000000-0005-0000-0000-00009E340000}"/>
    <cellStyle name="RowTitles1-Detail 9 3_Tertiary Salaries Survey" xfId="13470" xr:uid="{00000000-0005-0000-0000-00009F340000}"/>
    <cellStyle name="RowTitles1-Detail 9 4" xfId="13471" xr:uid="{00000000-0005-0000-0000-0000A0340000}"/>
    <cellStyle name="RowTitles1-Detail 9 5" xfId="13472" xr:uid="{00000000-0005-0000-0000-0000A1340000}"/>
    <cellStyle name="RowTitles1-Detail 9 5 2" xfId="13473" xr:uid="{00000000-0005-0000-0000-0000A2340000}"/>
    <cellStyle name="RowTitles1-Detail 9 5_Tertiary Salaries Survey" xfId="13474" xr:uid="{00000000-0005-0000-0000-0000A3340000}"/>
    <cellStyle name="RowTitles1-Detail 9 6" xfId="13475" xr:uid="{00000000-0005-0000-0000-0000A4340000}"/>
    <cellStyle name="RowTitles1-Detail 9_Tertiary Salaries Survey" xfId="13476" xr:uid="{00000000-0005-0000-0000-0000A5340000}"/>
    <cellStyle name="RowTitles1-Detail_STUD aligned by INSTIT" xfId="13477" xr:uid="{00000000-0005-0000-0000-0000A6340000}"/>
    <cellStyle name="RowTitles-Col2" xfId="13478" xr:uid="{00000000-0005-0000-0000-0000A7340000}"/>
    <cellStyle name="RowTitles-Col2 10" xfId="13479" xr:uid="{00000000-0005-0000-0000-0000A8340000}"/>
    <cellStyle name="RowTitles-Col2 10 2" xfId="13480" xr:uid="{00000000-0005-0000-0000-0000A9340000}"/>
    <cellStyle name="RowTitles-Col2 10 2 2" xfId="13481" xr:uid="{00000000-0005-0000-0000-0000AA340000}"/>
    <cellStyle name="RowTitles-Col2 10 2 2 2" xfId="13482" xr:uid="{00000000-0005-0000-0000-0000AB340000}"/>
    <cellStyle name="RowTitles-Col2 10 2 2_Tertiary Salaries Survey" xfId="13483" xr:uid="{00000000-0005-0000-0000-0000AC340000}"/>
    <cellStyle name="RowTitles-Col2 10 2 3" xfId="13484" xr:uid="{00000000-0005-0000-0000-0000AD340000}"/>
    <cellStyle name="RowTitles-Col2 10 2_Tertiary Salaries Survey" xfId="13485" xr:uid="{00000000-0005-0000-0000-0000AE340000}"/>
    <cellStyle name="RowTitles-Col2 10 3" xfId="13486" xr:uid="{00000000-0005-0000-0000-0000AF340000}"/>
    <cellStyle name="RowTitles-Col2 10 3 2" xfId="13487" xr:uid="{00000000-0005-0000-0000-0000B0340000}"/>
    <cellStyle name="RowTitles-Col2 10 3 2 2" xfId="13488" xr:uid="{00000000-0005-0000-0000-0000B1340000}"/>
    <cellStyle name="RowTitles-Col2 10 3 2_Tertiary Salaries Survey" xfId="13489" xr:uid="{00000000-0005-0000-0000-0000B2340000}"/>
    <cellStyle name="RowTitles-Col2 10 3 3" xfId="13490" xr:uid="{00000000-0005-0000-0000-0000B3340000}"/>
    <cellStyle name="RowTitles-Col2 10 3_Tertiary Salaries Survey" xfId="13491" xr:uid="{00000000-0005-0000-0000-0000B4340000}"/>
    <cellStyle name="RowTitles-Col2 10 4" xfId="13492" xr:uid="{00000000-0005-0000-0000-0000B5340000}"/>
    <cellStyle name="RowTitles-Col2 10 4 2" xfId="13493" xr:uid="{00000000-0005-0000-0000-0000B6340000}"/>
    <cellStyle name="RowTitles-Col2 10 4_Tertiary Salaries Survey" xfId="13494" xr:uid="{00000000-0005-0000-0000-0000B7340000}"/>
    <cellStyle name="RowTitles-Col2 10 5" xfId="13495" xr:uid="{00000000-0005-0000-0000-0000B8340000}"/>
    <cellStyle name="RowTitles-Col2 10_Tertiary Salaries Survey" xfId="13496" xr:uid="{00000000-0005-0000-0000-0000B9340000}"/>
    <cellStyle name="RowTitles-Col2 11" xfId="13497" xr:uid="{00000000-0005-0000-0000-0000BA340000}"/>
    <cellStyle name="RowTitles-Col2 11 2" xfId="13498" xr:uid="{00000000-0005-0000-0000-0000BB340000}"/>
    <cellStyle name="RowTitles-Col2 11 2 2" xfId="13499" xr:uid="{00000000-0005-0000-0000-0000BC340000}"/>
    <cellStyle name="RowTitles-Col2 11 2 2 2" xfId="13500" xr:uid="{00000000-0005-0000-0000-0000BD340000}"/>
    <cellStyle name="RowTitles-Col2 11 2 2_Tertiary Salaries Survey" xfId="13501" xr:uid="{00000000-0005-0000-0000-0000BE340000}"/>
    <cellStyle name="RowTitles-Col2 11 2 3" xfId="13502" xr:uid="{00000000-0005-0000-0000-0000BF340000}"/>
    <cellStyle name="RowTitles-Col2 11 2_Tertiary Salaries Survey" xfId="13503" xr:uid="{00000000-0005-0000-0000-0000C0340000}"/>
    <cellStyle name="RowTitles-Col2 11 3" xfId="13504" xr:uid="{00000000-0005-0000-0000-0000C1340000}"/>
    <cellStyle name="RowTitles-Col2 11 3 2" xfId="13505" xr:uid="{00000000-0005-0000-0000-0000C2340000}"/>
    <cellStyle name="RowTitles-Col2 11 3 2 2" xfId="13506" xr:uid="{00000000-0005-0000-0000-0000C3340000}"/>
    <cellStyle name="RowTitles-Col2 11 3 2_Tertiary Salaries Survey" xfId="13507" xr:uid="{00000000-0005-0000-0000-0000C4340000}"/>
    <cellStyle name="RowTitles-Col2 11 3 3" xfId="13508" xr:uid="{00000000-0005-0000-0000-0000C5340000}"/>
    <cellStyle name="RowTitles-Col2 11 3_Tertiary Salaries Survey" xfId="13509" xr:uid="{00000000-0005-0000-0000-0000C6340000}"/>
    <cellStyle name="RowTitles-Col2 11 4" xfId="13510" xr:uid="{00000000-0005-0000-0000-0000C7340000}"/>
    <cellStyle name="RowTitles-Col2 11 4 2" xfId="13511" xr:uid="{00000000-0005-0000-0000-0000C8340000}"/>
    <cellStyle name="RowTitles-Col2 11 4_Tertiary Salaries Survey" xfId="13512" xr:uid="{00000000-0005-0000-0000-0000C9340000}"/>
    <cellStyle name="RowTitles-Col2 11 5" xfId="13513" xr:uid="{00000000-0005-0000-0000-0000CA340000}"/>
    <cellStyle name="RowTitles-Col2 11_Tertiary Salaries Survey" xfId="13514" xr:uid="{00000000-0005-0000-0000-0000CB340000}"/>
    <cellStyle name="RowTitles-Col2 12" xfId="13515" xr:uid="{00000000-0005-0000-0000-0000CC340000}"/>
    <cellStyle name="RowTitles-Col2 12 2" xfId="13516" xr:uid="{00000000-0005-0000-0000-0000CD340000}"/>
    <cellStyle name="RowTitles-Col2 12 2 2" xfId="13517" xr:uid="{00000000-0005-0000-0000-0000CE340000}"/>
    <cellStyle name="RowTitles-Col2 12 2_Tertiary Salaries Survey" xfId="13518" xr:uid="{00000000-0005-0000-0000-0000CF340000}"/>
    <cellStyle name="RowTitles-Col2 12 3" xfId="13519" xr:uid="{00000000-0005-0000-0000-0000D0340000}"/>
    <cellStyle name="RowTitles-Col2 12_Tertiary Salaries Survey" xfId="13520" xr:uid="{00000000-0005-0000-0000-0000D1340000}"/>
    <cellStyle name="RowTitles-Col2 13" xfId="13521" xr:uid="{00000000-0005-0000-0000-0000D2340000}"/>
    <cellStyle name="RowTitles-Col2 14" xfId="13522" xr:uid="{00000000-0005-0000-0000-0000D3340000}"/>
    <cellStyle name="RowTitles-Col2 15" xfId="13523" xr:uid="{00000000-0005-0000-0000-0000D4340000}"/>
    <cellStyle name="RowTitles-Col2 16" xfId="13524" xr:uid="{00000000-0005-0000-0000-0000D5340000}"/>
    <cellStyle name="RowTitles-Col2 2" xfId="13525" xr:uid="{00000000-0005-0000-0000-0000D6340000}"/>
    <cellStyle name="RowTitles-Col2 2 10" xfId="13526" xr:uid="{00000000-0005-0000-0000-0000D7340000}"/>
    <cellStyle name="RowTitles-Col2 2 10 2" xfId="13527" xr:uid="{00000000-0005-0000-0000-0000D8340000}"/>
    <cellStyle name="RowTitles-Col2 2 10 2 2" xfId="13528" xr:uid="{00000000-0005-0000-0000-0000D9340000}"/>
    <cellStyle name="RowTitles-Col2 2 10 2 2 2" xfId="13529" xr:uid="{00000000-0005-0000-0000-0000DA340000}"/>
    <cellStyle name="RowTitles-Col2 2 10 2 2_Tertiary Salaries Survey" xfId="13530" xr:uid="{00000000-0005-0000-0000-0000DB340000}"/>
    <cellStyle name="RowTitles-Col2 2 10 2 3" xfId="13531" xr:uid="{00000000-0005-0000-0000-0000DC340000}"/>
    <cellStyle name="RowTitles-Col2 2 10 2_Tertiary Salaries Survey" xfId="13532" xr:uid="{00000000-0005-0000-0000-0000DD340000}"/>
    <cellStyle name="RowTitles-Col2 2 10 3" xfId="13533" xr:uid="{00000000-0005-0000-0000-0000DE340000}"/>
    <cellStyle name="RowTitles-Col2 2 10 3 2" xfId="13534" xr:uid="{00000000-0005-0000-0000-0000DF340000}"/>
    <cellStyle name="RowTitles-Col2 2 10 3 2 2" xfId="13535" xr:uid="{00000000-0005-0000-0000-0000E0340000}"/>
    <cellStyle name="RowTitles-Col2 2 10 3 2_Tertiary Salaries Survey" xfId="13536" xr:uid="{00000000-0005-0000-0000-0000E1340000}"/>
    <cellStyle name="RowTitles-Col2 2 10 3 3" xfId="13537" xr:uid="{00000000-0005-0000-0000-0000E2340000}"/>
    <cellStyle name="RowTitles-Col2 2 10 3_Tertiary Salaries Survey" xfId="13538" xr:uid="{00000000-0005-0000-0000-0000E3340000}"/>
    <cellStyle name="RowTitles-Col2 2 10 4" xfId="13539" xr:uid="{00000000-0005-0000-0000-0000E4340000}"/>
    <cellStyle name="RowTitles-Col2 2 10 4 2" xfId="13540" xr:uid="{00000000-0005-0000-0000-0000E5340000}"/>
    <cellStyle name="RowTitles-Col2 2 10 4_Tertiary Salaries Survey" xfId="13541" xr:uid="{00000000-0005-0000-0000-0000E6340000}"/>
    <cellStyle name="RowTitles-Col2 2 10 5" xfId="13542" xr:uid="{00000000-0005-0000-0000-0000E7340000}"/>
    <cellStyle name="RowTitles-Col2 2 10_Tertiary Salaries Survey" xfId="13543" xr:uid="{00000000-0005-0000-0000-0000E8340000}"/>
    <cellStyle name="RowTitles-Col2 2 11" xfId="13544" xr:uid="{00000000-0005-0000-0000-0000E9340000}"/>
    <cellStyle name="RowTitles-Col2 2 11 2" xfId="13545" xr:uid="{00000000-0005-0000-0000-0000EA340000}"/>
    <cellStyle name="RowTitles-Col2 2 11 2 2" xfId="13546" xr:uid="{00000000-0005-0000-0000-0000EB340000}"/>
    <cellStyle name="RowTitles-Col2 2 11 2 2 2" xfId="13547" xr:uid="{00000000-0005-0000-0000-0000EC340000}"/>
    <cellStyle name="RowTitles-Col2 2 11 2 2_Tertiary Salaries Survey" xfId="13548" xr:uid="{00000000-0005-0000-0000-0000ED340000}"/>
    <cellStyle name="RowTitles-Col2 2 11 2 3" xfId="13549" xr:uid="{00000000-0005-0000-0000-0000EE340000}"/>
    <cellStyle name="RowTitles-Col2 2 11 2_Tertiary Salaries Survey" xfId="13550" xr:uid="{00000000-0005-0000-0000-0000EF340000}"/>
    <cellStyle name="RowTitles-Col2 2 11 3" xfId="13551" xr:uid="{00000000-0005-0000-0000-0000F0340000}"/>
    <cellStyle name="RowTitles-Col2 2 11 3 2" xfId="13552" xr:uid="{00000000-0005-0000-0000-0000F1340000}"/>
    <cellStyle name="RowTitles-Col2 2 11 3 2 2" xfId="13553" xr:uid="{00000000-0005-0000-0000-0000F2340000}"/>
    <cellStyle name="RowTitles-Col2 2 11 3 2_Tertiary Salaries Survey" xfId="13554" xr:uid="{00000000-0005-0000-0000-0000F3340000}"/>
    <cellStyle name="RowTitles-Col2 2 11 3 3" xfId="13555" xr:uid="{00000000-0005-0000-0000-0000F4340000}"/>
    <cellStyle name="RowTitles-Col2 2 11 3_Tertiary Salaries Survey" xfId="13556" xr:uid="{00000000-0005-0000-0000-0000F5340000}"/>
    <cellStyle name="RowTitles-Col2 2 11 4" xfId="13557" xr:uid="{00000000-0005-0000-0000-0000F6340000}"/>
    <cellStyle name="RowTitles-Col2 2 11 4 2" xfId="13558" xr:uid="{00000000-0005-0000-0000-0000F7340000}"/>
    <cellStyle name="RowTitles-Col2 2 11 4_Tertiary Salaries Survey" xfId="13559" xr:uid="{00000000-0005-0000-0000-0000F8340000}"/>
    <cellStyle name="RowTitles-Col2 2 11 5" xfId="13560" xr:uid="{00000000-0005-0000-0000-0000F9340000}"/>
    <cellStyle name="RowTitles-Col2 2 11_Tertiary Salaries Survey" xfId="13561" xr:uid="{00000000-0005-0000-0000-0000FA340000}"/>
    <cellStyle name="RowTitles-Col2 2 12" xfId="13562" xr:uid="{00000000-0005-0000-0000-0000FB340000}"/>
    <cellStyle name="RowTitles-Col2 2 12 2" xfId="13563" xr:uid="{00000000-0005-0000-0000-0000FC340000}"/>
    <cellStyle name="RowTitles-Col2 2 12 2 2" xfId="13564" xr:uid="{00000000-0005-0000-0000-0000FD340000}"/>
    <cellStyle name="RowTitles-Col2 2 12 2_Tertiary Salaries Survey" xfId="13565" xr:uid="{00000000-0005-0000-0000-0000FE340000}"/>
    <cellStyle name="RowTitles-Col2 2 12 3" xfId="13566" xr:uid="{00000000-0005-0000-0000-0000FF340000}"/>
    <cellStyle name="RowTitles-Col2 2 12_Tertiary Salaries Survey" xfId="13567" xr:uid="{00000000-0005-0000-0000-000000350000}"/>
    <cellStyle name="RowTitles-Col2 2 13" xfId="13568" xr:uid="{00000000-0005-0000-0000-000001350000}"/>
    <cellStyle name="RowTitles-Col2 2 14" xfId="13569" xr:uid="{00000000-0005-0000-0000-000002350000}"/>
    <cellStyle name="RowTitles-Col2 2 2" xfId="13570" xr:uid="{00000000-0005-0000-0000-000003350000}"/>
    <cellStyle name="RowTitles-Col2 2 2 10" xfId="13571" xr:uid="{00000000-0005-0000-0000-000004350000}"/>
    <cellStyle name="RowTitles-Col2 2 2 10 2" xfId="13572" xr:uid="{00000000-0005-0000-0000-000005350000}"/>
    <cellStyle name="RowTitles-Col2 2 2 10 2 2" xfId="13573" xr:uid="{00000000-0005-0000-0000-000006350000}"/>
    <cellStyle name="RowTitles-Col2 2 2 10 2 2 2" xfId="13574" xr:uid="{00000000-0005-0000-0000-000007350000}"/>
    <cellStyle name="RowTitles-Col2 2 2 10 2 2_Tertiary Salaries Survey" xfId="13575" xr:uid="{00000000-0005-0000-0000-000008350000}"/>
    <cellStyle name="RowTitles-Col2 2 2 10 2 3" xfId="13576" xr:uid="{00000000-0005-0000-0000-000009350000}"/>
    <cellStyle name="RowTitles-Col2 2 2 10 2_Tertiary Salaries Survey" xfId="13577" xr:uid="{00000000-0005-0000-0000-00000A350000}"/>
    <cellStyle name="RowTitles-Col2 2 2 10 3" xfId="13578" xr:uid="{00000000-0005-0000-0000-00000B350000}"/>
    <cellStyle name="RowTitles-Col2 2 2 10 3 2" xfId="13579" xr:uid="{00000000-0005-0000-0000-00000C350000}"/>
    <cellStyle name="RowTitles-Col2 2 2 10 3 2 2" xfId="13580" xr:uid="{00000000-0005-0000-0000-00000D350000}"/>
    <cellStyle name="RowTitles-Col2 2 2 10 3 2_Tertiary Salaries Survey" xfId="13581" xr:uid="{00000000-0005-0000-0000-00000E350000}"/>
    <cellStyle name="RowTitles-Col2 2 2 10 3 3" xfId="13582" xr:uid="{00000000-0005-0000-0000-00000F350000}"/>
    <cellStyle name="RowTitles-Col2 2 2 10 3_Tertiary Salaries Survey" xfId="13583" xr:uid="{00000000-0005-0000-0000-000010350000}"/>
    <cellStyle name="RowTitles-Col2 2 2 10 4" xfId="13584" xr:uid="{00000000-0005-0000-0000-000011350000}"/>
    <cellStyle name="RowTitles-Col2 2 2 10 4 2" xfId="13585" xr:uid="{00000000-0005-0000-0000-000012350000}"/>
    <cellStyle name="RowTitles-Col2 2 2 10 4_Tertiary Salaries Survey" xfId="13586" xr:uid="{00000000-0005-0000-0000-000013350000}"/>
    <cellStyle name="RowTitles-Col2 2 2 10 5" xfId="13587" xr:uid="{00000000-0005-0000-0000-000014350000}"/>
    <cellStyle name="RowTitles-Col2 2 2 10_Tertiary Salaries Survey" xfId="13588" xr:uid="{00000000-0005-0000-0000-000015350000}"/>
    <cellStyle name="RowTitles-Col2 2 2 11" xfId="13589" xr:uid="{00000000-0005-0000-0000-000016350000}"/>
    <cellStyle name="RowTitles-Col2 2 2 11 2" xfId="13590" xr:uid="{00000000-0005-0000-0000-000017350000}"/>
    <cellStyle name="RowTitles-Col2 2 2 11 2 2" xfId="13591" xr:uid="{00000000-0005-0000-0000-000018350000}"/>
    <cellStyle name="RowTitles-Col2 2 2 11 2_Tertiary Salaries Survey" xfId="13592" xr:uid="{00000000-0005-0000-0000-000019350000}"/>
    <cellStyle name="RowTitles-Col2 2 2 11 3" xfId="13593" xr:uid="{00000000-0005-0000-0000-00001A350000}"/>
    <cellStyle name="RowTitles-Col2 2 2 11_Tertiary Salaries Survey" xfId="13594" xr:uid="{00000000-0005-0000-0000-00001B350000}"/>
    <cellStyle name="RowTitles-Col2 2 2 12" xfId="13595" xr:uid="{00000000-0005-0000-0000-00001C350000}"/>
    <cellStyle name="RowTitles-Col2 2 2 2" xfId="13596" xr:uid="{00000000-0005-0000-0000-00001D350000}"/>
    <cellStyle name="RowTitles-Col2 2 2 2 10" xfId="13597" xr:uid="{00000000-0005-0000-0000-00001E350000}"/>
    <cellStyle name="RowTitles-Col2 2 2 2 10 2" xfId="13598" xr:uid="{00000000-0005-0000-0000-00001F350000}"/>
    <cellStyle name="RowTitles-Col2 2 2 2 10 2 2" xfId="13599" xr:uid="{00000000-0005-0000-0000-000020350000}"/>
    <cellStyle name="RowTitles-Col2 2 2 2 10 2_Tertiary Salaries Survey" xfId="13600" xr:uid="{00000000-0005-0000-0000-000021350000}"/>
    <cellStyle name="RowTitles-Col2 2 2 2 10 3" xfId="13601" xr:uid="{00000000-0005-0000-0000-000022350000}"/>
    <cellStyle name="RowTitles-Col2 2 2 2 10_Tertiary Salaries Survey" xfId="13602" xr:uid="{00000000-0005-0000-0000-000023350000}"/>
    <cellStyle name="RowTitles-Col2 2 2 2 11" xfId="13603" xr:uid="{00000000-0005-0000-0000-000024350000}"/>
    <cellStyle name="RowTitles-Col2 2 2 2 2" xfId="13604" xr:uid="{00000000-0005-0000-0000-000025350000}"/>
    <cellStyle name="RowTitles-Col2 2 2 2 2 2" xfId="13605" xr:uid="{00000000-0005-0000-0000-000026350000}"/>
    <cellStyle name="RowTitles-Col2 2 2 2 2 2 2" xfId="13606" xr:uid="{00000000-0005-0000-0000-000027350000}"/>
    <cellStyle name="RowTitles-Col2 2 2 2 2 2 2 2" xfId="13607" xr:uid="{00000000-0005-0000-0000-000028350000}"/>
    <cellStyle name="RowTitles-Col2 2 2 2 2 2 2 2 2" xfId="13608" xr:uid="{00000000-0005-0000-0000-000029350000}"/>
    <cellStyle name="RowTitles-Col2 2 2 2 2 2 2 2_Tertiary Salaries Survey" xfId="13609" xr:uid="{00000000-0005-0000-0000-00002A350000}"/>
    <cellStyle name="RowTitles-Col2 2 2 2 2 2 2 3" xfId="13610" xr:uid="{00000000-0005-0000-0000-00002B350000}"/>
    <cellStyle name="RowTitles-Col2 2 2 2 2 2 2_Tertiary Salaries Survey" xfId="13611" xr:uid="{00000000-0005-0000-0000-00002C350000}"/>
    <cellStyle name="RowTitles-Col2 2 2 2 2 2 3" xfId="13612" xr:uid="{00000000-0005-0000-0000-00002D350000}"/>
    <cellStyle name="RowTitles-Col2 2 2 2 2 2 3 2" xfId="13613" xr:uid="{00000000-0005-0000-0000-00002E350000}"/>
    <cellStyle name="RowTitles-Col2 2 2 2 2 2 3 2 2" xfId="13614" xr:uid="{00000000-0005-0000-0000-00002F350000}"/>
    <cellStyle name="RowTitles-Col2 2 2 2 2 2 3 2_Tertiary Salaries Survey" xfId="13615" xr:uid="{00000000-0005-0000-0000-000030350000}"/>
    <cellStyle name="RowTitles-Col2 2 2 2 2 2 3 3" xfId="13616" xr:uid="{00000000-0005-0000-0000-000031350000}"/>
    <cellStyle name="RowTitles-Col2 2 2 2 2 2 3_Tertiary Salaries Survey" xfId="13617" xr:uid="{00000000-0005-0000-0000-000032350000}"/>
    <cellStyle name="RowTitles-Col2 2 2 2 2 2 4" xfId="13618" xr:uid="{00000000-0005-0000-0000-000033350000}"/>
    <cellStyle name="RowTitles-Col2 2 2 2 2 2_Tertiary Salaries Survey" xfId="13619" xr:uid="{00000000-0005-0000-0000-000034350000}"/>
    <cellStyle name="RowTitles-Col2 2 2 2 2 3" xfId="13620" xr:uid="{00000000-0005-0000-0000-000035350000}"/>
    <cellStyle name="RowTitles-Col2 2 2 2 2 3 2" xfId="13621" xr:uid="{00000000-0005-0000-0000-000036350000}"/>
    <cellStyle name="RowTitles-Col2 2 2 2 2 3 2 2" xfId="13622" xr:uid="{00000000-0005-0000-0000-000037350000}"/>
    <cellStyle name="RowTitles-Col2 2 2 2 2 3 2 2 2" xfId="13623" xr:uid="{00000000-0005-0000-0000-000038350000}"/>
    <cellStyle name="RowTitles-Col2 2 2 2 2 3 2 2_Tertiary Salaries Survey" xfId="13624" xr:uid="{00000000-0005-0000-0000-000039350000}"/>
    <cellStyle name="RowTitles-Col2 2 2 2 2 3 2 3" xfId="13625" xr:uid="{00000000-0005-0000-0000-00003A350000}"/>
    <cellStyle name="RowTitles-Col2 2 2 2 2 3 2_Tertiary Salaries Survey" xfId="13626" xr:uid="{00000000-0005-0000-0000-00003B350000}"/>
    <cellStyle name="RowTitles-Col2 2 2 2 2 3 3" xfId="13627" xr:uid="{00000000-0005-0000-0000-00003C350000}"/>
    <cellStyle name="RowTitles-Col2 2 2 2 2 3 3 2" xfId="13628" xr:uid="{00000000-0005-0000-0000-00003D350000}"/>
    <cellStyle name="RowTitles-Col2 2 2 2 2 3 3 2 2" xfId="13629" xr:uid="{00000000-0005-0000-0000-00003E350000}"/>
    <cellStyle name="RowTitles-Col2 2 2 2 2 3 3 2_Tertiary Salaries Survey" xfId="13630" xr:uid="{00000000-0005-0000-0000-00003F350000}"/>
    <cellStyle name="RowTitles-Col2 2 2 2 2 3 3 3" xfId="13631" xr:uid="{00000000-0005-0000-0000-000040350000}"/>
    <cellStyle name="RowTitles-Col2 2 2 2 2 3 3_Tertiary Salaries Survey" xfId="13632" xr:uid="{00000000-0005-0000-0000-000041350000}"/>
    <cellStyle name="RowTitles-Col2 2 2 2 2 3 4" xfId="13633" xr:uid="{00000000-0005-0000-0000-000042350000}"/>
    <cellStyle name="RowTitles-Col2 2 2 2 2 3 5" xfId="13634" xr:uid="{00000000-0005-0000-0000-000043350000}"/>
    <cellStyle name="RowTitles-Col2 2 2 2 2 3 5 2" xfId="13635" xr:uid="{00000000-0005-0000-0000-000044350000}"/>
    <cellStyle name="RowTitles-Col2 2 2 2 2 3 5_Tertiary Salaries Survey" xfId="13636" xr:uid="{00000000-0005-0000-0000-000045350000}"/>
    <cellStyle name="RowTitles-Col2 2 2 2 2 3 6" xfId="13637" xr:uid="{00000000-0005-0000-0000-000046350000}"/>
    <cellStyle name="RowTitles-Col2 2 2 2 2 3_Tertiary Salaries Survey" xfId="13638" xr:uid="{00000000-0005-0000-0000-000047350000}"/>
    <cellStyle name="RowTitles-Col2 2 2 2 2 4" xfId="13639" xr:uid="{00000000-0005-0000-0000-000048350000}"/>
    <cellStyle name="RowTitles-Col2 2 2 2 2 4 2" xfId="13640" xr:uid="{00000000-0005-0000-0000-000049350000}"/>
    <cellStyle name="RowTitles-Col2 2 2 2 2 4 2 2" xfId="13641" xr:uid="{00000000-0005-0000-0000-00004A350000}"/>
    <cellStyle name="RowTitles-Col2 2 2 2 2 4 2 2 2" xfId="13642" xr:uid="{00000000-0005-0000-0000-00004B350000}"/>
    <cellStyle name="RowTitles-Col2 2 2 2 2 4 2 2_Tertiary Salaries Survey" xfId="13643" xr:uid="{00000000-0005-0000-0000-00004C350000}"/>
    <cellStyle name="RowTitles-Col2 2 2 2 2 4 2 3" xfId="13644" xr:uid="{00000000-0005-0000-0000-00004D350000}"/>
    <cellStyle name="RowTitles-Col2 2 2 2 2 4 2_Tertiary Salaries Survey" xfId="13645" xr:uid="{00000000-0005-0000-0000-00004E350000}"/>
    <cellStyle name="RowTitles-Col2 2 2 2 2 4 3" xfId="13646" xr:uid="{00000000-0005-0000-0000-00004F350000}"/>
    <cellStyle name="RowTitles-Col2 2 2 2 2 4 3 2" xfId="13647" xr:uid="{00000000-0005-0000-0000-000050350000}"/>
    <cellStyle name="RowTitles-Col2 2 2 2 2 4 3 2 2" xfId="13648" xr:uid="{00000000-0005-0000-0000-000051350000}"/>
    <cellStyle name="RowTitles-Col2 2 2 2 2 4 3 2_Tertiary Salaries Survey" xfId="13649" xr:uid="{00000000-0005-0000-0000-000052350000}"/>
    <cellStyle name="RowTitles-Col2 2 2 2 2 4 3 3" xfId="13650" xr:uid="{00000000-0005-0000-0000-000053350000}"/>
    <cellStyle name="RowTitles-Col2 2 2 2 2 4 3_Tertiary Salaries Survey" xfId="13651" xr:uid="{00000000-0005-0000-0000-000054350000}"/>
    <cellStyle name="RowTitles-Col2 2 2 2 2 4 4" xfId="13652" xr:uid="{00000000-0005-0000-0000-000055350000}"/>
    <cellStyle name="RowTitles-Col2 2 2 2 2 4 4 2" xfId="13653" xr:uid="{00000000-0005-0000-0000-000056350000}"/>
    <cellStyle name="RowTitles-Col2 2 2 2 2 4 4_Tertiary Salaries Survey" xfId="13654" xr:uid="{00000000-0005-0000-0000-000057350000}"/>
    <cellStyle name="RowTitles-Col2 2 2 2 2 4 5" xfId="13655" xr:uid="{00000000-0005-0000-0000-000058350000}"/>
    <cellStyle name="RowTitles-Col2 2 2 2 2 4_Tertiary Salaries Survey" xfId="13656" xr:uid="{00000000-0005-0000-0000-000059350000}"/>
    <cellStyle name="RowTitles-Col2 2 2 2 2 5" xfId="13657" xr:uid="{00000000-0005-0000-0000-00005A350000}"/>
    <cellStyle name="RowTitles-Col2 2 2 2 2 5 2" xfId="13658" xr:uid="{00000000-0005-0000-0000-00005B350000}"/>
    <cellStyle name="RowTitles-Col2 2 2 2 2 5 2 2" xfId="13659" xr:uid="{00000000-0005-0000-0000-00005C350000}"/>
    <cellStyle name="RowTitles-Col2 2 2 2 2 5 2 2 2" xfId="13660" xr:uid="{00000000-0005-0000-0000-00005D350000}"/>
    <cellStyle name="RowTitles-Col2 2 2 2 2 5 2 2_Tertiary Salaries Survey" xfId="13661" xr:uid="{00000000-0005-0000-0000-00005E350000}"/>
    <cellStyle name="RowTitles-Col2 2 2 2 2 5 2 3" xfId="13662" xr:uid="{00000000-0005-0000-0000-00005F350000}"/>
    <cellStyle name="RowTitles-Col2 2 2 2 2 5 2_Tertiary Salaries Survey" xfId="13663" xr:uid="{00000000-0005-0000-0000-000060350000}"/>
    <cellStyle name="RowTitles-Col2 2 2 2 2 5 3" xfId="13664" xr:uid="{00000000-0005-0000-0000-000061350000}"/>
    <cellStyle name="RowTitles-Col2 2 2 2 2 5 3 2" xfId="13665" xr:uid="{00000000-0005-0000-0000-000062350000}"/>
    <cellStyle name="RowTitles-Col2 2 2 2 2 5 3 2 2" xfId="13666" xr:uid="{00000000-0005-0000-0000-000063350000}"/>
    <cellStyle name="RowTitles-Col2 2 2 2 2 5 3 2_Tertiary Salaries Survey" xfId="13667" xr:uid="{00000000-0005-0000-0000-000064350000}"/>
    <cellStyle name="RowTitles-Col2 2 2 2 2 5 3 3" xfId="13668" xr:uid="{00000000-0005-0000-0000-000065350000}"/>
    <cellStyle name="RowTitles-Col2 2 2 2 2 5 3_Tertiary Salaries Survey" xfId="13669" xr:uid="{00000000-0005-0000-0000-000066350000}"/>
    <cellStyle name="RowTitles-Col2 2 2 2 2 5 4" xfId="13670" xr:uid="{00000000-0005-0000-0000-000067350000}"/>
    <cellStyle name="RowTitles-Col2 2 2 2 2 5 4 2" xfId="13671" xr:uid="{00000000-0005-0000-0000-000068350000}"/>
    <cellStyle name="RowTitles-Col2 2 2 2 2 5 4_Tertiary Salaries Survey" xfId="13672" xr:uid="{00000000-0005-0000-0000-000069350000}"/>
    <cellStyle name="RowTitles-Col2 2 2 2 2 5 5" xfId="13673" xr:uid="{00000000-0005-0000-0000-00006A350000}"/>
    <cellStyle name="RowTitles-Col2 2 2 2 2 5_Tertiary Salaries Survey" xfId="13674" xr:uid="{00000000-0005-0000-0000-00006B350000}"/>
    <cellStyle name="RowTitles-Col2 2 2 2 2 6" xfId="13675" xr:uid="{00000000-0005-0000-0000-00006C350000}"/>
    <cellStyle name="RowTitles-Col2 2 2 2 2 6 2" xfId="13676" xr:uid="{00000000-0005-0000-0000-00006D350000}"/>
    <cellStyle name="RowTitles-Col2 2 2 2 2 6 2 2" xfId="13677" xr:uid="{00000000-0005-0000-0000-00006E350000}"/>
    <cellStyle name="RowTitles-Col2 2 2 2 2 6 2 2 2" xfId="13678" xr:uid="{00000000-0005-0000-0000-00006F350000}"/>
    <cellStyle name="RowTitles-Col2 2 2 2 2 6 2 2_Tertiary Salaries Survey" xfId="13679" xr:uid="{00000000-0005-0000-0000-000070350000}"/>
    <cellStyle name="RowTitles-Col2 2 2 2 2 6 2 3" xfId="13680" xr:uid="{00000000-0005-0000-0000-000071350000}"/>
    <cellStyle name="RowTitles-Col2 2 2 2 2 6 2_Tertiary Salaries Survey" xfId="13681" xr:uid="{00000000-0005-0000-0000-000072350000}"/>
    <cellStyle name="RowTitles-Col2 2 2 2 2 6 3" xfId="13682" xr:uid="{00000000-0005-0000-0000-000073350000}"/>
    <cellStyle name="RowTitles-Col2 2 2 2 2 6 3 2" xfId="13683" xr:uid="{00000000-0005-0000-0000-000074350000}"/>
    <cellStyle name="RowTitles-Col2 2 2 2 2 6 3 2 2" xfId="13684" xr:uid="{00000000-0005-0000-0000-000075350000}"/>
    <cellStyle name="RowTitles-Col2 2 2 2 2 6 3 2_Tertiary Salaries Survey" xfId="13685" xr:uid="{00000000-0005-0000-0000-000076350000}"/>
    <cellStyle name="RowTitles-Col2 2 2 2 2 6 3 3" xfId="13686" xr:uid="{00000000-0005-0000-0000-000077350000}"/>
    <cellStyle name="RowTitles-Col2 2 2 2 2 6 3_Tertiary Salaries Survey" xfId="13687" xr:uid="{00000000-0005-0000-0000-000078350000}"/>
    <cellStyle name="RowTitles-Col2 2 2 2 2 6 4" xfId="13688" xr:uid="{00000000-0005-0000-0000-000079350000}"/>
    <cellStyle name="RowTitles-Col2 2 2 2 2 6 4 2" xfId="13689" xr:uid="{00000000-0005-0000-0000-00007A350000}"/>
    <cellStyle name="RowTitles-Col2 2 2 2 2 6 4_Tertiary Salaries Survey" xfId="13690" xr:uid="{00000000-0005-0000-0000-00007B350000}"/>
    <cellStyle name="RowTitles-Col2 2 2 2 2 6 5" xfId="13691" xr:uid="{00000000-0005-0000-0000-00007C350000}"/>
    <cellStyle name="RowTitles-Col2 2 2 2 2 6_Tertiary Salaries Survey" xfId="13692" xr:uid="{00000000-0005-0000-0000-00007D350000}"/>
    <cellStyle name="RowTitles-Col2 2 2 2 2 7" xfId="13693" xr:uid="{00000000-0005-0000-0000-00007E350000}"/>
    <cellStyle name="RowTitles-Col2 2 2 2 2 7 2" xfId="13694" xr:uid="{00000000-0005-0000-0000-00007F350000}"/>
    <cellStyle name="RowTitles-Col2 2 2 2 2 7 2 2" xfId="13695" xr:uid="{00000000-0005-0000-0000-000080350000}"/>
    <cellStyle name="RowTitles-Col2 2 2 2 2 7 2_Tertiary Salaries Survey" xfId="13696" xr:uid="{00000000-0005-0000-0000-000081350000}"/>
    <cellStyle name="RowTitles-Col2 2 2 2 2 7 3" xfId="13697" xr:uid="{00000000-0005-0000-0000-000082350000}"/>
    <cellStyle name="RowTitles-Col2 2 2 2 2 7_Tertiary Salaries Survey" xfId="13698" xr:uid="{00000000-0005-0000-0000-000083350000}"/>
    <cellStyle name="RowTitles-Col2 2 2 2 2 8" xfId="13699" xr:uid="{00000000-0005-0000-0000-000084350000}"/>
    <cellStyle name="RowTitles-Col2 2 2 2 2_STUD aligned by INSTIT" xfId="13700" xr:uid="{00000000-0005-0000-0000-000085350000}"/>
    <cellStyle name="RowTitles-Col2 2 2 2 3" xfId="13701" xr:uid="{00000000-0005-0000-0000-000086350000}"/>
    <cellStyle name="RowTitles-Col2 2 2 2 3 2" xfId="13702" xr:uid="{00000000-0005-0000-0000-000087350000}"/>
    <cellStyle name="RowTitles-Col2 2 2 2 3 2 2" xfId="13703" xr:uid="{00000000-0005-0000-0000-000088350000}"/>
    <cellStyle name="RowTitles-Col2 2 2 2 3 2 2 2" xfId="13704" xr:uid="{00000000-0005-0000-0000-000089350000}"/>
    <cellStyle name="RowTitles-Col2 2 2 2 3 2 2 2 2" xfId="13705" xr:uid="{00000000-0005-0000-0000-00008A350000}"/>
    <cellStyle name="RowTitles-Col2 2 2 2 3 2 2 2_Tertiary Salaries Survey" xfId="13706" xr:uid="{00000000-0005-0000-0000-00008B350000}"/>
    <cellStyle name="RowTitles-Col2 2 2 2 3 2 2 3" xfId="13707" xr:uid="{00000000-0005-0000-0000-00008C350000}"/>
    <cellStyle name="RowTitles-Col2 2 2 2 3 2 2_Tertiary Salaries Survey" xfId="13708" xr:uid="{00000000-0005-0000-0000-00008D350000}"/>
    <cellStyle name="RowTitles-Col2 2 2 2 3 2 3" xfId="13709" xr:uid="{00000000-0005-0000-0000-00008E350000}"/>
    <cellStyle name="RowTitles-Col2 2 2 2 3 2 3 2" xfId="13710" xr:uid="{00000000-0005-0000-0000-00008F350000}"/>
    <cellStyle name="RowTitles-Col2 2 2 2 3 2 3 2 2" xfId="13711" xr:uid="{00000000-0005-0000-0000-000090350000}"/>
    <cellStyle name="RowTitles-Col2 2 2 2 3 2 3 2_Tertiary Salaries Survey" xfId="13712" xr:uid="{00000000-0005-0000-0000-000091350000}"/>
    <cellStyle name="RowTitles-Col2 2 2 2 3 2 3 3" xfId="13713" xr:uid="{00000000-0005-0000-0000-000092350000}"/>
    <cellStyle name="RowTitles-Col2 2 2 2 3 2 3_Tertiary Salaries Survey" xfId="13714" xr:uid="{00000000-0005-0000-0000-000093350000}"/>
    <cellStyle name="RowTitles-Col2 2 2 2 3 2 4" xfId="13715" xr:uid="{00000000-0005-0000-0000-000094350000}"/>
    <cellStyle name="RowTitles-Col2 2 2 2 3 2 5" xfId="13716" xr:uid="{00000000-0005-0000-0000-000095350000}"/>
    <cellStyle name="RowTitles-Col2 2 2 2 3 2 5 2" xfId="13717" xr:uid="{00000000-0005-0000-0000-000096350000}"/>
    <cellStyle name="RowTitles-Col2 2 2 2 3 2 5_Tertiary Salaries Survey" xfId="13718" xr:uid="{00000000-0005-0000-0000-000097350000}"/>
    <cellStyle name="RowTitles-Col2 2 2 2 3 2 6" xfId="13719" xr:uid="{00000000-0005-0000-0000-000098350000}"/>
    <cellStyle name="RowTitles-Col2 2 2 2 3 2_Tertiary Salaries Survey" xfId="13720" xr:uid="{00000000-0005-0000-0000-000099350000}"/>
    <cellStyle name="RowTitles-Col2 2 2 2 3 3" xfId="13721" xr:uid="{00000000-0005-0000-0000-00009A350000}"/>
    <cellStyle name="RowTitles-Col2 2 2 2 3 3 2" xfId="13722" xr:uid="{00000000-0005-0000-0000-00009B350000}"/>
    <cellStyle name="RowTitles-Col2 2 2 2 3 3 2 2" xfId="13723" xr:uid="{00000000-0005-0000-0000-00009C350000}"/>
    <cellStyle name="RowTitles-Col2 2 2 2 3 3 2 2 2" xfId="13724" xr:uid="{00000000-0005-0000-0000-00009D350000}"/>
    <cellStyle name="RowTitles-Col2 2 2 2 3 3 2 2_Tertiary Salaries Survey" xfId="13725" xr:uid="{00000000-0005-0000-0000-00009E350000}"/>
    <cellStyle name="RowTitles-Col2 2 2 2 3 3 2 3" xfId="13726" xr:uid="{00000000-0005-0000-0000-00009F350000}"/>
    <cellStyle name="RowTitles-Col2 2 2 2 3 3 2_Tertiary Salaries Survey" xfId="13727" xr:uid="{00000000-0005-0000-0000-0000A0350000}"/>
    <cellStyle name="RowTitles-Col2 2 2 2 3 3 3" xfId="13728" xr:uid="{00000000-0005-0000-0000-0000A1350000}"/>
    <cellStyle name="RowTitles-Col2 2 2 2 3 3 3 2" xfId="13729" xr:uid="{00000000-0005-0000-0000-0000A2350000}"/>
    <cellStyle name="RowTitles-Col2 2 2 2 3 3 3 2 2" xfId="13730" xr:uid="{00000000-0005-0000-0000-0000A3350000}"/>
    <cellStyle name="RowTitles-Col2 2 2 2 3 3 3 2_Tertiary Salaries Survey" xfId="13731" xr:uid="{00000000-0005-0000-0000-0000A4350000}"/>
    <cellStyle name="RowTitles-Col2 2 2 2 3 3 3 3" xfId="13732" xr:uid="{00000000-0005-0000-0000-0000A5350000}"/>
    <cellStyle name="RowTitles-Col2 2 2 2 3 3 3_Tertiary Salaries Survey" xfId="13733" xr:uid="{00000000-0005-0000-0000-0000A6350000}"/>
    <cellStyle name="RowTitles-Col2 2 2 2 3 3 4" xfId="13734" xr:uid="{00000000-0005-0000-0000-0000A7350000}"/>
    <cellStyle name="RowTitles-Col2 2 2 2 3 3_Tertiary Salaries Survey" xfId="13735" xr:uid="{00000000-0005-0000-0000-0000A8350000}"/>
    <cellStyle name="RowTitles-Col2 2 2 2 3 4" xfId="13736" xr:uid="{00000000-0005-0000-0000-0000A9350000}"/>
    <cellStyle name="RowTitles-Col2 2 2 2 3 4 2" xfId="13737" xr:uid="{00000000-0005-0000-0000-0000AA350000}"/>
    <cellStyle name="RowTitles-Col2 2 2 2 3 4 2 2" xfId="13738" xr:uid="{00000000-0005-0000-0000-0000AB350000}"/>
    <cellStyle name="RowTitles-Col2 2 2 2 3 4 2 2 2" xfId="13739" xr:uid="{00000000-0005-0000-0000-0000AC350000}"/>
    <cellStyle name="RowTitles-Col2 2 2 2 3 4 2 2_Tertiary Salaries Survey" xfId="13740" xr:uid="{00000000-0005-0000-0000-0000AD350000}"/>
    <cellStyle name="RowTitles-Col2 2 2 2 3 4 2 3" xfId="13741" xr:uid="{00000000-0005-0000-0000-0000AE350000}"/>
    <cellStyle name="RowTitles-Col2 2 2 2 3 4 2_Tertiary Salaries Survey" xfId="13742" xr:uid="{00000000-0005-0000-0000-0000AF350000}"/>
    <cellStyle name="RowTitles-Col2 2 2 2 3 4 3" xfId="13743" xr:uid="{00000000-0005-0000-0000-0000B0350000}"/>
    <cellStyle name="RowTitles-Col2 2 2 2 3 4 3 2" xfId="13744" xr:uid="{00000000-0005-0000-0000-0000B1350000}"/>
    <cellStyle name="RowTitles-Col2 2 2 2 3 4 3 2 2" xfId="13745" xr:uid="{00000000-0005-0000-0000-0000B2350000}"/>
    <cellStyle name="RowTitles-Col2 2 2 2 3 4 3 2_Tertiary Salaries Survey" xfId="13746" xr:uid="{00000000-0005-0000-0000-0000B3350000}"/>
    <cellStyle name="RowTitles-Col2 2 2 2 3 4 3 3" xfId="13747" xr:uid="{00000000-0005-0000-0000-0000B4350000}"/>
    <cellStyle name="RowTitles-Col2 2 2 2 3 4 3_Tertiary Salaries Survey" xfId="13748" xr:uid="{00000000-0005-0000-0000-0000B5350000}"/>
    <cellStyle name="RowTitles-Col2 2 2 2 3 4 4" xfId="13749" xr:uid="{00000000-0005-0000-0000-0000B6350000}"/>
    <cellStyle name="RowTitles-Col2 2 2 2 3 4 4 2" xfId="13750" xr:uid="{00000000-0005-0000-0000-0000B7350000}"/>
    <cellStyle name="RowTitles-Col2 2 2 2 3 4 4_Tertiary Salaries Survey" xfId="13751" xr:uid="{00000000-0005-0000-0000-0000B8350000}"/>
    <cellStyle name="RowTitles-Col2 2 2 2 3 4 5" xfId="13752" xr:uid="{00000000-0005-0000-0000-0000B9350000}"/>
    <cellStyle name="RowTitles-Col2 2 2 2 3 4_Tertiary Salaries Survey" xfId="13753" xr:uid="{00000000-0005-0000-0000-0000BA350000}"/>
    <cellStyle name="RowTitles-Col2 2 2 2 3 5" xfId="13754" xr:uid="{00000000-0005-0000-0000-0000BB350000}"/>
    <cellStyle name="RowTitles-Col2 2 2 2 3 5 2" xfId="13755" xr:uid="{00000000-0005-0000-0000-0000BC350000}"/>
    <cellStyle name="RowTitles-Col2 2 2 2 3 5 2 2" xfId="13756" xr:uid="{00000000-0005-0000-0000-0000BD350000}"/>
    <cellStyle name="RowTitles-Col2 2 2 2 3 5 2 2 2" xfId="13757" xr:uid="{00000000-0005-0000-0000-0000BE350000}"/>
    <cellStyle name="RowTitles-Col2 2 2 2 3 5 2 2_Tertiary Salaries Survey" xfId="13758" xr:uid="{00000000-0005-0000-0000-0000BF350000}"/>
    <cellStyle name="RowTitles-Col2 2 2 2 3 5 2 3" xfId="13759" xr:uid="{00000000-0005-0000-0000-0000C0350000}"/>
    <cellStyle name="RowTitles-Col2 2 2 2 3 5 2_Tertiary Salaries Survey" xfId="13760" xr:uid="{00000000-0005-0000-0000-0000C1350000}"/>
    <cellStyle name="RowTitles-Col2 2 2 2 3 5 3" xfId="13761" xr:uid="{00000000-0005-0000-0000-0000C2350000}"/>
    <cellStyle name="RowTitles-Col2 2 2 2 3 5 3 2" xfId="13762" xr:uid="{00000000-0005-0000-0000-0000C3350000}"/>
    <cellStyle name="RowTitles-Col2 2 2 2 3 5 3 2 2" xfId="13763" xr:uid="{00000000-0005-0000-0000-0000C4350000}"/>
    <cellStyle name="RowTitles-Col2 2 2 2 3 5 3 2_Tertiary Salaries Survey" xfId="13764" xr:uid="{00000000-0005-0000-0000-0000C5350000}"/>
    <cellStyle name="RowTitles-Col2 2 2 2 3 5 3 3" xfId="13765" xr:uid="{00000000-0005-0000-0000-0000C6350000}"/>
    <cellStyle name="RowTitles-Col2 2 2 2 3 5 3_Tertiary Salaries Survey" xfId="13766" xr:uid="{00000000-0005-0000-0000-0000C7350000}"/>
    <cellStyle name="RowTitles-Col2 2 2 2 3 5 4" xfId="13767" xr:uid="{00000000-0005-0000-0000-0000C8350000}"/>
    <cellStyle name="RowTitles-Col2 2 2 2 3 5 4 2" xfId="13768" xr:uid="{00000000-0005-0000-0000-0000C9350000}"/>
    <cellStyle name="RowTitles-Col2 2 2 2 3 5 4_Tertiary Salaries Survey" xfId="13769" xr:uid="{00000000-0005-0000-0000-0000CA350000}"/>
    <cellStyle name="RowTitles-Col2 2 2 2 3 5 5" xfId="13770" xr:uid="{00000000-0005-0000-0000-0000CB350000}"/>
    <cellStyle name="RowTitles-Col2 2 2 2 3 5_Tertiary Salaries Survey" xfId="13771" xr:uid="{00000000-0005-0000-0000-0000CC350000}"/>
    <cellStyle name="RowTitles-Col2 2 2 2 3 6" xfId="13772" xr:uid="{00000000-0005-0000-0000-0000CD350000}"/>
    <cellStyle name="RowTitles-Col2 2 2 2 3 6 2" xfId="13773" xr:uid="{00000000-0005-0000-0000-0000CE350000}"/>
    <cellStyle name="RowTitles-Col2 2 2 2 3 6 2 2" xfId="13774" xr:uid="{00000000-0005-0000-0000-0000CF350000}"/>
    <cellStyle name="RowTitles-Col2 2 2 2 3 6 2 2 2" xfId="13775" xr:uid="{00000000-0005-0000-0000-0000D0350000}"/>
    <cellStyle name="RowTitles-Col2 2 2 2 3 6 2 2_Tertiary Salaries Survey" xfId="13776" xr:uid="{00000000-0005-0000-0000-0000D1350000}"/>
    <cellStyle name="RowTitles-Col2 2 2 2 3 6 2 3" xfId="13777" xr:uid="{00000000-0005-0000-0000-0000D2350000}"/>
    <cellStyle name="RowTitles-Col2 2 2 2 3 6 2_Tertiary Salaries Survey" xfId="13778" xr:uid="{00000000-0005-0000-0000-0000D3350000}"/>
    <cellStyle name="RowTitles-Col2 2 2 2 3 6 3" xfId="13779" xr:uid="{00000000-0005-0000-0000-0000D4350000}"/>
    <cellStyle name="RowTitles-Col2 2 2 2 3 6 3 2" xfId="13780" xr:uid="{00000000-0005-0000-0000-0000D5350000}"/>
    <cellStyle name="RowTitles-Col2 2 2 2 3 6 3 2 2" xfId="13781" xr:uid="{00000000-0005-0000-0000-0000D6350000}"/>
    <cellStyle name="RowTitles-Col2 2 2 2 3 6 3 2_Tertiary Salaries Survey" xfId="13782" xr:uid="{00000000-0005-0000-0000-0000D7350000}"/>
    <cellStyle name="RowTitles-Col2 2 2 2 3 6 3 3" xfId="13783" xr:uid="{00000000-0005-0000-0000-0000D8350000}"/>
    <cellStyle name="RowTitles-Col2 2 2 2 3 6 3_Tertiary Salaries Survey" xfId="13784" xr:uid="{00000000-0005-0000-0000-0000D9350000}"/>
    <cellStyle name="RowTitles-Col2 2 2 2 3 6 4" xfId="13785" xr:uid="{00000000-0005-0000-0000-0000DA350000}"/>
    <cellStyle name="RowTitles-Col2 2 2 2 3 6 4 2" xfId="13786" xr:uid="{00000000-0005-0000-0000-0000DB350000}"/>
    <cellStyle name="RowTitles-Col2 2 2 2 3 6 4_Tertiary Salaries Survey" xfId="13787" xr:uid="{00000000-0005-0000-0000-0000DC350000}"/>
    <cellStyle name="RowTitles-Col2 2 2 2 3 6 5" xfId="13788" xr:uid="{00000000-0005-0000-0000-0000DD350000}"/>
    <cellStyle name="RowTitles-Col2 2 2 2 3 6_Tertiary Salaries Survey" xfId="13789" xr:uid="{00000000-0005-0000-0000-0000DE350000}"/>
    <cellStyle name="RowTitles-Col2 2 2 2 3 7" xfId="13790" xr:uid="{00000000-0005-0000-0000-0000DF350000}"/>
    <cellStyle name="RowTitles-Col2 2 2 2 3 7 2" xfId="13791" xr:uid="{00000000-0005-0000-0000-0000E0350000}"/>
    <cellStyle name="RowTitles-Col2 2 2 2 3 7 2 2" xfId="13792" xr:uid="{00000000-0005-0000-0000-0000E1350000}"/>
    <cellStyle name="RowTitles-Col2 2 2 2 3 7 2_Tertiary Salaries Survey" xfId="13793" xr:uid="{00000000-0005-0000-0000-0000E2350000}"/>
    <cellStyle name="RowTitles-Col2 2 2 2 3 7 3" xfId="13794" xr:uid="{00000000-0005-0000-0000-0000E3350000}"/>
    <cellStyle name="RowTitles-Col2 2 2 2 3 7_Tertiary Salaries Survey" xfId="13795" xr:uid="{00000000-0005-0000-0000-0000E4350000}"/>
    <cellStyle name="RowTitles-Col2 2 2 2 3 8" xfId="13796" xr:uid="{00000000-0005-0000-0000-0000E5350000}"/>
    <cellStyle name="RowTitles-Col2 2 2 2 3 8 2" xfId="13797" xr:uid="{00000000-0005-0000-0000-0000E6350000}"/>
    <cellStyle name="RowTitles-Col2 2 2 2 3 8 2 2" xfId="13798" xr:uid="{00000000-0005-0000-0000-0000E7350000}"/>
    <cellStyle name="RowTitles-Col2 2 2 2 3 8 2_Tertiary Salaries Survey" xfId="13799" xr:uid="{00000000-0005-0000-0000-0000E8350000}"/>
    <cellStyle name="RowTitles-Col2 2 2 2 3 8 3" xfId="13800" xr:uid="{00000000-0005-0000-0000-0000E9350000}"/>
    <cellStyle name="RowTitles-Col2 2 2 2 3 8_Tertiary Salaries Survey" xfId="13801" xr:uid="{00000000-0005-0000-0000-0000EA350000}"/>
    <cellStyle name="RowTitles-Col2 2 2 2 3_STUD aligned by INSTIT" xfId="13802" xr:uid="{00000000-0005-0000-0000-0000EB350000}"/>
    <cellStyle name="RowTitles-Col2 2 2 2 4" xfId="13803" xr:uid="{00000000-0005-0000-0000-0000EC350000}"/>
    <cellStyle name="RowTitles-Col2 2 2 2 4 2" xfId="13804" xr:uid="{00000000-0005-0000-0000-0000ED350000}"/>
    <cellStyle name="RowTitles-Col2 2 2 2 4 2 2" xfId="13805" xr:uid="{00000000-0005-0000-0000-0000EE350000}"/>
    <cellStyle name="RowTitles-Col2 2 2 2 4 2 2 2" xfId="13806" xr:uid="{00000000-0005-0000-0000-0000EF350000}"/>
    <cellStyle name="RowTitles-Col2 2 2 2 4 2 2 2 2" xfId="13807" xr:uid="{00000000-0005-0000-0000-0000F0350000}"/>
    <cellStyle name="RowTitles-Col2 2 2 2 4 2 2 2_Tertiary Salaries Survey" xfId="13808" xr:uid="{00000000-0005-0000-0000-0000F1350000}"/>
    <cellStyle name="RowTitles-Col2 2 2 2 4 2 2 3" xfId="13809" xr:uid="{00000000-0005-0000-0000-0000F2350000}"/>
    <cellStyle name="RowTitles-Col2 2 2 2 4 2 2_Tertiary Salaries Survey" xfId="13810" xr:uid="{00000000-0005-0000-0000-0000F3350000}"/>
    <cellStyle name="RowTitles-Col2 2 2 2 4 2 3" xfId="13811" xr:uid="{00000000-0005-0000-0000-0000F4350000}"/>
    <cellStyle name="RowTitles-Col2 2 2 2 4 2 3 2" xfId="13812" xr:uid="{00000000-0005-0000-0000-0000F5350000}"/>
    <cellStyle name="RowTitles-Col2 2 2 2 4 2 3 2 2" xfId="13813" xr:uid="{00000000-0005-0000-0000-0000F6350000}"/>
    <cellStyle name="RowTitles-Col2 2 2 2 4 2 3 2_Tertiary Salaries Survey" xfId="13814" xr:uid="{00000000-0005-0000-0000-0000F7350000}"/>
    <cellStyle name="RowTitles-Col2 2 2 2 4 2 3 3" xfId="13815" xr:uid="{00000000-0005-0000-0000-0000F8350000}"/>
    <cellStyle name="RowTitles-Col2 2 2 2 4 2 3_Tertiary Salaries Survey" xfId="13816" xr:uid="{00000000-0005-0000-0000-0000F9350000}"/>
    <cellStyle name="RowTitles-Col2 2 2 2 4 2 4" xfId="13817" xr:uid="{00000000-0005-0000-0000-0000FA350000}"/>
    <cellStyle name="RowTitles-Col2 2 2 2 4 2 5" xfId="13818" xr:uid="{00000000-0005-0000-0000-0000FB350000}"/>
    <cellStyle name="RowTitles-Col2 2 2 2 4 2 5 2" xfId="13819" xr:uid="{00000000-0005-0000-0000-0000FC350000}"/>
    <cellStyle name="RowTitles-Col2 2 2 2 4 2 5_Tertiary Salaries Survey" xfId="13820" xr:uid="{00000000-0005-0000-0000-0000FD350000}"/>
    <cellStyle name="RowTitles-Col2 2 2 2 4 2_Tertiary Salaries Survey" xfId="13821" xr:uid="{00000000-0005-0000-0000-0000FE350000}"/>
    <cellStyle name="RowTitles-Col2 2 2 2 4 3" xfId="13822" xr:uid="{00000000-0005-0000-0000-0000FF350000}"/>
    <cellStyle name="RowTitles-Col2 2 2 2 4 3 2" xfId="13823" xr:uid="{00000000-0005-0000-0000-000000360000}"/>
    <cellStyle name="RowTitles-Col2 2 2 2 4 3 2 2" xfId="13824" xr:uid="{00000000-0005-0000-0000-000001360000}"/>
    <cellStyle name="RowTitles-Col2 2 2 2 4 3 2 2 2" xfId="13825" xr:uid="{00000000-0005-0000-0000-000002360000}"/>
    <cellStyle name="RowTitles-Col2 2 2 2 4 3 2 2_Tertiary Salaries Survey" xfId="13826" xr:uid="{00000000-0005-0000-0000-000003360000}"/>
    <cellStyle name="RowTitles-Col2 2 2 2 4 3 2 3" xfId="13827" xr:uid="{00000000-0005-0000-0000-000004360000}"/>
    <cellStyle name="RowTitles-Col2 2 2 2 4 3 2_Tertiary Salaries Survey" xfId="13828" xr:uid="{00000000-0005-0000-0000-000005360000}"/>
    <cellStyle name="RowTitles-Col2 2 2 2 4 3 3" xfId="13829" xr:uid="{00000000-0005-0000-0000-000006360000}"/>
    <cellStyle name="RowTitles-Col2 2 2 2 4 3 3 2" xfId="13830" xr:uid="{00000000-0005-0000-0000-000007360000}"/>
    <cellStyle name="RowTitles-Col2 2 2 2 4 3 3 2 2" xfId="13831" xr:uid="{00000000-0005-0000-0000-000008360000}"/>
    <cellStyle name="RowTitles-Col2 2 2 2 4 3 3 2_Tertiary Salaries Survey" xfId="13832" xr:uid="{00000000-0005-0000-0000-000009360000}"/>
    <cellStyle name="RowTitles-Col2 2 2 2 4 3 3 3" xfId="13833" xr:uid="{00000000-0005-0000-0000-00000A360000}"/>
    <cellStyle name="RowTitles-Col2 2 2 2 4 3 3_Tertiary Salaries Survey" xfId="13834" xr:uid="{00000000-0005-0000-0000-00000B360000}"/>
    <cellStyle name="RowTitles-Col2 2 2 2 4 3 4" xfId="13835" xr:uid="{00000000-0005-0000-0000-00000C360000}"/>
    <cellStyle name="RowTitles-Col2 2 2 2 4 3 5" xfId="13836" xr:uid="{00000000-0005-0000-0000-00000D360000}"/>
    <cellStyle name="RowTitles-Col2 2 2 2 4 3_Tertiary Salaries Survey" xfId="13837" xr:uid="{00000000-0005-0000-0000-00000E360000}"/>
    <cellStyle name="RowTitles-Col2 2 2 2 4 4" xfId="13838" xr:uid="{00000000-0005-0000-0000-00000F360000}"/>
    <cellStyle name="RowTitles-Col2 2 2 2 4 4 2" xfId="13839" xr:uid="{00000000-0005-0000-0000-000010360000}"/>
    <cellStyle name="RowTitles-Col2 2 2 2 4 4 2 2" xfId="13840" xr:uid="{00000000-0005-0000-0000-000011360000}"/>
    <cellStyle name="RowTitles-Col2 2 2 2 4 4 2 2 2" xfId="13841" xr:uid="{00000000-0005-0000-0000-000012360000}"/>
    <cellStyle name="RowTitles-Col2 2 2 2 4 4 2 2_Tertiary Salaries Survey" xfId="13842" xr:uid="{00000000-0005-0000-0000-000013360000}"/>
    <cellStyle name="RowTitles-Col2 2 2 2 4 4 2 3" xfId="13843" xr:uid="{00000000-0005-0000-0000-000014360000}"/>
    <cellStyle name="RowTitles-Col2 2 2 2 4 4 2_Tertiary Salaries Survey" xfId="13844" xr:uid="{00000000-0005-0000-0000-000015360000}"/>
    <cellStyle name="RowTitles-Col2 2 2 2 4 4 3" xfId="13845" xr:uid="{00000000-0005-0000-0000-000016360000}"/>
    <cellStyle name="RowTitles-Col2 2 2 2 4 4 3 2" xfId="13846" xr:uid="{00000000-0005-0000-0000-000017360000}"/>
    <cellStyle name="RowTitles-Col2 2 2 2 4 4 3 2 2" xfId="13847" xr:uid="{00000000-0005-0000-0000-000018360000}"/>
    <cellStyle name="RowTitles-Col2 2 2 2 4 4 3 2_Tertiary Salaries Survey" xfId="13848" xr:uid="{00000000-0005-0000-0000-000019360000}"/>
    <cellStyle name="RowTitles-Col2 2 2 2 4 4 3 3" xfId="13849" xr:uid="{00000000-0005-0000-0000-00001A360000}"/>
    <cellStyle name="RowTitles-Col2 2 2 2 4 4 3_Tertiary Salaries Survey" xfId="13850" xr:uid="{00000000-0005-0000-0000-00001B360000}"/>
    <cellStyle name="RowTitles-Col2 2 2 2 4 4 4" xfId="13851" xr:uid="{00000000-0005-0000-0000-00001C360000}"/>
    <cellStyle name="RowTitles-Col2 2 2 2 4 4 5" xfId="13852" xr:uid="{00000000-0005-0000-0000-00001D360000}"/>
    <cellStyle name="RowTitles-Col2 2 2 2 4 4 5 2" xfId="13853" xr:uid="{00000000-0005-0000-0000-00001E360000}"/>
    <cellStyle name="RowTitles-Col2 2 2 2 4 4 5_Tertiary Salaries Survey" xfId="13854" xr:uid="{00000000-0005-0000-0000-00001F360000}"/>
    <cellStyle name="RowTitles-Col2 2 2 2 4 4 6" xfId="13855" xr:uid="{00000000-0005-0000-0000-000020360000}"/>
    <cellStyle name="RowTitles-Col2 2 2 2 4 4_Tertiary Salaries Survey" xfId="13856" xr:uid="{00000000-0005-0000-0000-000021360000}"/>
    <cellStyle name="RowTitles-Col2 2 2 2 4 5" xfId="13857" xr:uid="{00000000-0005-0000-0000-000022360000}"/>
    <cellStyle name="RowTitles-Col2 2 2 2 4 5 2" xfId="13858" xr:uid="{00000000-0005-0000-0000-000023360000}"/>
    <cellStyle name="RowTitles-Col2 2 2 2 4 5 2 2" xfId="13859" xr:uid="{00000000-0005-0000-0000-000024360000}"/>
    <cellStyle name="RowTitles-Col2 2 2 2 4 5 2 2 2" xfId="13860" xr:uid="{00000000-0005-0000-0000-000025360000}"/>
    <cellStyle name="RowTitles-Col2 2 2 2 4 5 2 2_Tertiary Salaries Survey" xfId="13861" xr:uid="{00000000-0005-0000-0000-000026360000}"/>
    <cellStyle name="RowTitles-Col2 2 2 2 4 5 2 3" xfId="13862" xr:uid="{00000000-0005-0000-0000-000027360000}"/>
    <cellStyle name="RowTitles-Col2 2 2 2 4 5 2_Tertiary Salaries Survey" xfId="13863" xr:uid="{00000000-0005-0000-0000-000028360000}"/>
    <cellStyle name="RowTitles-Col2 2 2 2 4 5 3" xfId="13864" xr:uid="{00000000-0005-0000-0000-000029360000}"/>
    <cellStyle name="RowTitles-Col2 2 2 2 4 5 3 2" xfId="13865" xr:uid="{00000000-0005-0000-0000-00002A360000}"/>
    <cellStyle name="RowTitles-Col2 2 2 2 4 5 3 2 2" xfId="13866" xr:uid="{00000000-0005-0000-0000-00002B360000}"/>
    <cellStyle name="RowTitles-Col2 2 2 2 4 5 3 2_Tertiary Salaries Survey" xfId="13867" xr:uid="{00000000-0005-0000-0000-00002C360000}"/>
    <cellStyle name="RowTitles-Col2 2 2 2 4 5 3 3" xfId="13868" xr:uid="{00000000-0005-0000-0000-00002D360000}"/>
    <cellStyle name="RowTitles-Col2 2 2 2 4 5 3_Tertiary Salaries Survey" xfId="13869" xr:uid="{00000000-0005-0000-0000-00002E360000}"/>
    <cellStyle name="RowTitles-Col2 2 2 2 4 5 4" xfId="13870" xr:uid="{00000000-0005-0000-0000-00002F360000}"/>
    <cellStyle name="RowTitles-Col2 2 2 2 4 5 4 2" xfId="13871" xr:uid="{00000000-0005-0000-0000-000030360000}"/>
    <cellStyle name="RowTitles-Col2 2 2 2 4 5 4_Tertiary Salaries Survey" xfId="13872" xr:uid="{00000000-0005-0000-0000-000031360000}"/>
    <cellStyle name="RowTitles-Col2 2 2 2 4 5 5" xfId="13873" xr:uid="{00000000-0005-0000-0000-000032360000}"/>
    <cellStyle name="RowTitles-Col2 2 2 2 4 5_Tertiary Salaries Survey" xfId="13874" xr:uid="{00000000-0005-0000-0000-000033360000}"/>
    <cellStyle name="RowTitles-Col2 2 2 2 4 6" xfId="13875" xr:uid="{00000000-0005-0000-0000-000034360000}"/>
    <cellStyle name="RowTitles-Col2 2 2 2 4 6 2" xfId="13876" xr:uid="{00000000-0005-0000-0000-000035360000}"/>
    <cellStyle name="RowTitles-Col2 2 2 2 4 6 2 2" xfId="13877" xr:uid="{00000000-0005-0000-0000-000036360000}"/>
    <cellStyle name="RowTitles-Col2 2 2 2 4 6 2 2 2" xfId="13878" xr:uid="{00000000-0005-0000-0000-000037360000}"/>
    <cellStyle name="RowTitles-Col2 2 2 2 4 6 2 2_Tertiary Salaries Survey" xfId="13879" xr:uid="{00000000-0005-0000-0000-000038360000}"/>
    <cellStyle name="RowTitles-Col2 2 2 2 4 6 2 3" xfId="13880" xr:uid="{00000000-0005-0000-0000-000039360000}"/>
    <cellStyle name="RowTitles-Col2 2 2 2 4 6 2_Tertiary Salaries Survey" xfId="13881" xr:uid="{00000000-0005-0000-0000-00003A360000}"/>
    <cellStyle name="RowTitles-Col2 2 2 2 4 6 3" xfId="13882" xr:uid="{00000000-0005-0000-0000-00003B360000}"/>
    <cellStyle name="RowTitles-Col2 2 2 2 4 6 3 2" xfId="13883" xr:uid="{00000000-0005-0000-0000-00003C360000}"/>
    <cellStyle name="RowTitles-Col2 2 2 2 4 6 3 2 2" xfId="13884" xr:uid="{00000000-0005-0000-0000-00003D360000}"/>
    <cellStyle name="RowTitles-Col2 2 2 2 4 6 3 2_Tertiary Salaries Survey" xfId="13885" xr:uid="{00000000-0005-0000-0000-00003E360000}"/>
    <cellStyle name="RowTitles-Col2 2 2 2 4 6 3 3" xfId="13886" xr:uid="{00000000-0005-0000-0000-00003F360000}"/>
    <cellStyle name="RowTitles-Col2 2 2 2 4 6 3_Tertiary Salaries Survey" xfId="13887" xr:uid="{00000000-0005-0000-0000-000040360000}"/>
    <cellStyle name="RowTitles-Col2 2 2 2 4 6 4" xfId="13888" xr:uid="{00000000-0005-0000-0000-000041360000}"/>
    <cellStyle name="RowTitles-Col2 2 2 2 4 6 4 2" xfId="13889" xr:uid="{00000000-0005-0000-0000-000042360000}"/>
    <cellStyle name="RowTitles-Col2 2 2 2 4 6 4_Tertiary Salaries Survey" xfId="13890" xr:uid="{00000000-0005-0000-0000-000043360000}"/>
    <cellStyle name="RowTitles-Col2 2 2 2 4 6 5" xfId="13891" xr:uid="{00000000-0005-0000-0000-000044360000}"/>
    <cellStyle name="RowTitles-Col2 2 2 2 4 6_Tertiary Salaries Survey" xfId="13892" xr:uid="{00000000-0005-0000-0000-000045360000}"/>
    <cellStyle name="RowTitles-Col2 2 2 2 4 7" xfId="13893" xr:uid="{00000000-0005-0000-0000-000046360000}"/>
    <cellStyle name="RowTitles-Col2 2 2 2 4 7 2" xfId="13894" xr:uid="{00000000-0005-0000-0000-000047360000}"/>
    <cellStyle name="RowTitles-Col2 2 2 2 4 7 2 2" xfId="13895" xr:uid="{00000000-0005-0000-0000-000048360000}"/>
    <cellStyle name="RowTitles-Col2 2 2 2 4 7 2_Tertiary Salaries Survey" xfId="13896" xr:uid="{00000000-0005-0000-0000-000049360000}"/>
    <cellStyle name="RowTitles-Col2 2 2 2 4 7 3" xfId="13897" xr:uid="{00000000-0005-0000-0000-00004A360000}"/>
    <cellStyle name="RowTitles-Col2 2 2 2 4 7_Tertiary Salaries Survey" xfId="13898" xr:uid="{00000000-0005-0000-0000-00004B360000}"/>
    <cellStyle name="RowTitles-Col2 2 2 2 4 8" xfId="13899" xr:uid="{00000000-0005-0000-0000-00004C360000}"/>
    <cellStyle name="RowTitles-Col2 2 2 2 4_STUD aligned by INSTIT" xfId="13900" xr:uid="{00000000-0005-0000-0000-00004D360000}"/>
    <cellStyle name="RowTitles-Col2 2 2 2 5" xfId="13901" xr:uid="{00000000-0005-0000-0000-00004E360000}"/>
    <cellStyle name="RowTitles-Col2 2 2 2 5 2" xfId="13902" xr:uid="{00000000-0005-0000-0000-00004F360000}"/>
    <cellStyle name="RowTitles-Col2 2 2 2 5 2 2" xfId="13903" xr:uid="{00000000-0005-0000-0000-000050360000}"/>
    <cellStyle name="RowTitles-Col2 2 2 2 5 2 2 2" xfId="13904" xr:uid="{00000000-0005-0000-0000-000051360000}"/>
    <cellStyle name="RowTitles-Col2 2 2 2 5 2 2_Tertiary Salaries Survey" xfId="13905" xr:uid="{00000000-0005-0000-0000-000052360000}"/>
    <cellStyle name="RowTitles-Col2 2 2 2 5 2 3" xfId="13906" xr:uid="{00000000-0005-0000-0000-000053360000}"/>
    <cellStyle name="RowTitles-Col2 2 2 2 5 2_Tertiary Salaries Survey" xfId="13907" xr:uid="{00000000-0005-0000-0000-000054360000}"/>
    <cellStyle name="RowTitles-Col2 2 2 2 5 3" xfId="13908" xr:uid="{00000000-0005-0000-0000-000055360000}"/>
    <cellStyle name="RowTitles-Col2 2 2 2 5 3 2" xfId="13909" xr:uid="{00000000-0005-0000-0000-000056360000}"/>
    <cellStyle name="RowTitles-Col2 2 2 2 5 3 2 2" xfId="13910" xr:uid="{00000000-0005-0000-0000-000057360000}"/>
    <cellStyle name="RowTitles-Col2 2 2 2 5 3 2_Tertiary Salaries Survey" xfId="13911" xr:uid="{00000000-0005-0000-0000-000058360000}"/>
    <cellStyle name="RowTitles-Col2 2 2 2 5 3 3" xfId="13912" xr:uid="{00000000-0005-0000-0000-000059360000}"/>
    <cellStyle name="RowTitles-Col2 2 2 2 5 3_Tertiary Salaries Survey" xfId="13913" xr:uid="{00000000-0005-0000-0000-00005A360000}"/>
    <cellStyle name="RowTitles-Col2 2 2 2 5 4" xfId="13914" xr:uid="{00000000-0005-0000-0000-00005B360000}"/>
    <cellStyle name="RowTitles-Col2 2 2 2 5 5" xfId="13915" xr:uid="{00000000-0005-0000-0000-00005C360000}"/>
    <cellStyle name="RowTitles-Col2 2 2 2 5 5 2" xfId="13916" xr:uid="{00000000-0005-0000-0000-00005D360000}"/>
    <cellStyle name="RowTitles-Col2 2 2 2 5 5_Tertiary Salaries Survey" xfId="13917" xr:uid="{00000000-0005-0000-0000-00005E360000}"/>
    <cellStyle name="RowTitles-Col2 2 2 2 5_Tertiary Salaries Survey" xfId="13918" xr:uid="{00000000-0005-0000-0000-00005F360000}"/>
    <cellStyle name="RowTitles-Col2 2 2 2 6" xfId="13919" xr:uid="{00000000-0005-0000-0000-000060360000}"/>
    <cellStyle name="RowTitles-Col2 2 2 2 6 2" xfId="13920" xr:uid="{00000000-0005-0000-0000-000061360000}"/>
    <cellStyle name="RowTitles-Col2 2 2 2 6 2 2" xfId="13921" xr:uid="{00000000-0005-0000-0000-000062360000}"/>
    <cellStyle name="RowTitles-Col2 2 2 2 6 2 2 2" xfId="13922" xr:uid="{00000000-0005-0000-0000-000063360000}"/>
    <cellStyle name="RowTitles-Col2 2 2 2 6 2 2_Tertiary Salaries Survey" xfId="13923" xr:uid="{00000000-0005-0000-0000-000064360000}"/>
    <cellStyle name="RowTitles-Col2 2 2 2 6 2 3" xfId="13924" xr:uid="{00000000-0005-0000-0000-000065360000}"/>
    <cellStyle name="RowTitles-Col2 2 2 2 6 2_Tertiary Salaries Survey" xfId="13925" xr:uid="{00000000-0005-0000-0000-000066360000}"/>
    <cellStyle name="RowTitles-Col2 2 2 2 6 3" xfId="13926" xr:uid="{00000000-0005-0000-0000-000067360000}"/>
    <cellStyle name="RowTitles-Col2 2 2 2 6 3 2" xfId="13927" xr:uid="{00000000-0005-0000-0000-000068360000}"/>
    <cellStyle name="RowTitles-Col2 2 2 2 6 3 2 2" xfId="13928" xr:uid="{00000000-0005-0000-0000-000069360000}"/>
    <cellStyle name="RowTitles-Col2 2 2 2 6 3 2_Tertiary Salaries Survey" xfId="13929" xr:uid="{00000000-0005-0000-0000-00006A360000}"/>
    <cellStyle name="RowTitles-Col2 2 2 2 6 3 3" xfId="13930" xr:uid="{00000000-0005-0000-0000-00006B360000}"/>
    <cellStyle name="RowTitles-Col2 2 2 2 6 3_Tertiary Salaries Survey" xfId="13931" xr:uid="{00000000-0005-0000-0000-00006C360000}"/>
    <cellStyle name="RowTitles-Col2 2 2 2 6 4" xfId="13932" xr:uid="{00000000-0005-0000-0000-00006D360000}"/>
    <cellStyle name="RowTitles-Col2 2 2 2 6 5" xfId="13933" xr:uid="{00000000-0005-0000-0000-00006E360000}"/>
    <cellStyle name="RowTitles-Col2 2 2 2 6_Tertiary Salaries Survey" xfId="13934" xr:uid="{00000000-0005-0000-0000-00006F360000}"/>
    <cellStyle name="RowTitles-Col2 2 2 2 7" xfId="13935" xr:uid="{00000000-0005-0000-0000-000070360000}"/>
    <cellStyle name="RowTitles-Col2 2 2 2 7 2" xfId="13936" xr:uid="{00000000-0005-0000-0000-000071360000}"/>
    <cellStyle name="RowTitles-Col2 2 2 2 7 2 2" xfId="13937" xr:uid="{00000000-0005-0000-0000-000072360000}"/>
    <cellStyle name="RowTitles-Col2 2 2 2 7 2 2 2" xfId="13938" xr:uid="{00000000-0005-0000-0000-000073360000}"/>
    <cellStyle name="RowTitles-Col2 2 2 2 7 2 2_Tertiary Salaries Survey" xfId="13939" xr:uid="{00000000-0005-0000-0000-000074360000}"/>
    <cellStyle name="RowTitles-Col2 2 2 2 7 2 3" xfId="13940" xr:uid="{00000000-0005-0000-0000-000075360000}"/>
    <cellStyle name="RowTitles-Col2 2 2 2 7 2_Tertiary Salaries Survey" xfId="13941" xr:uid="{00000000-0005-0000-0000-000076360000}"/>
    <cellStyle name="RowTitles-Col2 2 2 2 7 3" xfId="13942" xr:uid="{00000000-0005-0000-0000-000077360000}"/>
    <cellStyle name="RowTitles-Col2 2 2 2 7 3 2" xfId="13943" xr:uid="{00000000-0005-0000-0000-000078360000}"/>
    <cellStyle name="RowTitles-Col2 2 2 2 7 3 2 2" xfId="13944" xr:uid="{00000000-0005-0000-0000-000079360000}"/>
    <cellStyle name="RowTitles-Col2 2 2 2 7 3 2_Tertiary Salaries Survey" xfId="13945" xr:uid="{00000000-0005-0000-0000-00007A360000}"/>
    <cellStyle name="RowTitles-Col2 2 2 2 7 3 3" xfId="13946" xr:uid="{00000000-0005-0000-0000-00007B360000}"/>
    <cellStyle name="RowTitles-Col2 2 2 2 7 3_Tertiary Salaries Survey" xfId="13947" xr:uid="{00000000-0005-0000-0000-00007C360000}"/>
    <cellStyle name="RowTitles-Col2 2 2 2 7 4" xfId="13948" xr:uid="{00000000-0005-0000-0000-00007D360000}"/>
    <cellStyle name="RowTitles-Col2 2 2 2 7 5" xfId="13949" xr:uid="{00000000-0005-0000-0000-00007E360000}"/>
    <cellStyle name="RowTitles-Col2 2 2 2 7 5 2" xfId="13950" xr:uid="{00000000-0005-0000-0000-00007F360000}"/>
    <cellStyle name="RowTitles-Col2 2 2 2 7 5_Tertiary Salaries Survey" xfId="13951" xr:uid="{00000000-0005-0000-0000-000080360000}"/>
    <cellStyle name="RowTitles-Col2 2 2 2 7 6" xfId="13952" xr:uid="{00000000-0005-0000-0000-000081360000}"/>
    <cellStyle name="RowTitles-Col2 2 2 2 7_Tertiary Salaries Survey" xfId="13953" xr:uid="{00000000-0005-0000-0000-000082360000}"/>
    <cellStyle name="RowTitles-Col2 2 2 2 8" xfId="13954" xr:uid="{00000000-0005-0000-0000-000083360000}"/>
    <cellStyle name="RowTitles-Col2 2 2 2 8 2" xfId="13955" xr:uid="{00000000-0005-0000-0000-000084360000}"/>
    <cellStyle name="RowTitles-Col2 2 2 2 8 2 2" xfId="13956" xr:uid="{00000000-0005-0000-0000-000085360000}"/>
    <cellStyle name="RowTitles-Col2 2 2 2 8 2 2 2" xfId="13957" xr:uid="{00000000-0005-0000-0000-000086360000}"/>
    <cellStyle name="RowTitles-Col2 2 2 2 8 2 2_Tertiary Salaries Survey" xfId="13958" xr:uid="{00000000-0005-0000-0000-000087360000}"/>
    <cellStyle name="RowTitles-Col2 2 2 2 8 2 3" xfId="13959" xr:uid="{00000000-0005-0000-0000-000088360000}"/>
    <cellStyle name="RowTitles-Col2 2 2 2 8 2_Tertiary Salaries Survey" xfId="13960" xr:uid="{00000000-0005-0000-0000-000089360000}"/>
    <cellStyle name="RowTitles-Col2 2 2 2 8 3" xfId="13961" xr:uid="{00000000-0005-0000-0000-00008A360000}"/>
    <cellStyle name="RowTitles-Col2 2 2 2 8 3 2" xfId="13962" xr:uid="{00000000-0005-0000-0000-00008B360000}"/>
    <cellStyle name="RowTitles-Col2 2 2 2 8 3 2 2" xfId="13963" xr:uid="{00000000-0005-0000-0000-00008C360000}"/>
    <cellStyle name="RowTitles-Col2 2 2 2 8 3 2_Tertiary Salaries Survey" xfId="13964" xr:uid="{00000000-0005-0000-0000-00008D360000}"/>
    <cellStyle name="RowTitles-Col2 2 2 2 8 3 3" xfId="13965" xr:uid="{00000000-0005-0000-0000-00008E360000}"/>
    <cellStyle name="RowTitles-Col2 2 2 2 8 3_Tertiary Salaries Survey" xfId="13966" xr:uid="{00000000-0005-0000-0000-00008F360000}"/>
    <cellStyle name="RowTitles-Col2 2 2 2 8 4" xfId="13967" xr:uid="{00000000-0005-0000-0000-000090360000}"/>
    <cellStyle name="RowTitles-Col2 2 2 2 8 4 2" xfId="13968" xr:uid="{00000000-0005-0000-0000-000091360000}"/>
    <cellStyle name="RowTitles-Col2 2 2 2 8 4_Tertiary Salaries Survey" xfId="13969" xr:uid="{00000000-0005-0000-0000-000092360000}"/>
    <cellStyle name="RowTitles-Col2 2 2 2 8 5" xfId="13970" xr:uid="{00000000-0005-0000-0000-000093360000}"/>
    <cellStyle name="RowTitles-Col2 2 2 2 8_Tertiary Salaries Survey" xfId="13971" xr:uid="{00000000-0005-0000-0000-000094360000}"/>
    <cellStyle name="RowTitles-Col2 2 2 2 9" xfId="13972" xr:uid="{00000000-0005-0000-0000-000095360000}"/>
    <cellStyle name="RowTitles-Col2 2 2 2 9 2" xfId="13973" xr:uid="{00000000-0005-0000-0000-000096360000}"/>
    <cellStyle name="RowTitles-Col2 2 2 2 9 2 2" xfId="13974" xr:uid="{00000000-0005-0000-0000-000097360000}"/>
    <cellStyle name="RowTitles-Col2 2 2 2 9 2 2 2" xfId="13975" xr:uid="{00000000-0005-0000-0000-000098360000}"/>
    <cellStyle name="RowTitles-Col2 2 2 2 9 2 2_Tertiary Salaries Survey" xfId="13976" xr:uid="{00000000-0005-0000-0000-000099360000}"/>
    <cellStyle name="RowTitles-Col2 2 2 2 9 2 3" xfId="13977" xr:uid="{00000000-0005-0000-0000-00009A360000}"/>
    <cellStyle name="RowTitles-Col2 2 2 2 9 2_Tertiary Salaries Survey" xfId="13978" xr:uid="{00000000-0005-0000-0000-00009B360000}"/>
    <cellStyle name="RowTitles-Col2 2 2 2 9 3" xfId="13979" xr:uid="{00000000-0005-0000-0000-00009C360000}"/>
    <cellStyle name="RowTitles-Col2 2 2 2 9 3 2" xfId="13980" xr:uid="{00000000-0005-0000-0000-00009D360000}"/>
    <cellStyle name="RowTitles-Col2 2 2 2 9 3 2 2" xfId="13981" xr:uid="{00000000-0005-0000-0000-00009E360000}"/>
    <cellStyle name="RowTitles-Col2 2 2 2 9 3 2_Tertiary Salaries Survey" xfId="13982" xr:uid="{00000000-0005-0000-0000-00009F360000}"/>
    <cellStyle name="RowTitles-Col2 2 2 2 9 3 3" xfId="13983" xr:uid="{00000000-0005-0000-0000-0000A0360000}"/>
    <cellStyle name="RowTitles-Col2 2 2 2 9 3_Tertiary Salaries Survey" xfId="13984" xr:uid="{00000000-0005-0000-0000-0000A1360000}"/>
    <cellStyle name="RowTitles-Col2 2 2 2 9 4" xfId="13985" xr:uid="{00000000-0005-0000-0000-0000A2360000}"/>
    <cellStyle name="RowTitles-Col2 2 2 2 9 4 2" xfId="13986" xr:uid="{00000000-0005-0000-0000-0000A3360000}"/>
    <cellStyle name="RowTitles-Col2 2 2 2 9 4_Tertiary Salaries Survey" xfId="13987" xr:uid="{00000000-0005-0000-0000-0000A4360000}"/>
    <cellStyle name="RowTitles-Col2 2 2 2 9 5" xfId="13988" xr:uid="{00000000-0005-0000-0000-0000A5360000}"/>
    <cellStyle name="RowTitles-Col2 2 2 2 9_Tertiary Salaries Survey" xfId="13989" xr:uid="{00000000-0005-0000-0000-0000A6360000}"/>
    <cellStyle name="RowTitles-Col2 2 2 2_STUD aligned by INSTIT" xfId="13990" xr:uid="{00000000-0005-0000-0000-0000A7360000}"/>
    <cellStyle name="RowTitles-Col2 2 2 3" xfId="13991" xr:uid="{00000000-0005-0000-0000-0000A8360000}"/>
    <cellStyle name="RowTitles-Col2 2 2 3 2" xfId="13992" xr:uid="{00000000-0005-0000-0000-0000A9360000}"/>
    <cellStyle name="RowTitles-Col2 2 2 3 2 2" xfId="13993" xr:uid="{00000000-0005-0000-0000-0000AA360000}"/>
    <cellStyle name="RowTitles-Col2 2 2 3 2 2 2" xfId="13994" xr:uid="{00000000-0005-0000-0000-0000AB360000}"/>
    <cellStyle name="RowTitles-Col2 2 2 3 2 2 2 2" xfId="13995" xr:uid="{00000000-0005-0000-0000-0000AC360000}"/>
    <cellStyle name="RowTitles-Col2 2 2 3 2 2 2_Tertiary Salaries Survey" xfId="13996" xr:uid="{00000000-0005-0000-0000-0000AD360000}"/>
    <cellStyle name="RowTitles-Col2 2 2 3 2 2 3" xfId="13997" xr:uid="{00000000-0005-0000-0000-0000AE360000}"/>
    <cellStyle name="RowTitles-Col2 2 2 3 2 2_Tertiary Salaries Survey" xfId="13998" xr:uid="{00000000-0005-0000-0000-0000AF360000}"/>
    <cellStyle name="RowTitles-Col2 2 2 3 2 3" xfId="13999" xr:uid="{00000000-0005-0000-0000-0000B0360000}"/>
    <cellStyle name="RowTitles-Col2 2 2 3 2 3 2" xfId="14000" xr:uid="{00000000-0005-0000-0000-0000B1360000}"/>
    <cellStyle name="RowTitles-Col2 2 2 3 2 3 2 2" xfId="14001" xr:uid="{00000000-0005-0000-0000-0000B2360000}"/>
    <cellStyle name="RowTitles-Col2 2 2 3 2 3 2_Tertiary Salaries Survey" xfId="14002" xr:uid="{00000000-0005-0000-0000-0000B3360000}"/>
    <cellStyle name="RowTitles-Col2 2 2 3 2 3 3" xfId="14003" xr:uid="{00000000-0005-0000-0000-0000B4360000}"/>
    <cellStyle name="RowTitles-Col2 2 2 3 2 3_Tertiary Salaries Survey" xfId="14004" xr:uid="{00000000-0005-0000-0000-0000B5360000}"/>
    <cellStyle name="RowTitles-Col2 2 2 3 2 4" xfId="14005" xr:uid="{00000000-0005-0000-0000-0000B6360000}"/>
    <cellStyle name="RowTitles-Col2 2 2 3 2_Tertiary Salaries Survey" xfId="14006" xr:uid="{00000000-0005-0000-0000-0000B7360000}"/>
    <cellStyle name="RowTitles-Col2 2 2 3 3" xfId="14007" xr:uid="{00000000-0005-0000-0000-0000B8360000}"/>
    <cellStyle name="RowTitles-Col2 2 2 3 3 2" xfId="14008" xr:uid="{00000000-0005-0000-0000-0000B9360000}"/>
    <cellStyle name="RowTitles-Col2 2 2 3 3 2 2" xfId="14009" xr:uid="{00000000-0005-0000-0000-0000BA360000}"/>
    <cellStyle name="RowTitles-Col2 2 2 3 3 2 2 2" xfId="14010" xr:uid="{00000000-0005-0000-0000-0000BB360000}"/>
    <cellStyle name="RowTitles-Col2 2 2 3 3 2 2_Tertiary Salaries Survey" xfId="14011" xr:uid="{00000000-0005-0000-0000-0000BC360000}"/>
    <cellStyle name="RowTitles-Col2 2 2 3 3 2 3" xfId="14012" xr:uid="{00000000-0005-0000-0000-0000BD360000}"/>
    <cellStyle name="RowTitles-Col2 2 2 3 3 2_Tertiary Salaries Survey" xfId="14013" xr:uid="{00000000-0005-0000-0000-0000BE360000}"/>
    <cellStyle name="RowTitles-Col2 2 2 3 3 3" xfId="14014" xr:uid="{00000000-0005-0000-0000-0000BF360000}"/>
    <cellStyle name="RowTitles-Col2 2 2 3 3 3 2" xfId="14015" xr:uid="{00000000-0005-0000-0000-0000C0360000}"/>
    <cellStyle name="RowTitles-Col2 2 2 3 3 3 2 2" xfId="14016" xr:uid="{00000000-0005-0000-0000-0000C1360000}"/>
    <cellStyle name="RowTitles-Col2 2 2 3 3 3 2_Tertiary Salaries Survey" xfId="14017" xr:uid="{00000000-0005-0000-0000-0000C2360000}"/>
    <cellStyle name="RowTitles-Col2 2 2 3 3 3 3" xfId="14018" xr:uid="{00000000-0005-0000-0000-0000C3360000}"/>
    <cellStyle name="RowTitles-Col2 2 2 3 3 3_Tertiary Salaries Survey" xfId="14019" xr:uid="{00000000-0005-0000-0000-0000C4360000}"/>
    <cellStyle name="RowTitles-Col2 2 2 3 3 4" xfId="14020" xr:uid="{00000000-0005-0000-0000-0000C5360000}"/>
    <cellStyle name="RowTitles-Col2 2 2 3 3 5" xfId="14021" xr:uid="{00000000-0005-0000-0000-0000C6360000}"/>
    <cellStyle name="RowTitles-Col2 2 2 3 3 5 2" xfId="14022" xr:uid="{00000000-0005-0000-0000-0000C7360000}"/>
    <cellStyle name="RowTitles-Col2 2 2 3 3 5_Tertiary Salaries Survey" xfId="14023" xr:uid="{00000000-0005-0000-0000-0000C8360000}"/>
    <cellStyle name="RowTitles-Col2 2 2 3 3 6" xfId="14024" xr:uid="{00000000-0005-0000-0000-0000C9360000}"/>
    <cellStyle name="RowTitles-Col2 2 2 3 3_Tertiary Salaries Survey" xfId="14025" xr:uid="{00000000-0005-0000-0000-0000CA360000}"/>
    <cellStyle name="RowTitles-Col2 2 2 3 4" xfId="14026" xr:uid="{00000000-0005-0000-0000-0000CB360000}"/>
    <cellStyle name="RowTitles-Col2 2 2 3 4 2" xfId="14027" xr:uid="{00000000-0005-0000-0000-0000CC360000}"/>
    <cellStyle name="RowTitles-Col2 2 2 3 4 2 2" xfId="14028" xr:uid="{00000000-0005-0000-0000-0000CD360000}"/>
    <cellStyle name="RowTitles-Col2 2 2 3 4 2 2 2" xfId="14029" xr:uid="{00000000-0005-0000-0000-0000CE360000}"/>
    <cellStyle name="RowTitles-Col2 2 2 3 4 2 2_Tertiary Salaries Survey" xfId="14030" xr:uid="{00000000-0005-0000-0000-0000CF360000}"/>
    <cellStyle name="RowTitles-Col2 2 2 3 4 2 3" xfId="14031" xr:uid="{00000000-0005-0000-0000-0000D0360000}"/>
    <cellStyle name="RowTitles-Col2 2 2 3 4 2_Tertiary Salaries Survey" xfId="14032" xr:uid="{00000000-0005-0000-0000-0000D1360000}"/>
    <cellStyle name="RowTitles-Col2 2 2 3 4 3" xfId="14033" xr:uid="{00000000-0005-0000-0000-0000D2360000}"/>
    <cellStyle name="RowTitles-Col2 2 2 3 4 3 2" xfId="14034" xr:uid="{00000000-0005-0000-0000-0000D3360000}"/>
    <cellStyle name="RowTitles-Col2 2 2 3 4 3 2 2" xfId="14035" xr:uid="{00000000-0005-0000-0000-0000D4360000}"/>
    <cellStyle name="RowTitles-Col2 2 2 3 4 3 2_Tertiary Salaries Survey" xfId="14036" xr:uid="{00000000-0005-0000-0000-0000D5360000}"/>
    <cellStyle name="RowTitles-Col2 2 2 3 4 3 3" xfId="14037" xr:uid="{00000000-0005-0000-0000-0000D6360000}"/>
    <cellStyle name="RowTitles-Col2 2 2 3 4 3_Tertiary Salaries Survey" xfId="14038" xr:uid="{00000000-0005-0000-0000-0000D7360000}"/>
    <cellStyle name="RowTitles-Col2 2 2 3 4 4" xfId="14039" xr:uid="{00000000-0005-0000-0000-0000D8360000}"/>
    <cellStyle name="RowTitles-Col2 2 2 3 4 4 2" xfId="14040" xr:uid="{00000000-0005-0000-0000-0000D9360000}"/>
    <cellStyle name="RowTitles-Col2 2 2 3 4 4_Tertiary Salaries Survey" xfId="14041" xr:uid="{00000000-0005-0000-0000-0000DA360000}"/>
    <cellStyle name="RowTitles-Col2 2 2 3 4 5" xfId="14042" xr:uid="{00000000-0005-0000-0000-0000DB360000}"/>
    <cellStyle name="RowTitles-Col2 2 2 3 4_Tertiary Salaries Survey" xfId="14043" xr:uid="{00000000-0005-0000-0000-0000DC360000}"/>
    <cellStyle name="RowTitles-Col2 2 2 3 5" xfId="14044" xr:uid="{00000000-0005-0000-0000-0000DD360000}"/>
    <cellStyle name="RowTitles-Col2 2 2 3 5 2" xfId="14045" xr:uid="{00000000-0005-0000-0000-0000DE360000}"/>
    <cellStyle name="RowTitles-Col2 2 2 3 5 2 2" xfId="14046" xr:uid="{00000000-0005-0000-0000-0000DF360000}"/>
    <cellStyle name="RowTitles-Col2 2 2 3 5 2 2 2" xfId="14047" xr:uid="{00000000-0005-0000-0000-0000E0360000}"/>
    <cellStyle name="RowTitles-Col2 2 2 3 5 2 2_Tertiary Salaries Survey" xfId="14048" xr:uid="{00000000-0005-0000-0000-0000E1360000}"/>
    <cellStyle name="RowTitles-Col2 2 2 3 5 2 3" xfId="14049" xr:uid="{00000000-0005-0000-0000-0000E2360000}"/>
    <cellStyle name="RowTitles-Col2 2 2 3 5 2_Tertiary Salaries Survey" xfId="14050" xr:uid="{00000000-0005-0000-0000-0000E3360000}"/>
    <cellStyle name="RowTitles-Col2 2 2 3 5 3" xfId="14051" xr:uid="{00000000-0005-0000-0000-0000E4360000}"/>
    <cellStyle name="RowTitles-Col2 2 2 3 5 3 2" xfId="14052" xr:uid="{00000000-0005-0000-0000-0000E5360000}"/>
    <cellStyle name="RowTitles-Col2 2 2 3 5 3 2 2" xfId="14053" xr:uid="{00000000-0005-0000-0000-0000E6360000}"/>
    <cellStyle name="RowTitles-Col2 2 2 3 5 3 2_Tertiary Salaries Survey" xfId="14054" xr:uid="{00000000-0005-0000-0000-0000E7360000}"/>
    <cellStyle name="RowTitles-Col2 2 2 3 5 3 3" xfId="14055" xr:uid="{00000000-0005-0000-0000-0000E8360000}"/>
    <cellStyle name="RowTitles-Col2 2 2 3 5 3_Tertiary Salaries Survey" xfId="14056" xr:uid="{00000000-0005-0000-0000-0000E9360000}"/>
    <cellStyle name="RowTitles-Col2 2 2 3 5 4" xfId="14057" xr:uid="{00000000-0005-0000-0000-0000EA360000}"/>
    <cellStyle name="RowTitles-Col2 2 2 3 5 4 2" xfId="14058" xr:uid="{00000000-0005-0000-0000-0000EB360000}"/>
    <cellStyle name="RowTitles-Col2 2 2 3 5 4_Tertiary Salaries Survey" xfId="14059" xr:uid="{00000000-0005-0000-0000-0000EC360000}"/>
    <cellStyle name="RowTitles-Col2 2 2 3 5 5" xfId="14060" xr:uid="{00000000-0005-0000-0000-0000ED360000}"/>
    <cellStyle name="RowTitles-Col2 2 2 3 5_Tertiary Salaries Survey" xfId="14061" xr:uid="{00000000-0005-0000-0000-0000EE360000}"/>
    <cellStyle name="RowTitles-Col2 2 2 3 6" xfId="14062" xr:uid="{00000000-0005-0000-0000-0000EF360000}"/>
    <cellStyle name="RowTitles-Col2 2 2 3 6 2" xfId="14063" xr:uid="{00000000-0005-0000-0000-0000F0360000}"/>
    <cellStyle name="RowTitles-Col2 2 2 3 6 2 2" xfId="14064" xr:uid="{00000000-0005-0000-0000-0000F1360000}"/>
    <cellStyle name="RowTitles-Col2 2 2 3 6 2 2 2" xfId="14065" xr:uid="{00000000-0005-0000-0000-0000F2360000}"/>
    <cellStyle name="RowTitles-Col2 2 2 3 6 2 2_Tertiary Salaries Survey" xfId="14066" xr:uid="{00000000-0005-0000-0000-0000F3360000}"/>
    <cellStyle name="RowTitles-Col2 2 2 3 6 2 3" xfId="14067" xr:uid="{00000000-0005-0000-0000-0000F4360000}"/>
    <cellStyle name="RowTitles-Col2 2 2 3 6 2_Tertiary Salaries Survey" xfId="14068" xr:uid="{00000000-0005-0000-0000-0000F5360000}"/>
    <cellStyle name="RowTitles-Col2 2 2 3 6 3" xfId="14069" xr:uid="{00000000-0005-0000-0000-0000F6360000}"/>
    <cellStyle name="RowTitles-Col2 2 2 3 6 3 2" xfId="14070" xr:uid="{00000000-0005-0000-0000-0000F7360000}"/>
    <cellStyle name="RowTitles-Col2 2 2 3 6 3 2 2" xfId="14071" xr:uid="{00000000-0005-0000-0000-0000F8360000}"/>
    <cellStyle name="RowTitles-Col2 2 2 3 6 3 2_Tertiary Salaries Survey" xfId="14072" xr:uid="{00000000-0005-0000-0000-0000F9360000}"/>
    <cellStyle name="RowTitles-Col2 2 2 3 6 3 3" xfId="14073" xr:uid="{00000000-0005-0000-0000-0000FA360000}"/>
    <cellStyle name="RowTitles-Col2 2 2 3 6 3_Tertiary Salaries Survey" xfId="14074" xr:uid="{00000000-0005-0000-0000-0000FB360000}"/>
    <cellStyle name="RowTitles-Col2 2 2 3 6 4" xfId="14075" xr:uid="{00000000-0005-0000-0000-0000FC360000}"/>
    <cellStyle name="RowTitles-Col2 2 2 3 6 4 2" xfId="14076" xr:uid="{00000000-0005-0000-0000-0000FD360000}"/>
    <cellStyle name="RowTitles-Col2 2 2 3 6 4_Tertiary Salaries Survey" xfId="14077" xr:uid="{00000000-0005-0000-0000-0000FE360000}"/>
    <cellStyle name="RowTitles-Col2 2 2 3 6 5" xfId="14078" xr:uid="{00000000-0005-0000-0000-0000FF360000}"/>
    <cellStyle name="RowTitles-Col2 2 2 3 6_Tertiary Salaries Survey" xfId="14079" xr:uid="{00000000-0005-0000-0000-000000370000}"/>
    <cellStyle name="RowTitles-Col2 2 2 3 7" xfId="14080" xr:uid="{00000000-0005-0000-0000-000001370000}"/>
    <cellStyle name="RowTitles-Col2 2 2 3 7 2" xfId="14081" xr:uid="{00000000-0005-0000-0000-000002370000}"/>
    <cellStyle name="RowTitles-Col2 2 2 3 7 2 2" xfId="14082" xr:uid="{00000000-0005-0000-0000-000003370000}"/>
    <cellStyle name="RowTitles-Col2 2 2 3 7 2_Tertiary Salaries Survey" xfId="14083" xr:uid="{00000000-0005-0000-0000-000004370000}"/>
    <cellStyle name="RowTitles-Col2 2 2 3 7 3" xfId="14084" xr:uid="{00000000-0005-0000-0000-000005370000}"/>
    <cellStyle name="RowTitles-Col2 2 2 3 7_Tertiary Salaries Survey" xfId="14085" xr:uid="{00000000-0005-0000-0000-000006370000}"/>
    <cellStyle name="RowTitles-Col2 2 2 3 8" xfId="14086" xr:uid="{00000000-0005-0000-0000-000007370000}"/>
    <cellStyle name="RowTitles-Col2 2 2 3_STUD aligned by INSTIT" xfId="14087" xr:uid="{00000000-0005-0000-0000-000008370000}"/>
    <cellStyle name="RowTitles-Col2 2 2 4" xfId="14088" xr:uid="{00000000-0005-0000-0000-000009370000}"/>
    <cellStyle name="RowTitles-Col2 2 2 4 2" xfId="14089" xr:uid="{00000000-0005-0000-0000-00000A370000}"/>
    <cellStyle name="RowTitles-Col2 2 2 4 2 2" xfId="14090" xr:uid="{00000000-0005-0000-0000-00000B370000}"/>
    <cellStyle name="RowTitles-Col2 2 2 4 2 2 2" xfId="14091" xr:uid="{00000000-0005-0000-0000-00000C370000}"/>
    <cellStyle name="RowTitles-Col2 2 2 4 2 2 2 2" xfId="14092" xr:uid="{00000000-0005-0000-0000-00000D370000}"/>
    <cellStyle name="RowTitles-Col2 2 2 4 2 2 2_Tertiary Salaries Survey" xfId="14093" xr:uid="{00000000-0005-0000-0000-00000E370000}"/>
    <cellStyle name="RowTitles-Col2 2 2 4 2 2 3" xfId="14094" xr:uid="{00000000-0005-0000-0000-00000F370000}"/>
    <cellStyle name="RowTitles-Col2 2 2 4 2 2_Tertiary Salaries Survey" xfId="14095" xr:uid="{00000000-0005-0000-0000-000010370000}"/>
    <cellStyle name="RowTitles-Col2 2 2 4 2 3" xfId="14096" xr:uid="{00000000-0005-0000-0000-000011370000}"/>
    <cellStyle name="RowTitles-Col2 2 2 4 2 3 2" xfId="14097" xr:uid="{00000000-0005-0000-0000-000012370000}"/>
    <cellStyle name="RowTitles-Col2 2 2 4 2 3 2 2" xfId="14098" xr:uid="{00000000-0005-0000-0000-000013370000}"/>
    <cellStyle name="RowTitles-Col2 2 2 4 2 3 2_Tertiary Salaries Survey" xfId="14099" xr:uid="{00000000-0005-0000-0000-000014370000}"/>
    <cellStyle name="RowTitles-Col2 2 2 4 2 3 3" xfId="14100" xr:uid="{00000000-0005-0000-0000-000015370000}"/>
    <cellStyle name="RowTitles-Col2 2 2 4 2 3_Tertiary Salaries Survey" xfId="14101" xr:uid="{00000000-0005-0000-0000-000016370000}"/>
    <cellStyle name="RowTitles-Col2 2 2 4 2 4" xfId="14102" xr:uid="{00000000-0005-0000-0000-000017370000}"/>
    <cellStyle name="RowTitles-Col2 2 2 4 2 5" xfId="14103" xr:uid="{00000000-0005-0000-0000-000018370000}"/>
    <cellStyle name="RowTitles-Col2 2 2 4 2 5 2" xfId="14104" xr:uid="{00000000-0005-0000-0000-000019370000}"/>
    <cellStyle name="RowTitles-Col2 2 2 4 2 5_Tertiary Salaries Survey" xfId="14105" xr:uid="{00000000-0005-0000-0000-00001A370000}"/>
    <cellStyle name="RowTitles-Col2 2 2 4 2 6" xfId="14106" xr:uid="{00000000-0005-0000-0000-00001B370000}"/>
    <cellStyle name="RowTitles-Col2 2 2 4 2_Tertiary Salaries Survey" xfId="14107" xr:uid="{00000000-0005-0000-0000-00001C370000}"/>
    <cellStyle name="RowTitles-Col2 2 2 4 3" xfId="14108" xr:uid="{00000000-0005-0000-0000-00001D370000}"/>
    <cellStyle name="RowTitles-Col2 2 2 4 3 2" xfId="14109" xr:uid="{00000000-0005-0000-0000-00001E370000}"/>
    <cellStyle name="RowTitles-Col2 2 2 4 3 2 2" xfId="14110" xr:uid="{00000000-0005-0000-0000-00001F370000}"/>
    <cellStyle name="RowTitles-Col2 2 2 4 3 2 2 2" xfId="14111" xr:uid="{00000000-0005-0000-0000-000020370000}"/>
    <cellStyle name="RowTitles-Col2 2 2 4 3 2 2_Tertiary Salaries Survey" xfId="14112" xr:uid="{00000000-0005-0000-0000-000021370000}"/>
    <cellStyle name="RowTitles-Col2 2 2 4 3 2 3" xfId="14113" xr:uid="{00000000-0005-0000-0000-000022370000}"/>
    <cellStyle name="RowTitles-Col2 2 2 4 3 2_Tertiary Salaries Survey" xfId="14114" xr:uid="{00000000-0005-0000-0000-000023370000}"/>
    <cellStyle name="RowTitles-Col2 2 2 4 3 3" xfId="14115" xr:uid="{00000000-0005-0000-0000-000024370000}"/>
    <cellStyle name="RowTitles-Col2 2 2 4 3 3 2" xfId="14116" xr:uid="{00000000-0005-0000-0000-000025370000}"/>
    <cellStyle name="RowTitles-Col2 2 2 4 3 3 2 2" xfId="14117" xr:uid="{00000000-0005-0000-0000-000026370000}"/>
    <cellStyle name="RowTitles-Col2 2 2 4 3 3 2_Tertiary Salaries Survey" xfId="14118" xr:uid="{00000000-0005-0000-0000-000027370000}"/>
    <cellStyle name="RowTitles-Col2 2 2 4 3 3 3" xfId="14119" xr:uid="{00000000-0005-0000-0000-000028370000}"/>
    <cellStyle name="RowTitles-Col2 2 2 4 3 3_Tertiary Salaries Survey" xfId="14120" xr:uid="{00000000-0005-0000-0000-000029370000}"/>
    <cellStyle name="RowTitles-Col2 2 2 4 3 4" xfId="14121" xr:uid="{00000000-0005-0000-0000-00002A370000}"/>
    <cellStyle name="RowTitles-Col2 2 2 4 3_Tertiary Salaries Survey" xfId="14122" xr:uid="{00000000-0005-0000-0000-00002B370000}"/>
    <cellStyle name="RowTitles-Col2 2 2 4 4" xfId="14123" xr:uid="{00000000-0005-0000-0000-00002C370000}"/>
    <cellStyle name="RowTitles-Col2 2 2 4 4 2" xfId="14124" xr:uid="{00000000-0005-0000-0000-00002D370000}"/>
    <cellStyle name="RowTitles-Col2 2 2 4 4 2 2" xfId="14125" xr:uid="{00000000-0005-0000-0000-00002E370000}"/>
    <cellStyle name="RowTitles-Col2 2 2 4 4 2 2 2" xfId="14126" xr:uid="{00000000-0005-0000-0000-00002F370000}"/>
    <cellStyle name="RowTitles-Col2 2 2 4 4 2 2_Tertiary Salaries Survey" xfId="14127" xr:uid="{00000000-0005-0000-0000-000030370000}"/>
    <cellStyle name="RowTitles-Col2 2 2 4 4 2 3" xfId="14128" xr:uid="{00000000-0005-0000-0000-000031370000}"/>
    <cellStyle name="RowTitles-Col2 2 2 4 4 2_Tertiary Salaries Survey" xfId="14129" xr:uid="{00000000-0005-0000-0000-000032370000}"/>
    <cellStyle name="RowTitles-Col2 2 2 4 4 3" xfId="14130" xr:uid="{00000000-0005-0000-0000-000033370000}"/>
    <cellStyle name="RowTitles-Col2 2 2 4 4 3 2" xfId="14131" xr:uid="{00000000-0005-0000-0000-000034370000}"/>
    <cellStyle name="RowTitles-Col2 2 2 4 4 3 2 2" xfId="14132" xr:uid="{00000000-0005-0000-0000-000035370000}"/>
    <cellStyle name="RowTitles-Col2 2 2 4 4 3 2_Tertiary Salaries Survey" xfId="14133" xr:uid="{00000000-0005-0000-0000-000036370000}"/>
    <cellStyle name="RowTitles-Col2 2 2 4 4 3 3" xfId="14134" xr:uid="{00000000-0005-0000-0000-000037370000}"/>
    <cellStyle name="RowTitles-Col2 2 2 4 4 3_Tertiary Salaries Survey" xfId="14135" xr:uid="{00000000-0005-0000-0000-000038370000}"/>
    <cellStyle name="RowTitles-Col2 2 2 4 4 4" xfId="14136" xr:uid="{00000000-0005-0000-0000-000039370000}"/>
    <cellStyle name="RowTitles-Col2 2 2 4 4 4 2" xfId="14137" xr:uid="{00000000-0005-0000-0000-00003A370000}"/>
    <cellStyle name="RowTitles-Col2 2 2 4 4 4_Tertiary Salaries Survey" xfId="14138" xr:uid="{00000000-0005-0000-0000-00003B370000}"/>
    <cellStyle name="RowTitles-Col2 2 2 4 4 5" xfId="14139" xr:uid="{00000000-0005-0000-0000-00003C370000}"/>
    <cellStyle name="RowTitles-Col2 2 2 4 4_Tertiary Salaries Survey" xfId="14140" xr:uid="{00000000-0005-0000-0000-00003D370000}"/>
    <cellStyle name="RowTitles-Col2 2 2 4 5" xfId="14141" xr:uid="{00000000-0005-0000-0000-00003E370000}"/>
    <cellStyle name="RowTitles-Col2 2 2 4 5 2" xfId="14142" xr:uid="{00000000-0005-0000-0000-00003F370000}"/>
    <cellStyle name="RowTitles-Col2 2 2 4 5 2 2" xfId="14143" xr:uid="{00000000-0005-0000-0000-000040370000}"/>
    <cellStyle name="RowTitles-Col2 2 2 4 5 2 2 2" xfId="14144" xr:uid="{00000000-0005-0000-0000-000041370000}"/>
    <cellStyle name="RowTitles-Col2 2 2 4 5 2 2_Tertiary Salaries Survey" xfId="14145" xr:uid="{00000000-0005-0000-0000-000042370000}"/>
    <cellStyle name="RowTitles-Col2 2 2 4 5 2 3" xfId="14146" xr:uid="{00000000-0005-0000-0000-000043370000}"/>
    <cellStyle name="RowTitles-Col2 2 2 4 5 2_Tertiary Salaries Survey" xfId="14147" xr:uid="{00000000-0005-0000-0000-000044370000}"/>
    <cellStyle name="RowTitles-Col2 2 2 4 5 3" xfId="14148" xr:uid="{00000000-0005-0000-0000-000045370000}"/>
    <cellStyle name="RowTitles-Col2 2 2 4 5 3 2" xfId="14149" xr:uid="{00000000-0005-0000-0000-000046370000}"/>
    <cellStyle name="RowTitles-Col2 2 2 4 5 3 2 2" xfId="14150" xr:uid="{00000000-0005-0000-0000-000047370000}"/>
    <cellStyle name="RowTitles-Col2 2 2 4 5 3 2_Tertiary Salaries Survey" xfId="14151" xr:uid="{00000000-0005-0000-0000-000048370000}"/>
    <cellStyle name="RowTitles-Col2 2 2 4 5 3 3" xfId="14152" xr:uid="{00000000-0005-0000-0000-000049370000}"/>
    <cellStyle name="RowTitles-Col2 2 2 4 5 3_Tertiary Salaries Survey" xfId="14153" xr:uid="{00000000-0005-0000-0000-00004A370000}"/>
    <cellStyle name="RowTitles-Col2 2 2 4 5 4" xfId="14154" xr:uid="{00000000-0005-0000-0000-00004B370000}"/>
    <cellStyle name="RowTitles-Col2 2 2 4 5 4 2" xfId="14155" xr:uid="{00000000-0005-0000-0000-00004C370000}"/>
    <cellStyle name="RowTitles-Col2 2 2 4 5 4_Tertiary Salaries Survey" xfId="14156" xr:uid="{00000000-0005-0000-0000-00004D370000}"/>
    <cellStyle name="RowTitles-Col2 2 2 4 5 5" xfId="14157" xr:uid="{00000000-0005-0000-0000-00004E370000}"/>
    <cellStyle name="RowTitles-Col2 2 2 4 5_Tertiary Salaries Survey" xfId="14158" xr:uid="{00000000-0005-0000-0000-00004F370000}"/>
    <cellStyle name="RowTitles-Col2 2 2 4 6" xfId="14159" xr:uid="{00000000-0005-0000-0000-000050370000}"/>
    <cellStyle name="RowTitles-Col2 2 2 4 6 2" xfId="14160" xr:uid="{00000000-0005-0000-0000-000051370000}"/>
    <cellStyle name="RowTitles-Col2 2 2 4 6 2 2" xfId="14161" xr:uid="{00000000-0005-0000-0000-000052370000}"/>
    <cellStyle name="RowTitles-Col2 2 2 4 6 2 2 2" xfId="14162" xr:uid="{00000000-0005-0000-0000-000053370000}"/>
    <cellStyle name="RowTitles-Col2 2 2 4 6 2 2_Tertiary Salaries Survey" xfId="14163" xr:uid="{00000000-0005-0000-0000-000054370000}"/>
    <cellStyle name="RowTitles-Col2 2 2 4 6 2 3" xfId="14164" xr:uid="{00000000-0005-0000-0000-000055370000}"/>
    <cellStyle name="RowTitles-Col2 2 2 4 6 2_Tertiary Salaries Survey" xfId="14165" xr:uid="{00000000-0005-0000-0000-000056370000}"/>
    <cellStyle name="RowTitles-Col2 2 2 4 6 3" xfId="14166" xr:uid="{00000000-0005-0000-0000-000057370000}"/>
    <cellStyle name="RowTitles-Col2 2 2 4 6 3 2" xfId="14167" xr:uid="{00000000-0005-0000-0000-000058370000}"/>
    <cellStyle name="RowTitles-Col2 2 2 4 6 3 2 2" xfId="14168" xr:uid="{00000000-0005-0000-0000-000059370000}"/>
    <cellStyle name="RowTitles-Col2 2 2 4 6 3 2_Tertiary Salaries Survey" xfId="14169" xr:uid="{00000000-0005-0000-0000-00005A370000}"/>
    <cellStyle name="RowTitles-Col2 2 2 4 6 3 3" xfId="14170" xr:uid="{00000000-0005-0000-0000-00005B370000}"/>
    <cellStyle name="RowTitles-Col2 2 2 4 6 3_Tertiary Salaries Survey" xfId="14171" xr:uid="{00000000-0005-0000-0000-00005C370000}"/>
    <cellStyle name="RowTitles-Col2 2 2 4 6 4" xfId="14172" xr:uid="{00000000-0005-0000-0000-00005D370000}"/>
    <cellStyle name="RowTitles-Col2 2 2 4 6 4 2" xfId="14173" xr:uid="{00000000-0005-0000-0000-00005E370000}"/>
    <cellStyle name="RowTitles-Col2 2 2 4 6 4_Tertiary Salaries Survey" xfId="14174" xr:uid="{00000000-0005-0000-0000-00005F370000}"/>
    <cellStyle name="RowTitles-Col2 2 2 4 6 5" xfId="14175" xr:uid="{00000000-0005-0000-0000-000060370000}"/>
    <cellStyle name="RowTitles-Col2 2 2 4 6_Tertiary Salaries Survey" xfId="14176" xr:uid="{00000000-0005-0000-0000-000061370000}"/>
    <cellStyle name="RowTitles-Col2 2 2 4 7" xfId="14177" xr:uid="{00000000-0005-0000-0000-000062370000}"/>
    <cellStyle name="RowTitles-Col2 2 2 4 7 2" xfId="14178" xr:uid="{00000000-0005-0000-0000-000063370000}"/>
    <cellStyle name="RowTitles-Col2 2 2 4 7 2 2" xfId="14179" xr:uid="{00000000-0005-0000-0000-000064370000}"/>
    <cellStyle name="RowTitles-Col2 2 2 4 7 2_Tertiary Salaries Survey" xfId="14180" xr:uid="{00000000-0005-0000-0000-000065370000}"/>
    <cellStyle name="RowTitles-Col2 2 2 4 7 3" xfId="14181" xr:uid="{00000000-0005-0000-0000-000066370000}"/>
    <cellStyle name="RowTitles-Col2 2 2 4 7_Tertiary Salaries Survey" xfId="14182" xr:uid="{00000000-0005-0000-0000-000067370000}"/>
    <cellStyle name="RowTitles-Col2 2 2 4 8" xfId="14183" xr:uid="{00000000-0005-0000-0000-000068370000}"/>
    <cellStyle name="RowTitles-Col2 2 2 4 8 2" xfId="14184" xr:uid="{00000000-0005-0000-0000-000069370000}"/>
    <cellStyle name="RowTitles-Col2 2 2 4 8 2 2" xfId="14185" xr:uid="{00000000-0005-0000-0000-00006A370000}"/>
    <cellStyle name="RowTitles-Col2 2 2 4 8 2_Tertiary Salaries Survey" xfId="14186" xr:uid="{00000000-0005-0000-0000-00006B370000}"/>
    <cellStyle name="RowTitles-Col2 2 2 4 8 3" xfId="14187" xr:uid="{00000000-0005-0000-0000-00006C370000}"/>
    <cellStyle name="RowTitles-Col2 2 2 4 8_Tertiary Salaries Survey" xfId="14188" xr:uid="{00000000-0005-0000-0000-00006D370000}"/>
    <cellStyle name="RowTitles-Col2 2 2 4_STUD aligned by INSTIT" xfId="14189" xr:uid="{00000000-0005-0000-0000-00006E370000}"/>
    <cellStyle name="RowTitles-Col2 2 2 5" xfId="14190" xr:uid="{00000000-0005-0000-0000-00006F370000}"/>
    <cellStyle name="RowTitles-Col2 2 2 5 2" xfId="14191" xr:uid="{00000000-0005-0000-0000-000070370000}"/>
    <cellStyle name="RowTitles-Col2 2 2 5 2 2" xfId="14192" xr:uid="{00000000-0005-0000-0000-000071370000}"/>
    <cellStyle name="RowTitles-Col2 2 2 5 2 2 2" xfId="14193" xr:uid="{00000000-0005-0000-0000-000072370000}"/>
    <cellStyle name="RowTitles-Col2 2 2 5 2 2 2 2" xfId="14194" xr:uid="{00000000-0005-0000-0000-000073370000}"/>
    <cellStyle name="RowTitles-Col2 2 2 5 2 2 2_Tertiary Salaries Survey" xfId="14195" xr:uid="{00000000-0005-0000-0000-000074370000}"/>
    <cellStyle name="RowTitles-Col2 2 2 5 2 2 3" xfId="14196" xr:uid="{00000000-0005-0000-0000-000075370000}"/>
    <cellStyle name="RowTitles-Col2 2 2 5 2 2_Tertiary Salaries Survey" xfId="14197" xr:uid="{00000000-0005-0000-0000-000076370000}"/>
    <cellStyle name="RowTitles-Col2 2 2 5 2 3" xfId="14198" xr:uid="{00000000-0005-0000-0000-000077370000}"/>
    <cellStyle name="RowTitles-Col2 2 2 5 2 3 2" xfId="14199" xr:uid="{00000000-0005-0000-0000-000078370000}"/>
    <cellStyle name="RowTitles-Col2 2 2 5 2 3 2 2" xfId="14200" xr:uid="{00000000-0005-0000-0000-000079370000}"/>
    <cellStyle name="RowTitles-Col2 2 2 5 2 3 2_Tertiary Salaries Survey" xfId="14201" xr:uid="{00000000-0005-0000-0000-00007A370000}"/>
    <cellStyle name="RowTitles-Col2 2 2 5 2 3 3" xfId="14202" xr:uid="{00000000-0005-0000-0000-00007B370000}"/>
    <cellStyle name="RowTitles-Col2 2 2 5 2 3_Tertiary Salaries Survey" xfId="14203" xr:uid="{00000000-0005-0000-0000-00007C370000}"/>
    <cellStyle name="RowTitles-Col2 2 2 5 2 4" xfId="14204" xr:uid="{00000000-0005-0000-0000-00007D370000}"/>
    <cellStyle name="RowTitles-Col2 2 2 5 2 5" xfId="14205" xr:uid="{00000000-0005-0000-0000-00007E370000}"/>
    <cellStyle name="RowTitles-Col2 2 2 5 2 5 2" xfId="14206" xr:uid="{00000000-0005-0000-0000-00007F370000}"/>
    <cellStyle name="RowTitles-Col2 2 2 5 2 5_Tertiary Salaries Survey" xfId="14207" xr:uid="{00000000-0005-0000-0000-000080370000}"/>
    <cellStyle name="RowTitles-Col2 2 2 5 2_Tertiary Salaries Survey" xfId="14208" xr:uid="{00000000-0005-0000-0000-000081370000}"/>
    <cellStyle name="RowTitles-Col2 2 2 5 3" xfId="14209" xr:uid="{00000000-0005-0000-0000-000082370000}"/>
    <cellStyle name="RowTitles-Col2 2 2 5 3 2" xfId="14210" xr:uid="{00000000-0005-0000-0000-000083370000}"/>
    <cellStyle name="RowTitles-Col2 2 2 5 3 2 2" xfId="14211" xr:uid="{00000000-0005-0000-0000-000084370000}"/>
    <cellStyle name="RowTitles-Col2 2 2 5 3 2 2 2" xfId="14212" xr:uid="{00000000-0005-0000-0000-000085370000}"/>
    <cellStyle name="RowTitles-Col2 2 2 5 3 2 2_Tertiary Salaries Survey" xfId="14213" xr:uid="{00000000-0005-0000-0000-000086370000}"/>
    <cellStyle name="RowTitles-Col2 2 2 5 3 2 3" xfId="14214" xr:uid="{00000000-0005-0000-0000-000087370000}"/>
    <cellStyle name="RowTitles-Col2 2 2 5 3 2_Tertiary Salaries Survey" xfId="14215" xr:uid="{00000000-0005-0000-0000-000088370000}"/>
    <cellStyle name="RowTitles-Col2 2 2 5 3 3" xfId="14216" xr:uid="{00000000-0005-0000-0000-000089370000}"/>
    <cellStyle name="RowTitles-Col2 2 2 5 3 3 2" xfId="14217" xr:uid="{00000000-0005-0000-0000-00008A370000}"/>
    <cellStyle name="RowTitles-Col2 2 2 5 3 3 2 2" xfId="14218" xr:uid="{00000000-0005-0000-0000-00008B370000}"/>
    <cellStyle name="RowTitles-Col2 2 2 5 3 3 2_Tertiary Salaries Survey" xfId="14219" xr:uid="{00000000-0005-0000-0000-00008C370000}"/>
    <cellStyle name="RowTitles-Col2 2 2 5 3 3 3" xfId="14220" xr:uid="{00000000-0005-0000-0000-00008D370000}"/>
    <cellStyle name="RowTitles-Col2 2 2 5 3 3_Tertiary Salaries Survey" xfId="14221" xr:uid="{00000000-0005-0000-0000-00008E370000}"/>
    <cellStyle name="RowTitles-Col2 2 2 5 3 4" xfId="14222" xr:uid="{00000000-0005-0000-0000-00008F370000}"/>
    <cellStyle name="RowTitles-Col2 2 2 5 3 5" xfId="14223" xr:uid="{00000000-0005-0000-0000-000090370000}"/>
    <cellStyle name="RowTitles-Col2 2 2 5 3_Tertiary Salaries Survey" xfId="14224" xr:uid="{00000000-0005-0000-0000-000091370000}"/>
    <cellStyle name="RowTitles-Col2 2 2 5 4" xfId="14225" xr:uid="{00000000-0005-0000-0000-000092370000}"/>
    <cellStyle name="RowTitles-Col2 2 2 5 4 2" xfId="14226" xr:uid="{00000000-0005-0000-0000-000093370000}"/>
    <cellStyle name="RowTitles-Col2 2 2 5 4 2 2" xfId="14227" xr:uid="{00000000-0005-0000-0000-000094370000}"/>
    <cellStyle name="RowTitles-Col2 2 2 5 4 2 2 2" xfId="14228" xr:uid="{00000000-0005-0000-0000-000095370000}"/>
    <cellStyle name="RowTitles-Col2 2 2 5 4 2 2_Tertiary Salaries Survey" xfId="14229" xr:uid="{00000000-0005-0000-0000-000096370000}"/>
    <cellStyle name="RowTitles-Col2 2 2 5 4 2 3" xfId="14230" xr:uid="{00000000-0005-0000-0000-000097370000}"/>
    <cellStyle name="RowTitles-Col2 2 2 5 4 2_Tertiary Salaries Survey" xfId="14231" xr:uid="{00000000-0005-0000-0000-000098370000}"/>
    <cellStyle name="RowTitles-Col2 2 2 5 4 3" xfId="14232" xr:uid="{00000000-0005-0000-0000-000099370000}"/>
    <cellStyle name="RowTitles-Col2 2 2 5 4 3 2" xfId="14233" xr:uid="{00000000-0005-0000-0000-00009A370000}"/>
    <cellStyle name="RowTitles-Col2 2 2 5 4 3 2 2" xfId="14234" xr:uid="{00000000-0005-0000-0000-00009B370000}"/>
    <cellStyle name="RowTitles-Col2 2 2 5 4 3 2_Tertiary Salaries Survey" xfId="14235" xr:uid="{00000000-0005-0000-0000-00009C370000}"/>
    <cellStyle name="RowTitles-Col2 2 2 5 4 3 3" xfId="14236" xr:uid="{00000000-0005-0000-0000-00009D370000}"/>
    <cellStyle name="RowTitles-Col2 2 2 5 4 3_Tertiary Salaries Survey" xfId="14237" xr:uid="{00000000-0005-0000-0000-00009E370000}"/>
    <cellStyle name="RowTitles-Col2 2 2 5 4 4" xfId="14238" xr:uid="{00000000-0005-0000-0000-00009F370000}"/>
    <cellStyle name="RowTitles-Col2 2 2 5 4 5" xfId="14239" xr:uid="{00000000-0005-0000-0000-0000A0370000}"/>
    <cellStyle name="RowTitles-Col2 2 2 5 4 5 2" xfId="14240" xr:uid="{00000000-0005-0000-0000-0000A1370000}"/>
    <cellStyle name="RowTitles-Col2 2 2 5 4 5_Tertiary Salaries Survey" xfId="14241" xr:uid="{00000000-0005-0000-0000-0000A2370000}"/>
    <cellStyle name="RowTitles-Col2 2 2 5 4 6" xfId="14242" xr:uid="{00000000-0005-0000-0000-0000A3370000}"/>
    <cellStyle name="RowTitles-Col2 2 2 5 4_Tertiary Salaries Survey" xfId="14243" xr:uid="{00000000-0005-0000-0000-0000A4370000}"/>
    <cellStyle name="RowTitles-Col2 2 2 5 5" xfId="14244" xr:uid="{00000000-0005-0000-0000-0000A5370000}"/>
    <cellStyle name="RowTitles-Col2 2 2 5 5 2" xfId="14245" xr:uid="{00000000-0005-0000-0000-0000A6370000}"/>
    <cellStyle name="RowTitles-Col2 2 2 5 5 2 2" xfId="14246" xr:uid="{00000000-0005-0000-0000-0000A7370000}"/>
    <cellStyle name="RowTitles-Col2 2 2 5 5 2 2 2" xfId="14247" xr:uid="{00000000-0005-0000-0000-0000A8370000}"/>
    <cellStyle name="RowTitles-Col2 2 2 5 5 2 2_Tertiary Salaries Survey" xfId="14248" xr:uid="{00000000-0005-0000-0000-0000A9370000}"/>
    <cellStyle name="RowTitles-Col2 2 2 5 5 2 3" xfId="14249" xr:uid="{00000000-0005-0000-0000-0000AA370000}"/>
    <cellStyle name="RowTitles-Col2 2 2 5 5 2_Tertiary Salaries Survey" xfId="14250" xr:uid="{00000000-0005-0000-0000-0000AB370000}"/>
    <cellStyle name="RowTitles-Col2 2 2 5 5 3" xfId="14251" xr:uid="{00000000-0005-0000-0000-0000AC370000}"/>
    <cellStyle name="RowTitles-Col2 2 2 5 5 3 2" xfId="14252" xr:uid="{00000000-0005-0000-0000-0000AD370000}"/>
    <cellStyle name="RowTitles-Col2 2 2 5 5 3 2 2" xfId="14253" xr:uid="{00000000-0005-0000-0000-0000AE370000}"/>
    <cellStyle name="RowTitles-Col2 2 2 5 5 3 2_Tertiary Salaries Survey" xfId="14254" xr:uid="{00000000-0005-0000-0000-0000AF370000}"/>
    <cellStyle name="RowTitles-Col2 2 2 5 5 3 3" xfId="14255" xr:uid="{00000000-0005-0000-0000-0000B0370000}"/>
    <cellStyle name="RowTitles-Col2 2 2 5 5 3_Tertiary Salaries Survey" xfId="14256" xr:uid="{00000000-0005-0000-0000-0000B1370000}"/>
    <cellStyle name="RowTitles-Col2 2 2 5 5 4" xfId="14257" xr:uid="{00000000-0005-0000-0000-0000B2370000}"/>
    <cellStyle name="RowTitles-Col2 2 2 5 5 4 2" xfId="14258" xr:uid="{00000000-0005-0000-0000-0000B3370000}"/>
    <cellStyle name="RowTitles-Col2 2 2 5 5 4_Tertiary Salaries Survey" xfId="14259" xr:uid="{00000000-0005-0000-0000-0000B4370000}"/>
    <cellStyle name="RowTitles-Col2 2 2 5 5 5" xfId="14260" xr:uid="{00000000-0005-0000-0000-0000B5370000}"/>
    <cellStyle name="RowTitles-Col2 2 2 5 5_Tertiary Salaries Survey" xfId="14261" xr:uid="{00000000-0005-0000-0000-0000B6370000}"/>
    <cellStyle name="RowTitles-Col2 2 2 5 6" xfId="14262" xr:uid="{00000000-0005-0000-0000-0000B7370000}"/>
    <cellStyle name="RowTitles-Col2 2 2 5 6 2" xfId="14263" xr:uid="{00000000-0005-0000-0000-0000B8370000}"/>
    <cellStyle name="RowTitles-Col2 2 2 5 6 2 2" xfId="14264" xr:uid="{00000000-0005-0000-0000-0000B9370000}"/>
    <cellStyle name="RowTitles-Col2 2 2 5 6 2 2 2" xfId="14265" xr:uid="{00000000-0005-0000-0000-0000BA370000}"/>
    <cellStyle name="RowTitles-Col2 2 2 5 6 2 2_Tertiary Salaries Survey" xfId="14266" xr:uid="{00000000-0005-0000-0000-0000BB370000}"/>
    <cellStyle name="RowTitles-Col2 2 2 5 6 2 3" xfId="14267" xr:uid="{00000000-0005-0000-0000-0000BC370000}"/>
    <cellStyle name="RowTitles-Col2 2 2 5 6 2_Tertiary Salaries Survey" xfId="14268" xr:uid="{00000000-0005-0000-0000-0000BD370000}"/>
    <cellStyle name="RowTitles-Col2 2 2 5 6 3" xfId="14269" xr:uid="{00000000-0005-0000-0000-0000BE370000}"/>
    <cellStyle name="RowTitles-Col2 2 2 5 6 3 2" xfId="14270" xr:uid="{00000000-0005-0000-0000-0000BF370000}"/>
    <cellStyle name="RowTitles-Col2 2 2 5 6 3 2 2" xfId="14271" xr:uid="{00000000-0005-0000-0000-0000C0370000}"/>
    <cellStyle name="RowTitles-Col2 2 2 5 6 3 2_Tertiary Salaries Survey" xfId="14272" xr:uid="{00000000-0005-0000-0000-0000C1370000}"/>
    <cellStyle name="RowTitles-Col2 2 2 5 6 3 3" xfId="14273" xr:uid="{00000000-0005-0000-0000-0000C2370000}"/>
    <cellStyle name="RowTitles-Col2 2 2 5 6 3_Tertiary Salaries Survey" xfId="14274" xr:uid="{00000000-0005-0000-0000-0000C3370000}"/>
    <cellStyle name="RowTitles-Col2 2 2 5 6 4" xfId="14275" xr:uid="{00000000-0005-0000-0000-0000C4370000}"/>
    <cellStyle name="RowTitles-Col2 2 2 5 6 4 2" xfId="14276" xr:uid="{00000000-0005-0000-0000-0000C5370000}"/>
    <cellStyle name="RowTitles-Col2 2 2 5 6 4_Tertiary Salaries Survey" xfId="14277" xr:uid="{00000000-0005-0000-0000-0000C6370000}"/>
    <cellStyle name="RowTitles-Col2 2 2 5 6 5" xfId="14278" xr:uid="{00000000-0005-0000-0000-0000C7370000}"/>
    <cellStyle name="RowTitles-Col2 2 2 5 6_Tertiary Salaries Survey" xfId="14279" xr:uid="{00000000-0005-0000-0000-0000C8370000}"/>
    <cellStyle name="RowTitles-Col2 2 2 5 7" xfId="14280" xr:uid="{00000000-0005-0000-0000-0000C9370000}"/>
    <cellStyle name="RowTitles-Col2 2 2 5 7 2" xfId="14281" xr:uid="{00000000-0005-0000-0000-0000CA370000}"/>
    <cellStyle name="RowTitles-Col2 2 2 5 7 2 2" xfId="14282" xr:uid="{00000000-0005-0000-0000-0000CB370000}"/>
    <cellStyle name="RowTitles-Col2 2 2 5 7 2_Tertiary Salaries Survey" xfId="14283" xr:uid="{00000000-0005-0000-0000-0000CC370000}"/>
    <cellStyle name="RowTitles-Col2 2 2 5 7 3" xfId="14284" xr:uid="{00000000-0005-0000-0000-0000CD370000}"/>
    <cellStyle name="RowTitles-Col2 2 2 5 7_Tertiary Salaries Survey" xfId="14285" xr:uid="{00000000-0005-0000-0000-0000CE370000}"/>
    <cellStyle name="RowTitles-Col2 2 2 5 8" xfId="14286" xr:uid="{00000000-0005-0000-0000-0000CF370000}"/>
    <cellStyle name="RowTitles-Col2 2 2 5_STUD aligned by INSTIT" xfId="14287" xr:uid="{00000000-0005-0000-0000-0000D0370000}"/>
    <cellStyle name="RowTitles-Col2 2 2 6" xfId="14288" xr:uid="{00000000-0005-0000-0000-0000D1370000}"/>
    <cellStyle name="RowTitles-Col2 2 2 6 2" xfId="14289" xr:uid="{00000000-0005-0000-0000-0000D2370000}"/>
    <cellStyle name="RowTitles-Col2 2 2 6 2 2" xfId="14290" xr:uid="{00000000-0005-0000-0000-0000D3370000}"/>
    <cellStyle name="RowTitles-Col2 2 2 6 2 2 2" xfId="14291" xr:uid="{00000000-0005-0000-0000-0000D4370000}"/>
    <cellStyle name="RowTitles-Col2 2 2 6 2 2_Tertiary Salaries Survey" xfId="14292" xr:uid="{00000000-0005-0000-0000-0000D5370000}"/>
    <cellStyle name="RowTitles-Col2 2 2 6 2 3" xfId="14293" xr:uid="{00000000-0005-0000-0000-0000D6370000}"/>
    <cellStyle name="RowTitles-Col2 2 2 6 2_Tertiary Salaries Survey" xfId="14294" xr:uid="{00000000-0005-0000-0000-0000D7370000}"/>
    <cellStyle name="RowTitles-Col2 2 2 6 3" xfId="14295" xr:uid="{00000000-0005-0000-0000-0000D8370000}"/>
    <cellStyle name="RowTitles-Col2 2 2 6 3 2" xfId="14296" xr:uid="{00000000-0005-0000-0000-0000D9370000}"/>
    <cellStyle name="RowTitles-Col2 2 2 6 3 2 2" xfId="14297" xr:uid="{00000000-0005-0000-0000-0000DA370000}"/>
    <cellStyle name="RowTitles-Col2 2 2 6 3 2_Tertiary Salaries Survey" xfId="14298" xr:uid="{00000000-0005-0000-0000-0000DB370000}"/>
    <cellStyle name="RowTitles-Col2 2 2 6 3 3" xfId="14299" xr:uid="{00000000-0005-0000-0000-0000DC370000}"/>
    <cellStyle name="RowTitles-Col2 2 2 6 3_Tertiary Salaries Survey" xfId="14300" xr:uid="{00000000-0005-0000-0000-0000DD370000}"/>
    <cellStyle name="RowTitles-Col2 2 2 6 4" xfId="14301" xr:uid="{00000000-0005-0000-0000-0000DE370000}"/>
    <cellStyle name="RowTitles-Col2 2 2 6 5" xfId="14302" xr:uid="{00000000-0005-0000-0000-0000DF370000}"/>
    <cellStyle name="RowTitles-Col2 2 2 6 5 2" xfId="14303" xr:uid="{00000000-0005-0000-0000-0000E0370000}"/>
    <cellStyle name="RowTitles-Col2 2 2 6 5_Tertiary Salaries Survey" xfId="14304" xr:uid="{00000000-0005-0000-0000-0000E1370000}"/>
    <cellStyle name="RowTitles-Col2 2 2 6_Tertiary Salaries Survey" xfId="14305" xr:uid="{00000000-0005-0000-0000-0000E2370000}"/>
    <cellStyle name="RowTitles-Col2 2 2 7" xfId="14306" xr:uid="{00000000-0005-0000-0000-0000E3370000}"/>
    <cellStyle name="RowTitles-Col2 2 2 7 2" xfId="14307" xr:uid="{00000000-0005-0000-0000-0000E4370000}"/>
    <cellStyle name="RowTitles-Col2 2 2 7 2 2" xfId="14308" xr:uid="{00000000-0005-0000-0000-0000E5370000}"/>
    <cellStyle name="RowTitles-Col2 2 2 7 2 2 2" xfId="14309" xr:uid="{00000000-0005-0000-0000-0000E6370000}"/>
    <cellStyle name="RowTitles-Col2 2 2 7 2 2_Tertiary Salaries Survey" xfId="14310" xr:uid="{00000000-0005-0000-0000-0000E7370000}"/>
    <cellStyle name="RowTitles-Col2 2 2 7 2 3" xfId="14311" xr:uid="{00000000-0005-0000-0000-0000E8370000}"/>
    <cellStyle name="RowTitles-Col2 2 2 7 2_Tertiary Salaries Survey" xfId="14312" xr:uid="{00000000-0005-0000-0000-0000E9370000}"/>
    <cellStyle name="RowTitles-Col2 2 2 7 3" xfId="14313" xr:uid="{00000000-0005-0000-0000-0000EA370000}"/>
    <cellStyle name="RowTitles-Col2 2 2 7 3 2" xfId="14314" xr:uid="{00000000-0005-0000-0000-0000EB370000}"/>
    <cellStyle name="RowTitles-Col2 2 2 7 3 2 2" xfId="14315" xr:uid="{00000000-0005-0000-0000-0000EC370000}"/>
    <cellStyle name="RowTitles-Col2 2 2 7 3 2_Tertiary Salaries Survey" xfId="14316" xr:uid="{00000000-0005-0000-0000-0000ED370000}"/>
    <cellStyle name="RowTitles-Col2 2 2 7 3 3" xfId="14317" xr:uid="{00000000-0005-0000-0000-0000EE370000}"/>
    <cellStyle name="RowTitles-Col2 2 2 7 3_Tertiary Salaries Survey" xfId="14318" xr:uid="{00000000-0005-0000-0000-0000EF370000}"/>
    <cellStyle name="RowTitles-Col2 2 2 7 4" xfId="14319" xr:uid="{00000000-0005-0000-0000-0000F0370000}"/>
    <cellStyle name="RowTitles-Col2 2 2 7 5" xfId="14320" xr:uid="{00000000-0005-0000-0000-0000F1370000}"/>
    <cellStyle name="RowTitles-Col2 2 2 7_Tertiary Salaries Survey" xfId="14321" xr:uid="{00000000-0005-0000-0000-0000F2370000}"/>
    <cellStyle name="RowTitles-Col2 2 2 8" xfId="14322" xr:uid="{00000000-0005-0000-0000-0000F3370000}"/>
    <cellStyle name="RowTitles-Col2 2 2 8 2" xfId="14323" xr:uid="{00000000-0005-0000-0000-0000F4370000}"/>
    <cellStyle name="RowTitles-Col2 2 2 8 2 2" xfId="14324" xr:uid="{00000000-0005-0000-0000-0000F5370000}"/>
    <cellStyle name="RowTitles-Col2 2 2 8 2 2 2" xfId="14325" xr:uid="{00000000-0005-0000-0000-0000F6370000}"/>
    <cellStyle name="RowTitles-Col2 2 2 8 2 2_Tertiary Salaries Survey" xfId="14326" xr:uid="{00000000-0005-0000-0000-0000F7370000}"/>
    <cellStyle name="RowTitles-Col2 2 2 8 2 3" xfId="14327" xr:uid="{00000000-0005-0000-0000-0000F8370000}"/>
    <cellStyle name="RowTitles-Col2 2 2 8 2_Tertiary Salaries Survey" xfId="14328" xr:uid="{00000000-0005-0000-0000-0000F9370000}"/>
    <cellStyle name="RowTitles-Col2 2 2 8 3" xfId="14329" xr:uid="{00000000-0005-0000-0000-0000FA370000}"/>
    <cellStyle name="RowTitles-Col2 2 2 8 3 2" xfId="14330" xr:uid="{00000000-0005-0000-0000-0000FB370000}"/>
    <cellStyle name="RowTitles-Col2 2 2 8 3 2 2" xfId="14331" xr:uid="{00000000-0005-0000-0000-0000FC370000}"/>
    <cellStyle name="RowTitles-Col2 2 2 8 3 2_Tertiary Salaries Survey" xfId="14332" xr:uid="{00000000-0005-0000-0000-0000FD370000}"/>
    <cellStyle name="RowTitles-Col2 2 2 8 3 3" xfId="14333" xr:uid="{00000000-0005-0000-0000-0000FE370000}"/>
    <cellStyle name="RowTitles-Col2 2 2 8 3_Tertiary Salaries Survey" xfId="14334" xr:uid="{00000000-0005-0000-0000-0000FF370000}"/>
    <cellStyle name="RowTitles-Col2 2 2 8 4" xfId="14335" xr:uid="{00000000-0005-0000-0000-000000380000}"/>
    <cellStyle name="RowTitles-Col2 2 2 8 5" xfId="14336" xr:uid="{00000000-0005-0000-0000-000001380000}"/>
    <cellStyle name="RowTitles-Col2 2 2 8 5 2" xfId="14337" xr:uid="{00000000-0005-0000-0000-000002380000}"/>
    <cellStyle name="RowTitles-Col2 2 2 8 5_Tertiary Salaries Survey" xfId="14338" xr:uid="{00000000-0005-0000-0000-000003380000}"/>
    <cellStyle name="RowTitles-Col2 2 2 8 6" xfId="14339" xr:uid="{00000000-0005-0000-0000-000004380000}"/>
    <cellStyle name="RowTitles-Col2 2 2 8_Tertiary Salaries Survey" xfId="14340" xr:uid="{00000000-0005-0000-0000-000005380000}"/>
    <cellStyle name="RowTitles-Col2 2 2 9" xfId="14341" xr:uid="{00000000-0005-0000-0000-000006380000}"/>
    <cellStyle name="RowTitles-Col2 2 2 9 2" xfId="14342" xr:uid="{00000000-0005-0000-0000-000007380000}"/>
    <cellStyle name="RowTitles-Col2 2 2 9 2 2" xfId="14343" xr:uid="{00000000-0005-0000-0000-000008380000}"/>
    <cellStyle name="RowTitles-Col2 2 2 9 2 2 2" xfId="14344" xr:uid="{00000000-0005-0000-0000-000009380000}"/>
    <cellStyle name="RowTitles-Col2 2 2 9 2 2_Tertiary Salaries Survey" xfId="14345" xr:uid="{00000000-0005-0000-0000-00000A380000}"/>
    <cellStyle name="RowTitles-Col2 2 2 9 2 3" xfId="14346" xr:uid="{00000000-0005-0000-0000-00000B380000}"/>
    <cellStyle name="RowTitles-Col2 2 2 9 2_Tertiary Salaries Survey" xfId="14347" xr:uid="{00000000-0005-0000-0000-00000C380000}"/>
    <cellStyle name="RowTitles-Col2 2 2 9 3" xfId="14348" xr:uid="{00000000-0005-0000-0000-00000D380000}"/>
    <cellStyle name="RowTitles-Col2 2 2 9 3 2" xfId="14349" xr:uid="{00000000-0005-0000-0000-00000E380000}"/>
    <cellStyle name="RowTitles-Col2 2 2 9 3 2 2" xfId="14350" xr:uid="{00000000-0005-0000-0000-00000F380000}"/>
    <cellStyle name="RowTitles-Col2 2 2 9 3 2_Tertiary Salaries Survey" xfId="14351" xr:uid="{00000000-0005-0000-0000-000010380000}"/>
    <cellStyle name="RowTitles-Col2 2 2 9 3 3" xfId="14352" xr:uid="{00000000-0005-0000-0000-000011380000}"/>
    <cellStyle name="RowTitles-Col2 2 2 9 3_Tertiary Salaries Survey" xfId="14353" xr:uid="{00000000-0005-0000-0000-000012380000}"/>
    <cellStyle name="RowTitles-Col2 2 2 9 4" xfId="14354" xr:uid="{00000000-0005-0000-0000-000013380000}"/>
    <cellStyle name="RowTitles-Col2 2 2 9 4 2" xfId="14355" xr:uid="{00000000-0005-0000-0000-000014380000}"/>
    <cellStyle name="RowTitles-Col2 2 2 9 4_Tertiary Salaries Survey" xfId="14356" xr:uid="{00000000-0005-0000-0000-000015380000}"/>
    <cellStyle name="RowTitles-Col2 2 2 9 5" xfId="14357" xr:uid="{00000000-0005-0000-0000-000016380000}"/>
    <cellStyle name="RowTitles-Col2 2 2 9_Tertiary Salaries Survey" xfId="14358" xr:uid="{00000000-0005-0000-0000-000017380000}"/>
    <cellStyle name="RowTitles-Col2 2 2_STUD aligned by INSTIT" xfId="14359" xr:uid="{00000000-0005-0000-0000-000018380000}"/>
    <cellStyle name="RowTitles-Col2 2 3" xfId="14360" xr:uid="{00000000-0005-0000-0000-000019380000}"/>
    <cellStyle name="RowTitles-Col2 2 3 10" xfId="14361" xr:uid="{00000000-0005-0000-0000-00001A380000}"/>
    <cellStyle name="RowTitles-Col2 2 3 10 2" xfId="14362" xr:uid="{00000000-0005-0000-0000-00001B380000}"/>
    <cellStyle name="RowTitles-Col2 2 3 10 2 2" xfId="14363" xr:uid="{00000000-0005-0000-0000-00001C380000}"/>
    <cellStyle name="RowTitles-Col2 2 3 10 2_Tertiary Salaries Survey" xfId="14364" xr:uid="{00000000-0005-0000-0000-00001D380000}"/>
    <cellStyle name="RowTitles-Col2 2 3 10 3" xfId="14365" xr:uid="{00000000-0005-0000-0000-00001E380000}"/>
    <cellStyle name="RowTitles-Col2 2 3 10_Tertiary Salaries Survey" xfId="14366" xr:uid="{00000000-0005-0000-0000-00001F380000}"/>
    <cellStyle name="RowTitles-Col2 2 3 11" xfId="14367" xr:uid="{00000000-0005-0000-0000-000020380000}"/>
    <cellStyle name="RowTitles-Col2 2 3 2" xfId="14368" xr:uid="{00000000-0005-0000-0000-000021380000}"/>
    <cellStyle name="RowTitles-Col2 2 3 2 2" xfId="14369" xr:uid="{00000000-0005-0000-0000-000022380000}"/>
    <cellStyle name="RowTitles-Col2 2 3 2 2 2" xfId="14370" xr:uid="{00000000-0005-0000-0000-000023380000}"/>
    <cellStyle name="RowTitles-Col2 2 3 2 2 2 2" xfId="14371" xr:uid="{00000000-0005-0000-0000-000024380000}"/>
    <cellStyle name="RowTitles-Col2 2 3 2 2 2 2 2" xfId="14372" xr:uid="{00000000-0005-0000-0000-000025380000}"/>
    <cellStyle name="RowTitles-Col2 2 3 2 2 2 2_Tertiary Salaries Survey" xfId="14373" xr:uid="{00000000-0005-0000-0000-000026380000}"/>
    <cellStyle name="RowTitles-Col2 2 3 2 2 2 3" xfId="14374" xr:uid="{00000000-0005-0000-0000-000027380000}"/>
    <cellStyle name="RowTitles-Col2 2 3 2 2 2_Tertiary Salaries Survey" xfId="14375" xr:uid="{00000000-0005-0000-0000-000028380000}"/>
    <cellStyle name="RowTitles-Col2 2 3 2 2 3" xfId="14376" xr:uid="{00000000-0005-0000-0000-000029380000}"/>
    <cellStyle name="RowTitles-Col2 2 3 2 2 3 2" xfId="14377" xr:uid="{00000000-0005-0000-0000-00002A380000}"/>
    <cellStyle name="RowTitles-Col2 2 3 2 2 3 2 2" xfId="14378" xr:uid="{00000000-0005-0000-0000-00002B380000}"/>
    <cellStyle name="RowTitles-Col2 2 3 2 2 3 2_Tertiary Salaries Survey" xfId="14379" xr:uid="{00000000-0005-0000-0000-00002C380000}"/>
    <cellStyle name="RowTitles-Col2 2 3 2 2 3 3" xfId="14380" xr:uid="{00000000-0005-0000-0000-00002D380000}"/>
    <cellStyle name="RowTitles-Col2 2 3 2 2 3_Tertiary Salaries Survey" xfId="14381" xr:uid="{00000000-0005-0000-0000-00002E380000}"/>
    <cellStyle name="RowTitles-Col2 2 3 2 2 4" xfId="14382" xr:uid="{00000000-0005-0000-0000-00002F380000}"/>
    <cellStyle name="RowTitles-Col2 2 3 2 2_Tertiary Salaries Survey" xfId="14383" xr:uid="{00000000-0005-0000-0000-000030380000}"/>
    <cellStyle name="RowTitles-Col2 2 3 2 3" xfId="14384" xr:uid="{00000000-0005-0000-0000-000031380000}"/>
    <cellStyle name="RowTitles-Col2 2 3 2 3 2" xfId="14385" xr:uid="{00000000-0005-0000-0000-000032380000}"/>
    <cellStyle name="RowTitles-Col2 2 3 2 3 2 2" xfId="14386" xr:uid="{00000000-0005-0000-0000-000033380000}"/>
    <cellStyle name="RowTitles-Col2 2 3 2 3 2 2 2" xfId="14387" xr:uid="{00000000-0005-0000-0000-000034380000}"/>
    <cellStyle name="RowTitles-Col2 2 3 2 3 2 2_Tertiary Salaries Survey" xfId="14388" xr:uid="{00000000-0005-0000-0000-000035380000}"/>
    <cellStyle name="RowTitles-Col2 2 3 2 3 2 3" xfId="14389" xr:uid="{00000000-0005-0000-0000-000036380000}"/>
    <cellStyle name="RowTitles-Col2 2 3 2 3 2_Tertiary Salaries Survey" xfId="14390" xr:uid="{00000000-0005-0000-0000-000037380000}"/>
    <cellStyle name="RowTitles-Col2 2 3 2 3 3" xfId="14391" xr:uid="{00000000-0005-0000-0000-000038380000}"/>
    <cellStyle name="RowTitles-Col2 2 3 2 3 3 2" xfId="14392" xr:uid="{00000000-0005-0000-0000-000039380000}"/>
    <cellStyle name="RowTitles-Col2 2 3 2 3 3 2 2" xfId="14393" xr:uid="{00000000-0005-0000-0000-00003A380000}"/>
    <cellStyle name="RowTitles-Col2 2 3 2 3 3 2_Tertiary Salaries Survey" xfId="14394" xr:uid="{00000000-0005-0000-0000-00003B380000}"/>
    <cellStyle name="RowTitles-Col2 2 3 2 3 3 3" xfId="14395" xr:uid="{00000000-0005-0000-0000-00003C380000}"/>
    <cellStyle name="RowTitles-Col2 2 3 2 3 3_Tertiary Salaries Survey" xfId="14396" xr:uid="{00000000-0005-0000-0000-00003D380000}"/>
    <cellStyle name="RowTitles-Col2 2 3 2 3 4" xfId="14397" xr:uid="{00000000-0005-0000-0000-00003E380000}"/>
    <cellStyle name="RowTitles-Col2 2 3 2 3 5" xfId="14398" xr:uid="{00000000-0005-0000-0000-00003F380000}"/>
    <cellStyle name="RowTitles-Col2 2 3 2 3 5 2" xfId="14399" xr:uid="{00000000-0005-0000-0000-000040380000}"/>
    <cellStyle name="RowTitles-Col2 2 3 2 3 5_Tertiary Salaries Survey" xfId="14400" xr:uid="{00000000-0005-0000-0000-000041380000}"/>
    <cellStyle name="RowTitles-Col2 2 3 2 3 6" xfId="14401" xr:uid="{00000000-0005-0000-0000-000042380000}"/>
    <cellStyle name="RowTitles-Col2 2 3 2 3_Tertiary Salaries Survey" xfId="14402" xr:uid="{00000000-0005-0000-0000-000043380000}"/>
    <cellStyle name="RowTitles-Col2 2 3 2 4" xfId="14403" xr:uid="{00000000-0005-0000-0000-000044380000}"/>
    <cellStyle name="RowTitles-Col2 2 3 2 4 2" xfId="14404" xr:uid="{00000000-0005-0000-0000-000045380000}"/>
    <cellStyle name="RowTitles-Col2 2 3 2 4 2 2" xfId="14405" xr:uid="{00000000-0005-0000-0000-000046380000}"/>
    <cellStyle name="RowTitles-Col2 2 3 2 4 2 2 2" xfId="14406" xr:uid="{00000000-0005-0000-0000-000047380000}"/>
    <cellStyle name="RowTitles-Col2 2 3 2 4 2 2_Tertiary Salaries Survey" xfId="14407" xr:uid="{00000000-0005-0000-0000-000048380000}"/>
    <cellStyle name="RowTitles-Col2 2 3 2 4 2 3" xfId="14408" xr:uid="{00000000-0005-0000-0000-000049380000}"/>
    <cellStyle name="RowTitles-Col2 2 3 2 4 2_Tertiary Salaries Survey" xfId="14409" xr:uid="{00000000-0005-0000-0000-00004A380000}"/>
    <cellStyle name="RowTitles-Col2 2 3 2 4 3" xfId="14410" xr:uid="{00000000-0005-0000-0000-00004B380000}"/>
    <cellStyle name="RowTitles-Col2 2 3 2 4 3 2" xfId="14411" xr:uid="{00000000-0005-0000-0000-00004C380000}"/>
    <cellStyle name="RowTitles-Col2 2 3 2 4 3 2 2" xfId="14412" xr:uid="{00000000-0005-0000-0000-00004D380000}"/>
    <cellStyle name="RowTitles-Col2 2 3 2 4 3 2_Tertiary Salaries Survey" xfId="14413" xr:uid="{00000000-0005-0000-0000-00004E380000}"/>
    <cellStyle name="RowTitles-Col2 2 3 2 4 3 3" xfId="14414" xr:uid="{00000000-0005-0000-0000-00004F380000}"/>
    <cellStyle name="RowTitles-Col2 2 3 2 4 3_Tertiary Salaries Survey" xfId="14415" xr:uid="{00000000-0005-0000-0000-000050380000}"/>
    <cellStyle name="RowTitles-Col2 2 3 2 4 4" xfId="14416" xr:uid="{00000000-0005-0000-0000-000051380000}"/>
    <cellStyle name="RowTitles-Col2 2 3 2 4 4 2" xfId="14417" xr:uid="{00000000-0005-0000-0000-000052380000}"/>
    <cellStyle name="RowTitles-Col2 2 3 2 4 4_Tertiary Salaries Survey" xfId="14418" xr:uid="{00000000-0005-0000-0000-000053380000}"/>
    <cellStyle name="RowTitles-Col2 2 3 2 4 5" xfId="14419" xr:uid="{00000000-0005-0000-0000-000054380000}"/>
    <cellStyle name="RowTitles-Col2 2 3 2 4_Tertiary Salaries Survey" xfId="14420" xr:uid="{00000000-0005-0000-0000-000055380000}"/>
    <cellStyle name="RowTitles-Col2 2 3 2 5" xfId="14421" xr:uid="{00000000-0005-0000-0000-000056380000}"/>
    <cellStyle name="RowTitles-Col2 2 3 2 5 2" xfId="14422" xr:uid="{00000000-0005-0000-0000-000057380000}"/>
    <cellStyle name="RowTitles-Col2 2 3 2 5 2 2" xfId="14423" xr:uid="{00000000-0005-0000-0000-000058380000}"/>
    <cellStyle name="RowTitles-Col2 2 3 2 5 2 2 2" xfId="14424" xr:uid="{00000000-0005-0000-0000-000059380000}"/>
    <cellStyle name="RowTitles-Col2 2 3 2 5 2 2_Tertiary Salaries Survey" xfId="14425" xr:uid="{00000000-0005-0000-0000-00005A380000}"/>
    <cellStyle name="RowTitles-Col2 2 3 2 5 2 3" xfId="14426" xr:uid="{00000000-0005-0000-0000-00005B380000}"/>
    <cellStyle name="RowTitles-Col2 2 3 2 5 2_Tertiary Salaries Survey" xfId="14427" xr:uid="{00000000-0005-0000-0000-00005C380000}"/>
    <cellStyle name="RowTitles-Col2 2 3 2 5 3" xfId="14428" xr:uid="{00000000-0005-0000-0000-00005D380000}"/>
    <cellStyle name="RowTitles-Col2 2 3 2 5 3 2" xfId="14429" xr:uid="{00000000-0005-0000-0000-00005E380000}"/>
    <cellStyle name="RowTitles-Col2 2 3 2 5 3 2 2" xfId="14430" xr:uid="{00000000-0005-0000-0000-00005F380000}"/>
    <cellStyle name="RowTitles-Col2 2 3 2 5 3 2_Tertiary Salaries Survey" xfId="14431" xr:uid="{00000000-0005-0000-0000-000060380000}"/>
    <cellStyle name="RowTitles-Col2 2 3 2 5 3 3" xfId="14432" xr:uid="{00000000-0005-0000-0000-000061380000}"/>
    <cellStyle name="RowTitles-Col2 2 3 2 5 3_Tertiary Salaries Survey" xfId="14433" xr:uid="{00000000-0005-0000-0000-000062380000}"/>
    <cellStyle name="RowTitles-Col2 2 3 2 5 4" xfId="14434" xr:uid="{00000000-0005-0000-0000-000063380000}"/>
    <cellStyle name="RowTitles-Col2 2 3 2 5 4 2" xfId="14435" xr:uid="{00000000-0005-0000-0000-000064380000}"/>
    <cellStyle name="RowTitles-Col2 2 3 2 5 4_Tertiary Salaries Survey" xfId="14436" xr:uid="{00000000-0005-0000-0000-000065380000}"/>
    <cellStyle name="RowTitles-Col2 2 3 2 5 5" xfId="14437" xr:uid="{00000000-0005-0000-0000-000066380000}"/>
    <cellStyle name="RowTitles-Col2 2 3 2 5_Tertiary Salaries Survey" xfId="14438" xr:uid="{00000000-0005-0000-0000-000067380000}"/>
    <cellStyle name="RowTitles-Col2 2 3 2 6" xfId="14439" xr:uid="{00000000-0005-0000-0000-000068380000}"/>
    <cellStyle name="RowTitles-Col2 2 3 2 6 2" xfId="14440" xr:uid="{00000000-0005-0000-0000-000069380000}"/>
    <cellStyle name="RowTitles-Col2 2 3 2 6 2 2" xfId="14441" xr:uid="{00000000-0005-0000-0000-00006A380000}"/>
    <cellStyle name="RowTitles-Col2 2 3 2 6 2 2 2" xfId="14442" xr:uid="{00000000-0005-0000-0000-00006B380000}"/>
    <cellStyle name="RowTitles-Col2 2 3 2 6 2 2_Tertiary Salaries Survey" xfId="14443" xr:uid="{00000000-0005-0000-0000-00006C380000}"/>
    <cellStyle name="RowTitles-Col2 2 3 2 6 2 3" xfId="14444" xr:uid="{00000000-0005-0000-0000-00006D380000}"/>
    <cellStyle name="RowTitles-Col2 2 3 2 6 2_Tertiary Salaries Survey" xfId="14445" xr:uid="{00000000-0005-0000-0000-00006E380000}"/>
    <cellStyle name="RowTitles-Col2 2 3 2 6 3" xfId="14446" xr:uid="{00000000-0005-0000-0000-00006F380000}"/>
    <cellStyle name="RowTitles-Col2 2 3 2 6 3 2" xfId="14447" xr:uid="{00000000-0005-0000-0000-000070380000}"/>
    <cellStyle name="RowTitles-Col2 2 3 2 6 3 2 2" xfId="14448" xr:uid="{00000000-0005-0000-0000-000071380000}"/>
    <cellStyle name="RowTitles-Col2 2 3 2 6 3 2_Tertiary Salaries Survey" xfId="14449" xr:uid="{00000000-0005-0000-0000-000072380000}"/>
    <cellStyle name="RowTitles-Col2 2 3 2 6 3 3" xfId="14450" xr:uid="{00000000-0005-0000-0000-000073380000}"/>
    <cellStyle name="RowTitles-Col2 2 3 2 6 3_Tertiary Salaries Survey" xfId="14451" xr:uid="{00000000-0005-0000-0000-000074380000}"/>
    <cellStyle name="RowTitles-Col2 2 3 2 6 4" xfId="14452" xr:uid="{00000000-0005-0000-0000-000075380000}"/>
    <cellStyle name="RowTitles-Col2 2 3 2 6 4 2" xfId="14453" xr:uid="{00000000-0005-0000-0000-000076380000}"/>
    <cellStyle name="RowTitles-Col2 2 3 2 6 4_Tertiary Salaries Survey" xfId="14454" xr:uid="{00000000-0005-0000-0000-000077380000}"/>
    <cellStyle name="RowTitles-Col2 2 3 2 6 5" xfId="14455" xr:uid="{00000000-0005-0000-0000-000078380000}"/>
    <cellStyle name="RowTitles-Col2 2 3 2 6_Tertiary Salaries Survey" xfId="14456" xr:uid="{00000000-0005-0000-0000-000079380000}"/>
    <cellStyle name="RowTitles-Col2 2 3 2 7" xfId="14457" xr:uid="{00000000-0005-0000-0000-00007A380000}"/>
    <cellStyle name="RowTitles-Col2 2 3 2 7 2" xfId="14458" xr:uid="{00000000-0005-0000-0000-00007B380000}"/>
    <cellStyle name="RowTitles-Col2 2 3 2 7 2 2" xfId="14459" xr:uid="{00000000-0005-0000-0000-00007C380000}"/>
    <cellStyle name="RowTitles-Col2 2 3 2 7 2_Tertiary Salaries Survey" xfId="14460" xr:uid="{00000000-0005-0000-0000-00007D380000}"/>
    <cellStyle name="RowTitles-Col2 2 3 2 7 3" xfId="14461" xr:uid="{00000000-0005-0000-0000-00007E380000}"/>
    <cellStyle name="RowTitles-Col2 2 3 2 7_Tertiary Salaries Survey" xfId="14462" xr:uid="{00000000-0005-0000-0000-00007F380000}"/>
    <cellStyle name="RowTitles-Col2 2 3 2 8" xfId="14463" xr:uid="{00000000-0005-0000-0000-000080380000}"/>
    <cellStyle name="RowTitles-Col2 2 3 2_STUD aligned by INSTIT" xfId="14464" xr:uid="{00000000-0005-0000-0000-000081380000}"/>
    <cellStyle name="RowTitles-Col2 2 3 3" xfId="14465" xr:uid="{00000000-0005-0000-0000-000082380000}"/>
    <cellStyle name="RowTitles-Col2 2 3 3 2" xfId="14466" xr:uid="{00000000-0005-0000-0000-000083380000}"/>
    <cellStyle name="RowTitles-Col2 2 3 3 2 2" xfId="14467" xr:uid="{00000000-0005-0000-0000-000084380000}"/>
    <cellStyle name="RowTitles-Col2 2 3 3 2 2 2" xfId="14468" xr:uid="{00000000-0005-0000-0000-000085380000}"/>
    <cellStyle name="RowTitles-Col2 2 3 3 2 2 2 2" xfId="14469" xr:uid="{00000000-0005-0000-0000-000086380000}"/>
    <cellStyle name="RowTitles-Col2 2 3 3 2 2 2_Tertiary Salaries Survey" xfId="14470" xr:uid="{00000000-0005-0000-0000-000087380000}"/>
    <cellStyle name="RowTitles-Col2 2 3 3 2 2 3" xfId="14471" xr:uid="{00000000-0005-0000-0000-000088380000}"/>
    <cellStyle name="RowTitles-Col2 2 3 3 2 2_Tertiary Salaries Survey" xfId="14472" xr:uid="{00000000-0005-0000-0000-000089380000}"/>
    <cellStyle name="RowTitles-Col2 2 3 3 2 3" xfId="14473" xr:uid="{00000000-0005-0000-0000-00008A380000}"/>
    <cellStyle name="RowTitles-Col2 2 3 3 2 3 2" xfId="14474" xr:uid="{00000000-0005-0000-0000-00008B380000}"/>
    <cellStyle name="RowTitles-Col2 2 3 3 2 3 2 2" xfId="14475" xr:uid="{00000000-0005-0000-0000-00008C380000}"/>
    <cellStyle name="RowTitles-Col2 2 3 3 2 3 2_Tertiary Salaries Survey" xfId="14476" xr:uid="{00000000-0005-0000-0000-00008D380000}"/>
    <cellStyle name="RowTitles-Col2 2 3 3 2 3 3" xfId="14477" xr:uid="{00000000-0005-0000-0000-00008E380000}"/>
    <cellStyle name="RowTitles-Col2 2 3 3 2 3_Tertiary Salaries Survey" xfId="14478" xr:uid="{00000000-0005-0000-0000-00008F380000}"/>
    <cellStyle name="RowTitles-Col2 2 3 3 2 4" xfId="14479" xr:uid="{00000000-0005-0000-0000-000090380000}"/>
    <cellStyle name="RowTitles-Col2 2 3 3 2 5" xfId="14480" xr:uid="{00000000-0005-0000-0000-000091380000}"/>
    <cellStyle name="RowTitles-Col2 2 3 3 2 5 2" xfId="14481" xr:uid="{00000000-0005-0000-0000-000092380000}"/>
    <cellStyle name="RowTitles-Col2 2 3 3 2 5_Tertiary Salaries Survey" xfId="14482" xr:uid="{00000000-0005-0000-0000-000093380000}"/>
    <cellStyle name="RowTitles-Col2 2 3 3 2 6" xfId="14483" xr:uid="{00000000-0005-0000-0000-000094380000}"/>
    <cellStyle name="RowTitles-Col2 2 3 3 2_Tertiary Salaries Survey" xfId="14484" xr:uid="{00000000-0005-0000-0000-000095380000}"/>
    <cellStyle name="RowTitles-Col2 2 3 3 3" xfId="14485" xr:uid="{00000000-0005-0000-0000-000096380000}"/>
    <cellStyle name="RowTitles-Col2 2 3 3 3 2" xfId="14486" xr:uid="{00000000-0005-0000-0000-000097380000}"/>
    <cellStyle name="RowTitles-Col2 2 3 3 3 2 2" xfId="14487" xr:uid="{00000000-0005-0000-0000-000098380000}"/>
    <cellStyle name="RowTitles-Col2 2 3 3 3 2 2 2" xfId="14488" xr:uid="{00000000-0005-0000-0000-000099380000}"/>
    <cellStyle name="RowTitles-Col2 2 3 3 3 2 2_Tertiary Salaries Survey" xfId="14489" xr:uid="{00000000-0005-0000-0000-00009A380000}"/>
    <cellStyle name="RowTitles-Col2 2 3 3 3 2 3" xfId="14490" xr:uid="{00000000-0005-0000-0000-00009B380000}"/>
    <cellStyle name="RowTitles-Col2 2 3 3 3 2_Tertiary Salaries Survey" xfId="14491" xr:uid="{00000000-0005-0000-0000-00009C380000}"/>
    <cellStyle name="RowTitles-Col2 2 3 3 3 3" xfId="14492" xr:uid="{00000000-0005-0000-0000-00009D380000}"/>
    <cellStyle name="RowTitles-Col2 2 3 3 3 3 2" xfId="14493" xr:uid="{00000000-0005-0000-0000-00009E380000}"/>
    <cellStyle name="RowTitles-Col2 2 3 3 3 3 2 2" xfId="14494" xr:uid="{00000000-0005-0000-0000-00009F380000}"/>
    <cellStyle name="RowTitles-Col2 2 3 3 3 3 2_Tertiary Salaries Survey" xfId="14495" xr:uid="{00000000-0005-0000-0000-0000A0380000}"/>
    <cellStyle name="RowTitles-Col2 2 3 3 3 3 3" xfId="14496" xr:uid="{00000000-0005-0000-0000-0000A1380000}"/>
    <cellStyle name="RowTitles-Col2 2 3 3 3 3_Tertiary Salaries Survey" xfId="14497" xr:uid="{00000000-0005-0000-0000-0000A2380000}"/>
    <cellStyle name="RowTitles-Col2 2 3 3 3 4" xfId="14498" xr:uid="{00000000-0005-0000-0000-0000A3380000}"/>
    <cellStyle name="RowTitles-Col2 2 3 3 3_Tertiary Salaries Survey" xfId="14499" xr:uid="{00000000-0005-0000-0000-0000A4380000}"/>
    <cellStyle name="RowTitles-Col2 2 3 3 4" xfId="14500" xr:uid="{00000000-0005-0000-0000-0000A5380000}"/>
    <cellStyle name="RowTitles-Col2 2 3 3 4 2" xfId="14501" xr:uid="{00000000-0005-0000-0000-0000A6380000}"/>
    <cellStyle name="RowTitles-Col2 2 3 3 4 2 2" xfId="14502" xr:uid="{00000000-0005-0000-0000-0000A7380000}"/>
    <cellStyle name="RowTitles-Col2 2 3 3 4 2 2 2" xfId="14503" xr:uid="{00000000-0005-0000-0000-0000A8380000}"/>
    <cellStyle name="RowTitles-Col2 2 3 3 4 2 2_Tertiary Salaries Survey" xfId="14504" xr:uid="{00000000-0005-0000-0000-0000A9380000}"/>
    <cellStyle name="RowTitles-Col2 2 3 3 4 2 3" xfId="14505" xr:uid="{00000000-0005-0000-0000-0000AA380000}"/>
    <cellStyle name="RowTitles-Col2 2 3 3 4 2_Tertiary Salaries Survey" xfId="14506" xr:uid="{00000000-0005-0000-0000-0000AB380000}"/>
    <cellStyle name="RowTitles-Col2 2 3 3 4 3" xfId="14507" xr:uid="{00000000-0005-0000-0000-0000AC380000}"/>
    <cellStyle name="RowTitles-Col2 2 3 3 4 3 2" xfId="14508" xr:uid="{00000000-0005-0000-0000-0000AD380000}"/>
    <cellStyle name="RowTitles-Col2 2 3 3 4 3 2 2" xfId="14509" xr:uid="{00000000-0005-0000-0000-0000AE380000}"/>
    <cellStyle name="RowTitles-Col2 2 3 3 4 3 2_Tertiary Salaries Survey" xfId="14510" xr:uid="{00000000-0005-0000-0000-0000AF380000}"/>
    <cellStyle name="RowTitles-Col2 2 3 3 4 3 3" xfId="14511" xr:uid="{00000000-0005-0000-0000-0000B0380000}"/>
    <cellStyle name="RowTitles-Col2 2 3 3 4 3_Tertiary Salaries Survey" xfId="14512" xr:uid="{00000000-0005-0000-0000-0000B1380000}"/>
    <cellStyle name="RowTitles-Col2 2 3 3 4 4" xfId="14513" xr:uid="{00000000-0005-0000-0000-0000B2380000}"/>
    <cellStyle name="RowTitles-Col2 2 3 3 4 4 2" xfId="14514" xr:uid="{00000000-0005-0000-0000-0000B3380000}"/>
    <cellStyle name="RowTitles-Col2 2 3 3 4 4_Tertiary Salaries Survey" xfId="14515" xr:uid="{00000000-0005-0000-0000-0000B4380000}"/>
    <cellStyle name="RowTitles-Col2 2 3 3 4 5" xfId="14516" xr:uid="{00000000-0005-0000-0000-0000B5380000}"/>
    <cellStyle name="RowTitles-Col2 2 3 3 4_Tertiary Salaries Survey" xfId="14517" xr:uid="{00000000-0005-0000-0000-0000B6380000}"/>
    <cellStyle name="RowTitles-Col2 2 3 3 5" xfId="14518" xr:uid="{00000000-0005-0000-0000-0000B7380000}"/>
    <cellStyle name="RowTitles-Col2 2 3 3 5 2" xfId="14519" xr:uid="{00000000-0005-0000-0000-0000B8380000}"/>
    <cellStyle name="RowTitles-Col2 2 3 3 5 2 2" xfId="14520" xr:uid="{00000000-0005-0000-0000-0000B9380000}"/>
    <cellStyle name="RowTitles-Col2 2 3 3 5 2 2 2" xfId="14521" xr:uid="{00000000-0005-0000-0000-0000BA380000}"/>
    <cellStyle name="RowTitles-Col2 2 3 3 5 2 2_Tertiary Salaries Survey" xfId="14522" xr:uid="{00000000-0005-0000-0000-0000BB380000}"/>
    <cellStyle name="RowTitles-Col2 2 3 3 5 2 3" xfId="14523" xr:uid="{00000000-0005-0000-0000-0000BC380000}"/>
    <cellStyle name="RowTitles-Col2 2 3 3 5 2_Tertiary Salaries Survey" xfId="14524" xr:uid="{00000000-0005-0000-0000-0000BD380000}"/>
    <cellStyle name="RowTitles-Col2 2 3 3 5 3" xfId="14525" xr:uid="{00000000-0005-0000-0000-0000BE380000}"/>
    <cellStyle name="RowTitles-Col2 2 3 3 5 3 2" xfId="14526" xr:uid="{00000000-0005-0000-0000-0000BF380000}"/>
    <cellStyle name="RowTitles-Col2 2 3 3 5 3 2 2" xfId="14527" xr:uid="{00000000-0005-0000-0000-0000C0380000}"/>
    <cellStyle name="RowTitles-Col2 2 3 3 5 3 2_Tertiary Salaries Survey" xfId="14528" xr:uid="{00000000-0005-0000-0000-0000C1380000}"/>
    <cellStyle name="RowTitles-Col2 2 3 3 5 3 3" xfId="14529" xr:uid="{00000000-0005-0000-0000-0000C2380000}"/>
    <cellStyle name="RowTitles-Col2 2 3 3 5 3_Tertiary Salaries Survey" xfId="14530" xr:uid="{00000000-0005-0000-0000-0000C3380000}"/>
    <cellStyle name="RowTitles-Col2 2 3 3 5 4" xfId="14531" xr:uid="{00000000-0005-0000-0000-0000C4380000}"/>
    <cellStyle name="RowTitles-Col2 2 3 3 5 4 2" xfId="14532" xr:uid="{00000000-0005-0000-0000-0000C5380000}"/>
    <cellStyle name="RowTitles-Col2 2 3 3 5 4_Tertiary Salaries Survey" xfId="14533" xr:uid="{00000000-0005-0000-0000-0000C6380000}"/>
    <cellStyle name="RowTitles-Col2 2 3 3 5 5" xfId="14534" xr:uid="{00000000-0005-0000-0000-0000C7380000}"/>
    <cellStyle name="RowTitles-Col2 2 3 3 5_Tertiary Salaries Survey" xfId="14535" xr:uid="{00000000-0005-0000-0000-0000C8380000}"/>
    <cellStyle name="RowTitles-Col2 2 3 3 6" xfId="14536" xr:uid="{00000000-0005-0000-0000-0000C9380000}"/>
    <cellStyle name="RowTitles-Col2 2 3 3 6 2" xfId="14537" xr:uid="{00000000-0005-0000-0000-0000CA380000}"/>
    <cellStyle name="RowTitles-Col2 2 3 3 6 2 2" xfId="14538" xr:uid="{00000000-0005-0000-0000-0000CB380000}"/>
    <cellStyle name="RowTitles-Col2 2 3 3 6 2 2 2" xfId="14539" xr:uid="{00000000-0005-0000-0000-0000CC380000}"/>
    <cellStyle name="RowTitles-Col2 2 3 3 6 2 2_Tertiary Salaries Survey" xfId="14540" xr:uid="{00000000-0005-0000-0000-0000CD380000}"/>
    <cellStyle name="RowTitles-Col2 2 3 3 6 2 3" xfId="14541" xr:uid="{00000000-0005-0000-0000-0000CE380000}"/>
    <cellStyle name="RowTitles-Col2 2 3 3 6 2_Tertiary Salaries Survey" xfId="14542" xr:uid="{00000000-0005-0000-0000-0000CF380000}"/>
    <cellStyle name="RowTitles-Col2 2 3 3 6 3" xfId="14543" xr:uid="{00000000-0005-0000-0000-0000D0380000}"/>
    <cellStyle name="RowTitles-Col2 2 3 3 6 3 2" xfId="14544" xr:uid="{00000000-0005-0000-0000-0000D1380000}"/>
    <cellStyle name="RowTitles-Col2 2 3 3 6 3 2 2" xfId="14545" xr:uid="{00000000-0005-0000-0000-0000D2380000}"/>
    <cellStyle name="RowTitles-Col2 2 3 3 6 3 2_Tertiary Salaries Survey" xfId="14546" xr:uid="{00000000-0005-0000-0000-0000D3380000}"/>
    <cellStyle name="RowTitles-Col2 2 3 3 6 3 3" xfId="14547" xr:uid="{00000000-0005-0000-0000-0000D4380000}"/>
    <cellStyle name="RowTitles-Col2 2 3 3 6 3_Tertiary Salaries Survey" xfId="14548" xr:uid="{00000000-0005-0000-0000-0000D5380000}"/>
    <cellStyle name="RowTitles-Col2 2 3 3 6 4" xfId="14549" xr:uid="{00000000-0005-0000-0000-0000D6380000}"/>
    <cellStyle name="RowTitles-Col2 2 3 3 6 4 2" xfId="14550" xr:uid="{00000000-0005-0000-0000-0000D7380000}"/>
    <cellStyle name="RowTitles-Col2 2 3 3 6 4_Tertiary Salaries Survey" xfId="14551" xr:uid="{00000000-0005-0000-0000-0000D8380000}"/>
    <cellStyle name="RowTitles-Col2 2 3 3 6 5" xfId="14552" xr:uid="{00000000-0005-0000-0000-0000D9380000}"/>
    <cellStyle name="RowTitles-Col2 2 3 3 6_Tertiary Salaries Survey" xfId="14553" xr:uid="{00000000-0005-0000-0000-0000DA380000}"/>
    <cellStyle name="RowTitles-Col2 2 3 3 7" xfId="14554" xr:uid="{00000000-0005-0000-0000-0000DB380000}"/>
    <cellStyle name="RowTitles-Col2 2 3 3 7 2" xfId="14555" xr:uid="{00000000-0005-0000-0000-0000DC380000}"/>
    <cellStyle name="RowTitles-Col2 2 3 3 7 2 2" xfId="14556" xr:uid="{00000000-0005-0000-0000-0000DD380000}"/>
    <cellStyle name="RowTitles-Col2 2 3 3 7 2_Tertiary Salaries Survey" xfId="14557" xr:uid="{00000000-0005-0000-0000-0000DE380000}"/>
    <cellStyle name="RowTitles-Col2 2 3 3 7 3" xfId="14558" xr:uid="{00000000-0005-0000-0000-0000DF380000}"/>
    <cellStyle name="RowTitles-Col2 2 3 3 7_Tertiary Salaries Survey" xfId="14559" xr:uid="{00000000-0005-0000-0000-0000E0380000}"/>
    <cellStyle name="RowTitles-Col2 2 3 3 8" xfId="14560" xr:uid="{00000000-0005-0000-0000-0000E1380000}"/>
    <cellStyle name="RowTitles-Col2 2 3 3 8 2" xfId="14561" xr:uid="{00000000-0005-0000-0000-0000E2380000}"/>
    <cellStyle name="RowTitles-Col2 2 3 3 8 2 2" xfId="14562" xr:uid="{00000000-0005-0000-0000-0000E3380000}"/>
    <cellStyle name="RowTitles-Col2 2 3 3 8 2_Tertiary Salaries Survey" xfId="14563" xr:uid="{00000000-0005-0000-0000-0000E4380000}"/>
    <cellStyle name="RowTitles-Col2 2 3 3 8 3" xfId="14564" xr:uid="{00000000-0005-0000-0000-0000E5380000}"/>
    <cellStyle name="RowTitles-Col2 2 3 3 8_Tertiary Salaries Survey" xfId="14565" xr:uid="{00000000-0005-0000-0000-0000E6380000}"/>
    <cellStyle name="RowTitles-Col2 2 3 3_STUD aligned by INSTIT" xfId="14566" xr:uid="{00000000-0005-0000-0000-0000E7380000}"/>
    <cellStyle name="RowTitles-Col2 2 3 4" xfId="14567" xr:uid="{00000000-0005-0000-0000-0000E8380000}"/>
    <cellStyle name="RowTitles-Col2 2 3 4 2" xfId="14568" xr:uid="{00000000-0005-0000-0000-0000E9380000}"/>
    <cellStyle name="RowTitles-Col2 2 3 4 2 2" xfId="14569" xr:uid="{00000000-0005-0000-0000-0000EA380000}"/>
    <cellStyle name="RowTitles-Col2 2 3 4 2 2 2" xfId="14570" xr:uid="{00000000-0005-0000-0000-0000EB380000}"/>
    <cellStyle name="RowTitles-Col2 2 3 4 2 2 2 2" xfId="14571" xr:uid="{00000000-0005-0000-0000-0000EC380000}"/>
    <cellStyle name="RowTitles-Col2 2 3 4 2 2 2_Tertiary Salaries Survey" xfId="14572" xr:uid="{00000000-0005-0000-0000-0000ED380000}"/>
    <cellStyle name="RowTitles-Col2 2 3 4 2 2 3" xfId="14573" xr:uid="{00000000-0005-0000-0000-0000EE380000}"/>
    <cellStyle name="RowTitles-Col2 2 3 4 2 2_Tertiary Salaries Survey" xfId="14574" xr:uid="{00000000-0005-0000-0000-0000EF380000}"/>
    <cellStyle name="RowTitles-Col2 2 3 4 2 3" xfId="14575" xr:uid="{00000000-0005-0000-0000-0000F0380000}"/>
    <cellStyle name="RowTitles-Col2 2 3 4 2 3 2" xfId="14576" xr:uid="{00000000-0005-0000-0000-0000F1380000}"/>
    <cellStyle name="RowTitles-Col2 2 3 4 2 3 2 2" xfId="14577" xr:uid="{00000000-0005-0000-0000-0000F2380000}"/>
    <cellStyle name="RowTitles-Col2 2 3 4 2 3 2_Tertiary Salaries Survey" xfId="14578" xr:uid="{00000000-0005-0000-0000-0000F3380000}"/>
    <cellStyle name="RowTitles-Col2 2 3 4 2 3 3" xfId="14579" xr:uid="{00000000-0005-0000-0000-0000F4380000}"/>
    <cellStyle name="RowTitles-Col2 2 3 4 2 3_Tertiary Salaries Survey" xfId="14580" xr:uid="{00000000-0005-0000-0000-0000F5380000}"/>
    <cellStyle name="RowTitles-Col2 2 3 4 2 4" xfId="14581" xr:uid="{00000000-0005-0000-0000-0000F6380000}"/>
    <cellStyle name="RowTitles-Col2 2 3 4 2 5" xfId="14582" xr:uid="{00000000-0005-0000-0000-0000F7380000}"/>
    <cellStyle name="RowTitles-Col2 2 3 4 2 5 2" xfId="14583" xr:uid="{00000000-0005-0000-0000-0000F8380000}"/>
    <cellStyle name="RowTitles-Col2 2 3 4 2 5_Tertiary Salaries Survey" xfId="14584" xr:uid="{00000000-0005-0000-0000-0000F9380000}"/>
    <cellStyle name="RowTitles-Col2 2 3 4 2_Tertiary Salaries Survey" xfId="14585" xr:uid="{00000000-0005-0000-0000-0000FA380000}"/>
    <cellStyle name="RowTitles-Col2 2 3 4 3" xfId="14586" xr:uid="{00000000-0005-0000-0000-0000FB380000}"/>
    <cellStyle name="RowTitles-Col2 2 3 4 3 2" xfId="14587" xr:uid="{00000000-0005-0000-0000-0000FC380000}"/>
    <cellStyle name="RowTitles-Col2 2 3 4 3 2 2" xfId="14588" xr:uid="{00000000-0005-0000-0000-0000FD380000}"/>
    <cellStyle name="RowTitles-Col2 2 3 4 3 2 2 2" xfId="14589" xr:uid="{00000000-0005-0000-0000-0000FE380000}"/>
    <cellStyle name="RowTitles-Col2 2 3 4 3 2 2_Tertiary Salaries Survey" xfId="14590" xr:uid="{00000000-0005-0000-0000-0000FF380000}"/>
    <cellStyle name="RowTitles-Col2 2 3 4 3 2 3" xfId="14591" xr:uid="{00000000-0005-0000-0000-000000390000}"/>
    <cellStyle name="RowTitles-Col2 2 3 4 3 2_Tertiary Salaries Survey" xfId="14592" xr:uid="{00000000-0005-0000-0000-000001390000}"/>
    <cellStyle name="RowTitles-Col2 2 3 4 3 3" xfId="14593" xr:uid="{00000000-0005-0000-0000-000002390000}"/>
    <cellStyle name="RowTitles-Col2 2 3 4 3 3 2" xfId="14594" xr:uid="{00000000-0005-0000-0000-000003390000}"/>
    <cellStyle name="RowTitles-Col2 2 3 4 3 3 2 2" xfId="14595" xr:uid="{00000000-0005-0000-0000-000004390000}"/>
    <cellStyle name="RowTitles-Col2 2 3 4 3 3 2_Tertiary Salaries Survey" xfId="14596" xr:uid="{00000000-0005-0000-0000-000005390000}"/>
    <cellStyle name="RowTitles-Col2 2 3 4 3 3 3" xfId="14597" xr:uid="{00000000-0005-0000-0000-000006390000}"/>
    <cellStyle name="RowTitles-Col2 2 3 4 3 3_Tertiary Salaries Survey" xfId="14598" xr:uid="{00000000-0005-0000-0000-000007390000}"/>
    <cellStyle name="RowTitles-Col2 2 3 4 3 4" xfId="14599" xr:uid="{00000000-0005-0000-0000-000008390000}"/>
    <cellStyle name="RowTitles-Col2 2 3 4 3 5" xfId="14600" xr:uid="{00000000-0005-0000-0000-000009390000}"/>
    <cellStyle name="RowTitles-Col2 2 3 4 3_Tertiary Salaries Survey" xfId="14601" xr:uid="{00000000-0005-0000-0000-00000A390000}"/>
    <cellStyle name="RowTitles-Col2 2 3 4 4" xfId="14602" xr:uid="{00000000-0005-0000-0000-00000B390000}"/>
    <cellStyle name="RowTitles-Col2 2 3 4 4 2" xfId="14603" xr:uid="{00000000-0005-0000-0000-00000C390000}"/>
    <cellStyle name="RowTitles-Col2 2 3 4 4 2 2" xfId="14604" xr:uid="{00000000-0005-0000-0000-00000D390000}"/>
    <cellStyle name="RowTitles-Col2 2 3 4 4 2 2 2" xfId="14605" xr:uid="{00000000-0005-0000-0000-00000E390000}"/>
    <cellStyle name="RowTitles-Col2 2 3 4 4 2 2_Tertiary Salaries Survey" xfId="14606" xr:uid="{00000000-0005-0000-0000-00000F390000}"/>
    <cellStyle name="RowTitles-Col2 2 3 4 4 2 3" xfId="14607" xr:uid="{00000000-0005-0000-0000-000010390000}"/>
    <cellStyle name="RowTitles-Col2 2 3 4 4 2_Tertiary Salaries Survey" xfId="14608" xr:uid="{00000000-0005-0000-0000-000011390000}"/>
    <cellStyle name="RowTitles-Col2 2 3 4 4 3" xfId="14609" xr:uid="{00000000-0005-0000-0000-000012390000}"/>
    <cellStyle name="RowTitles-Col2 2 3 4 4 3 2" xfId="14610" xr:uid="{00000000-0005-0000-0000-000013390000}"/>
    <cellStyle name="RowTitles-Col2 2 3 4 4 3 2 2" xfId="14611" xr:uid="{00000000-0005-0000-0000-000014390000}"/>
    <cellStyle name="RowTitles-Col2 2 3 4 4 3 2_Tertiary Salaries Survey" xfId="14612" xr:uid="{00000000-0005-0000-0000-000015390000}"/>
    <cellStyle name="RowTitles-Col2 2 3 4 4 3 3" xfId="14613" xr:uid="{00000000-0005-0000-0000-000016390000}"/>
    <cellStyle name="RowTitles-Col2 2 3 4 4 3_Tertiary Salaries Survey" xfId="14614" xr:uid="{00000000-0005-0000-0000-000017390000}"/>
    <cellStyle name="RowTitles-Col2 2 3 4 4 4" xfId="14615" xr:uid="{00000000-0005-0000-0000-000018390000}"/>
    <cellStyle name="RowTitles-Col2 2 3 4 4 5" xfId="14616" xr:uid="{00000000-0005-0000-0000-000019390000}"/>
    <cellStyle name="RowTitles-Col2 2 3 4 4 5 2" xfId="14617" xr:uid="{00000000-0005-0000-0000-00001A390000}"/>
    <cellStyle name="RowTitles-Col2 2 3 4 4 5_Tertiary Salaries Survey" xfId="14618" xr:uid="{00000000-0005-0000-0000-00001B390000}"/>
    <cellStyle name="RowTitles-Col2 2 3 4 4 6" xfId="14619" xr:uid="{00000000-0005-0000-0000-00001C390000}"/>
    <cellStyle name="RowTitles-Col2 2 3 4 4_Tertiary Salaries Survey" xfId="14620" xr:uid="{00000000-0005-0000-0000-00001D390000}"/>
    <cellStyle name="RowTitles-Col2 2 3 4 5" xfId="14621" xr:uid="{00000000-0005-0000-0000-00001E390000}"/>
    <cellStyle name="RowTitles-Col2 2 3 4 5 2" xfId="14622" xr:uid="{00000000-0005-0000-0000-00001F390000}"/>
    <cellStyle name="RowTitles-Col2 2 3 4 5 2 2" xfId="14623" xr:uid="{00000000-0005-0000-0000-000020390000}"/>
    <cellStyle name="RowTitles-Col2 2 3 4 5 2 2 2" xfId="14624" xr:uid="{00000000-0005-0000-0000-000021390000}"/>
    <cellStyle name="RowTitles-Col2 2 3 4 5 2 2_Tertiary Salaries Survey" xfId="14625" xr:uid="{00000000-0005-0000-0000-000022390000}"/>
    <cellStyle name="RowTitles-Col2 2 3 4 5 2 3" xfId="14626" xr:uid="{00000000-0005-0000-0000-000023390000}"/>
    <cellStyle name="RowTitles-Col2 2 3 4 5 2_Tertiary Salaries Survey" xfId="14627" xr:uid="{00000000-0005-0000-0000-000024390000}"/>
    <cellStyle name="RowTitles-Col2 2 3 4 5 3" xfId="14628" xr:uid="{00000000-0005-0000-0000-000025390000}"/>
    <cellStyle name="RowTitles-Col2 2 3 4 5 3 2" xfId="14629" xr:uid="{00000000-0005-0000-0000-000026390000}"/>
    <cellStyle name="RowTitles-Col2 2 3 4 5 3 2 2" xfId="14630" xr:uid="{00000000-0005-0000-0000-000027390000}"/>
    <cellStyle name="RowTitles-Col2 2 3 4 5 3 2_Tertiary Salaries Survey" xfId="14631" xr:uid="{00000000-0005-0000-0000-000028390000}"/>
    <cellStyle name="RowTitles-Col2 2 3 4 5 3 3" xfId="14632" xr:uid="{00000000-0005-0000-0000-000029390000}"/>
    <cellStyle name="RowTitles-Col2 2 3 4 5 3_Tertiary Salaries Survey" xfId="14633" xr:uid="{00000000-0005-0000-0000-00002A390000}"/>
    <cellStyle name="RowTitles-Col2 2 3 4 5 4" xfId="14634" xr:uid="{00000000-0005-0000-0000-00002B390000}"/>
    <cellStyle name="RowTitles-Col2 2 3 4 5 4 2" xfId="14635" xr:uid="{00000000-0005-0000-0000-00002C390000}"/>
    <cellStyle name="RowTitles-Col2 2 3 4 5 4_Tertiary Salaries Survey" xfId="14636" xr:uid="{00000000-0005-0000-0000-00002D390000}"/>
    <cellStyle name="RowTitles-Col2 2 3 4 5 5" xfId="14637" xr:uid="{00000000-0005-0000-0000-00002E390000}"/>
    <cellStyle name="RowTitles-Col2 2 3 4 5_Tertiary Salaries Survey" xfId="14638" xr:uid="{00000000-0005-0000-0000-00002F390000}"/>
    <cellStyle name="RowTitles-Col2 2 3 4 6" xfId="14639" xr:uid="{00000000-0005-0000-0000-000030390000}"/>
    <cellStyle name="RowTitles-Col2 2 3 4 6 2" xfId="14640" xr:uid="{00000000-0005-0000-0000-000031390000}"/>
    <cellStyle name="RowTitles-Col2 2 3 4 6 2 2" xfId="14641" xr:uid="{00000000-0005-0000-0000-000032390000}"/>
    <cellStyle name="RowTitles-Col2 2 3 4 6 2 2 2" xfId="14642" xr:uid="{00000000-0005-0000-0000-000033390000}"/>
    <cellStyle name="RowTitles-Col2 2 3 4 6 2 2_Tertiary Salaries Survey" xfId="14643" xr:uid="{00000000-0005-0000-0000-000034390000}"/>
    <cellStyle name="RowTitles-Col2 2 3 4 6 2 3" xfId="14644" xr:uid="{00000000-0005-0000-0000-000035390000}"/>
    <cellStyle name="RowTitles-Col2 2 3 4 6 2_Tertiary Salaries Survey" xfId="14645" xr:uid="{00000000-0005-0000-0000-000036390000}"/>
    <cellStyle name="RowTitles-Col2 2 3 4 6 3" xfId="14646" xr:uid="{00000000-0005-0000-0000-000037390000}"/>
    <cellStyle name="RowTitles-Col2 2 3 4 6 3 2" xfId="14647" xr:uid="{00000000-0005-0000-0000-000038390000}"/>
    <cellStyle name="RowTitles-Col2 2 3 4 6 3 2 2" xfId="14648" xr:uid="{00000000-0005-0000-0000-000039390000}"/>
    <cellStyle name="RowTitles-Col2 2 3 4 6 3 2_Tertiary Salaries Survey" xfId="14649" xr:uid="{00000000-0005-0000-0000-00003A390000}"/>
    <cellStyle name="RowTitles-Col2 2 3 4 6 3 3" xfId="14650" xr:uid="{00000000-0005-0000-0000-00003B390000}"/>
    <cellStyle name="RowTitles-Col2 2 3 4 6 3_Tertiary Salaries Survey" xfId="14651" xr:uid="{00000000-0005-0000-0000-00003C390000}"/>
    <cellStyle name="RowTitles-Col2 2 3 4 6 4" xfId="14652" xr:uid="{00000000-0005-0000-0000-00003D390000}"/>
    <cellStyle name="RowTitles-Col2 2 3 4 6 4 2" xfId="14653" xr:uid="{00000000-0005-0000-0000-00003E390000}"/>
    <cellStyle name="RowTitles-Col2 2 3 4 6 4_Tertiary Salaries Survey" xfId="14654" xr:uid="{00000000-0005-0000-0000-00003F390000}"/>
    <cellStyle name="RowTitles-Col2 2 3 4 6 5" xfId="14655" xr:uid="{00000000-0005-0000-0000-000040390000}"/>
    <cellStyle name="RowTitles-Col2 2 3 4 6_Tertiary Salaries Survey" xfId="14656" xr:uid="{00000000-0005-0000-0000-000041390000}"/>
    <cellStyle name="RowTitles-Col2 2 3 4 7" xfId="14657" xr:uid="{00000000-0005-0000-0000-000042390000}"/>
    <cellStyle name="RowTitles-Col2 2 3 4 7 2" xfId="14658" xr:uid="{00000000-0005-0000-0000-000043390000}"/>
    <cellStyle name="RowTitles-Col2 2 3 4 7 2 2" xfId="14659" xr:uid="{00000000-0005-0000-0000-000044390000}"/>
    <cellStyle name="RowTitles-Col2 2 3 4 7 2_Tertiary Salaries Survey" xfId="14660" xr:uid="{00000000-0005-0000-0000-000045390000}"/>
    <cellStyle name="RowTitles-Col2 2 3 4 7 3" xfId="14661" xr:uid="{00000000-0005-0000-0000-000046390000}"/>
    <cellStyle name="RowTitles-Col2 2 3 4 7_Tertiary Salaries Survey" xfId="14662" xr:uid="{00000000-0005-0000-0000-000047390000}"/>
    <cellStyle name="RowTitles-Col2 2 3 4 8" xfId="14663" xr:uid="{00000000-0005-0000-0000-000048390000}"/>
    <cellStyle name="RowTitles-Col2 2 3 4_STUD aligned by INSTIT" xfId="14664" xr:uid="{00000000-0005-0000-0000-000049390000}"/>
    <cellStyle name="RowTitles-Col2 2 3 5" xfId="14665" xr:uid="{00000000-0005-0000-0000-00004A390000}"/>
    <cellStyle name="RowTitles-Col2 2 3 5 2" xfId="14666" xr:uid="{00000000-0005-0000-0000-00004B390000}"/>
    <cellStyle name="RowTitles-Col2 2 3 5 2 2" xfId="14667" xr:uid="{00000000-0005-0000-0000-00004C390000}"/>
    <cellStyle name="RowTitles-Col2 2 3 5 2 2 2" xfId="14668" xr:uid="{00000000-0005-0000-0000-00004D390000}"/>
    <cellStyle name="RowTitles-Col2 2 3 5 2 2_Tertiary Salaries Survey" xfId="14669" xr:uid="{00000000-0005-0000-0000-00004E390000}"/>
    <cellStyle name="RowTitles-Col2 2 3 5 2 3" xfId="14670" xr:uid="{00000000-0005-0000-0000-00004F390000}"/>
    <cellStyle name="RowTitles-Col2 2 3 5 2_Tertiary Salaries Survey" xfId="14671" xr:uid="{00000000-0005-0000-0000-000050390000}"/>
    <cellStyle name="RowTitles-Col2 2 3 5 3" xfId="14672" xr:uid="{00000000-0005-0000-0000-000051390000}"/>
    <cellStyle name="RowTitles-Col2 2 3 5 3 2" xfId="14673" xr:uid="{00000000-0005-0000-0000-000052390000}"/>
    <cellStyle name="RowTitles-Col2 2 3 5 3 2 2" xfId="14674" xr:uid="{00000000-0005-0000-0000-000053390000}"/>
    <cellStyle name="RowTitles-Col2 2 3 5 3 2_Tertiary Salaries Survey" xfId="14675" xr:uid="{00000000-0005-0000-0000-000054390000}"/>
    <cellStyle name="RowTitles-Col2 2 3 5 3 3" xfId="14676" xr:uid="{00000000-0005-0000-0000-000055390000}"/>
    <cellStyle name="RowTitles-Col2 2 3 5 3_Tertiary Salaries Survey" xfId="14677" xr:uid="{00000000-0005-0000-0000-000056390000}"/>
    <cellStyle name="RowTitles-Col2 2 3 5 4" xfId="14678" xr:uid="{00000000-0005-0000-0000-000057390000}"/>
    <cellStyle name="RowTitles-Col2 2 3 5 5" xfId="14679" xr:uid="{00000000-0005-0000-0000-000058390000}"/>
    <cellStyle name="RowTitles-Col2 2 3 5 5 2" xfId="14680" xr:uid="{00000000-0005-0000-0000-000059390000}"/>
    <cellStyle name="RowTitles-Col2 2 3 5 5_Tertiary Salaries Survey" xfId="14681" xr:uid="{00000000-0005-0000-0000-00005A390000}"/>
    <cellStyle name="RowTitles-Col2 2 3 5_Tertiary Salaries Survey" xfId="14682" xr:uid="{00000000-0005-0000-0000-00005B390000}"/>
    <cellStyle name="RowTitles-Col2 2 3 6" xfId="14683" xr:uid="{00000000-0005-0000-0000-00005C390000}"/>
    <cellStyle name="RowTitles-Col2 2 3 6 2" xfId="14684" xr:uid="{00000000-0005-0000-0000-00005D390000}"/>
    <cellStyle name="RowTitles-Col2 2 3 6 2 2" xfId="14685" xr:uid="{00000000-0005-0000-0000-00005E390000}"/>
    <cellStyle name="RowTitles-Col2 2 3 6 2 2 2" xfId="14686" xr:uid="{00000000-0005-0000-0000-00005F390000}"/>
    <cellStyle name="RowTitles-Col2 2 3 6 2 2_Tertiary Salaries Survey" xfId="14687" xr:uid="{00000000-0005-0000-0000-000060390000}"/>
    <cellStyle name="RowTitles-Col2 2 3 6 2 3" xfId="14688" xr:uid="{00000000-0005-0000-0000-000061390000}"/>
    <cellStyle name="RowTitles-Col2 2 3 6 2_Tertiary Salaries Survey" xfId="14689" xr:uid="{00000000-0005-0000-0000-000062390000}"/>
    <cellStyle name="RowTitles-Col2 2 3 6 3" xfId="14690" xr:uid="{00000000-0005-0000-0000-000063390000}"/>
    <cellStyle name="RowTitles-Col2 2 3 6 3 2" xfId="14691" xr:uid="{00000000-0005-0000-0000-000064390000}"/>
    <cellStyle name="RowTitles-Col2 2 3 6 3 2 2" xfId="14692" xr:uid="{00000000-0005-0000-0000-000065390000}"/>
    <cellStyle name="RowTitles-Col2 2 3 6 3 2_Tertiary Salaries Survey" xfId="14693" xr:uid="{00000000-0005-0000-0000-000066390000}"/>
    <cellStyle name="RowTitles-Col2 2 3 6 3 3" xfId="14694" xr:uid="{00000000-0005-0000-0000-000067390000}"/>
    <cellStyle name="RowTitles-Col2 2 3 6 3_Tertiary Salaries Survey" xfId="14695" xr:uid="{00000000-0005-0000-0000-000068390000}"/>
    <cellStyle name="RowTitles-Col2 2 3 6 4" xfId="14696" xr:uid="{00000000-0005-0000-0000-000069390000}"/>
    <cellStyle name="RowTitles-Col2 2 3 6 5" xfId="14697" xr:uid="{00000000-0005-0000-0000-00006A390000}"/>
    <cellStyle name="RowTitles-Col2 2 3 6_Tertiary Salaries Survey" xfId="14698" xr:uid="{00000000-0005-0000-0000-00006B390000}"/>
    <cellStyle name="RowTitles-Col2 2 3 7" xfId="14699" xr:uid="{00000000-0005-0000-0000-00006C390000}"/>
    <cellStyle name="RowTitles-Col2 2 3 7 2" xfId="14700" xr:uid="{00000000-0005-0000-0000-00006D390000}"/>
    <cellStyle name="RowTitles-Col2 2 3 7 2 2" xfId="14701" xr:uid="{00000000-0005-0000-0000-00006E390000}"/>
    <cellStyle name="RowTitles-Col2 2 3 7 2 2 2" xfId="14702" xr:uid="{00000000-0005-0000-0000-00006F390000}"/>
    <cellStyle name="RowTitles-Col2 2 3 7 2 2_Tertiary Salaries Survey" xfId="14703" xr:uid="{00000000-0005-0000-0000-000070390000}"/>
    <cellStyle name="RowTitles-Col2 2 3 7 2 3" xfId="14704" xr:uid="{00000000-0005-0000-0000-000071390000}"/>
    <cellStyle name="RowTitles-Col2 2 3 7 2_Tertiary Salaries Survey" xfId="14705" xr:uid="{00000000-0005-0000-0000-000072390000}"/>
    <cellStyle name="RowTitles-Col2 2 3 7 3" xfId="14706" xr:uid="{00000000-0005-0000-0000-000073390000}"/>
    <cellStyle name="RowTitles-Col2 2 3 7 3 2" xfId="14707" xr:uid="{00000000-0005-0000-0000-000074390000}"/>
    <cellStyle name="RowTitles-Col2 2 3 7 3 2 2" xfId="14708" xr:uid="{00000000-0005-0000-0000-000075390000}"/>
    <cellStyle name="RowTitles-Col2 2 3 7 3 2_Tertiary Salaries Survey" xfId="14709" xr:uid="{00000000-0005-0000-0000-000076390000}"/>
    <cellStyle name="RowTitles-Col2 2 3 7 3 3" xfId="14710" xr:uid="{00000000-0005-0000-0000-000077390000}"/>
    <cellStyle name="RowTitles-Col2 2 3 7 3_Tertiary Salaries Survey" xfId="14711" xr:uid="{00000000-0005-0000-0000-000078390000}"/>
    <cellStyle name="RowTitles-Col2 2 3 7 4" xfId="14712" xr:uid="{00000000-0005-0000-0000-000079390000}"/>
    <cellStyle name="RowTitles-Col2 2 3 7 5" xfId="14713" xr:uid="{00000000-0005-0000-0000-00007A390000}"/>
    <cellStyle name="RowTitles-Col2 2 3 7 5 2" xfId="14714" xr:uid="{00000000-0005-0000-0000-00007B390000}"/>
    <cellStyle name="RowTitles-Col2 2 3 7 5_Tertiary Salaries Survey" xfId="14715" xr:uid="{00000000-0005-0000-0000-00007C390000}"/>
    <cellStyle name="RowTitles-Col2 2 3 7 6" xfId="14716" xr:uid="{00000000-0005-0000-0000-00007D390000}"/>
    <cellStyle name="RowTitles-Col2 2 3 7_Tertiary Salaries Survey" xfId="14717" xr:uid="{00000000-0005-0000-0000-00007E390000}"/>
    <cellStyle name="RowTitles-Col2 2 3 8" xfId="14718" xr:uid="{00000000-0005-0000-0000-00007F390000}"/>
    <cellStyle name="RowTitles-Col2 2 3 8 2" xfId="14719" xr:uid="{00000000-0005-0000-0000-000080390000}"/>
    <cellStyle name="RowTitles-Col2 2 3 8 2 2" xfId="14720" xr:uid="{00000000-0005-0000-0000-000081390000}"/>
    <cellStyle name="RowTitles-Col2 2 3 8 2 2 2" xfId="14721" xr:uid="{00000000-0005-0000-0000-000082390000}"/>
    <cellStyle name="RowTitles-Col2 2 3 8 2 2_Tertiary Salaries Survey" xfId="14722" xr:uid="{00000000-0005-0000-0000-000083390000}"/>
    <cellStyle name="RowTitles-Col2 2 3 8 2 3" xfId="14723" xr:uid="{00000000-0005-0000-0000-000084390000}"/>
    <cellStyle name="RowTitles-Col2 2 3 8 2_Tertiary Salaries Survey" xfId="14724" xr:uid="{00000000-0005-0000-0000-000085390000}"/>
    <cellStyle name="RowTitles-Col2 2 3 8 3" xfId="14725" xr:uid="{00000000-0005-0000-0000-000086390000}"/>
    <cellStyle name="RowTitles-Col2 2 3 8 3 2" xfId="14726" xr:uid="{00000000-0005-0000-0000-000087390000}"/>
    <cellStyle name="RowTitles-Col2 2 3 8 3 2 2" xfId="14727" xr:uid="{00000000-0005-0000-0000-000088390000}"/>
    <cellStyle name="RowTitles-Col2 2 3 8 3 2_Tertiary Salaries Survey" xfId="14728" xr:uid="{00000000-0005-0000-0000-000089390000}"/>
    <cellStyle name="RowTitles-Col2 2 3 8 3 3" xfId="14729" xr:uid="{00000000-0005-0000-0000-00008A390000}"/>
    <cellStyle name="RowTitles-Col2 2 3 8 3_Tertiary Salaries Survey" xfId="14730" xr:uid="{00000000-0005-0000-0000-00008B390000}"/>
    <cellStyle name="RowTitles-Col2 2 3 8 4" xfId="14731" xr:uid="{00000000-0005-0000-0000-00008C390000}"/>
    <cellStyle name="RowTitles-Col2 2 3 8 4 2" xfId="14732" xr:uid="{00000000-0005-0000-0000-00008D390000}"/>
    <cellStyle name="RowTitles-Col2 2 3 8 4_Tertiary Salaries Survey" xfId="14733" xr:uid="{00000000-0005-0000-0000-00008E390000}"/>
    <cellStyle name="RowTitles-Col2 2 3 8 5" xfId="14734" xr:uid="{00000000-0005-0000-0000-00008F390000}"/>
    <cellStyle name="RowTitles-Col2 2 3 8_Tertiary Salaries Survey" xfId="14735" xr:uid="{00000000-0005-0000-0000-000090390000}"/>
    <cellStyle name="RowTitles-Col2 2 3 9" xfId="14736" xr:uid="{00000000-0005-0000-0000-000091390000}"/>
    <cellStyle name="RowTitles-Col2 2 3 9 2" xfId="14737" xr:uid="{00000000-0005-0000-0000-000092390000}"/>
    <cellStyle name="RowTitles-Col2 2 3 9 2 2" xfId="14738" xr:uid="{00000000-0005-0000-0000-000093390000}"/>
    <cellStyle name="RowTitles-Col2 2 3 9 2 2 2" xfId="14739" xr:uid="{00000000-0005-0000-0000-000094390000}"/>
    <cellStyle name="RowTitles-Col2 2 3 9 2 2_Tertiary Salaries Survey" xfId="14740" xr:uid="{00000000-0005-0000-0000-000095390000}"/>
    <cellStyle name="RowTitles-Col2 2 3 9 2 3" xfId="14741" xr:uid="{00000000-0005-0000-0000-000096390000}"/>
    <cellStyle name="RowTitles-Col2 2 3 9 2_Tertiary Salaries Survey" xfId="14742" xr:uid="{00000000-0005-0000-0000-000097390000}"/>
    <cellStyle name="RowTitles-Col2 2 3 9 3" xfId="14743" xr:uid="{00000000-0005-0000-0000-000098390000}"/>
    <cellStyle name="RowTitles-Col2 2 3 9 3 2" xfId="14744" xr:uid="{00000000-0005-0000-0000-000099390000}"/>
    <cellStyle name="RowTitles-Col2 2 3 9 3 2 2" xfId="14745" xr:uid="{00000000-0005-0000-0000-00009A390000}"/>
    <cellStyle name="RowTitles-Col2 2 3 9 3 2_Tertiary Salaries Survey" xfId="14746" xr:uid="{00000000-0005-0000-0000-00009B390000}"/>
    <cellStyle name="RowTitles-Col2 2 3 9 3 3" xfId="14747" xr:uid="{00000000-0005-0000-0000-00009C390000}"/>
    <cellStyle name="RowTitles-Col2 2 3 9 3_Tertiary Salaries Survey" xfId="14748" xr:uid="{00000000-0005-0000-0000-00009D390000}"/>
    <cellStyle name="RowTitles-Col2 2 3 9 4" xfId="14749" xr:uid="{00000000-0005-0000-0000-00009E390000}"/>
    <cellStyle name="RowTitles-Col2 2 3 9 4 2" xfId="14750" xr:uid="{00000000-0005-0000-0000-00009F390000}"/>
    <cellStyle name="RowTitles-Col2 2 3 9 4_Tertiary Salaries Survey" xfId="14751" xr:uid="{00000000-0005-0000-0000-0000A0390000}"/>
    <cellStyle name="RowTitles-Col2 2 3 9 5" xfId="14752" xr:uid="{00000000-0005-0000-0000-0000A1390000}"/>
    <cellStyle name="RowTitles-Col2 2 3 9_Tertiary Salaries Survey" xfId="14753" xr:uid="{00000000-0005-0000-0000-0000A2390000}"/>
    <cellStyle name="RowTitles-Col2 2 3_STUD aligned by INSTIT" xfId="14754" xr:uid="{00000000-0005-0000-0000-0000A3390000}"/>
    <cellStyle name="RowTitles-Col2 2 4" xfId="14755" xr:uid="{00000000-0005-0000-0000-0000A4390000}"/>
    <cellStyle name="RowTitles-Col2 2 4 2" xfId="14756" xr:uid="{00000000-0005-0000-0000-0000A5390000}"/>
    <cellStyle name="RowTitles-Col2 2 4 2 2" xfId="14757" xr:uid="{00000000-0005-0000-0000-0000A6390000}"/>
    <cellStyle name="RowTitles-Col2 2 4 2 2 2" xfId="14758" xr:uid="{00000000-0005-0000-0000-0000A7390000}"/>
    <cellStyle name="RowTitles-Col2 2 4 2 2 2 2" xfId="14759" xr:uid="{00000000-0005-0000-0000-0000A8390000}"/>
    <cellStyle name="RowTitles-Col2 2 4 2 2 2_Tertiary Salaries Survey" xfId="14760" xr:uid="{00000000-0005-0000-0000-0000A9390000}"/>
    <cellStyle name="RowTitles-Col2 2 4 2 2 3" xfId="14761" xr:uid="{00000000-0005-0000-0000-0000AA390000}"/>
    <cellStyle name="RowTitles-Col2 2 4 2 2_Tertiary Salaries Survey" xfId="14762" xr:uid="{00000000-0005-0000-0000-0000AB390000}"/>
    <cellStyle name="RowTitles-Col2 2 4 2 3" xfId="14763" xr:uid="{00000000-0005-0000-0000-0000AC390000}"/>
    <cellStyle name="RowTitles-Col2 2 4 2 3 2" xfId="14764" xr:uid="{00000000-0005-0000-0000-0000AD390000}"/>
    <cellStyle name="RowTitles-Col2 2 4 2 3 2 2" xfId="14765" xr:uid="{00000000-0005-0000-0000-0000AE390000}"/>
    <cellStyle name="RowTitles-Col2 2 4 2 3 2_Tertiary Salaries Survey" xfId="14766" xr:uid="{00000000-0005-0000-0000-0000AF390000}"/>
    <cellStyle name="RowTitles-Col2 2 4 2 3 3" xfId="14767" xr:uid="{00000000-0005-0000-0000-0000B0390000}"/>
    <cellStyle name="RowTitles-Col2 2 4 2 3_Tertiary Salaries Survey" xfId="14768" xr:uid="{00000000-0005-0000-0000-0000B1390000}"/>
    <cellStyle name="RowTitles-Col2 2 4 2 4" xfId="14769" xr:uid="{00000000-0005-0000-0000-0000B2390000}"/>
    <cellStyle name="RowTitles-Col2 2 4 2_Tertiary Salaries Survey" xfId="14770" xr:uid="{00000000-0005-0000-0000-0000B3390000}"/>
    <cellStyle name="RowTitles-Col2 2 4 3" xfId="14771" xr:uid="{00000000-0005-0000-0000-0000B4390000}"/>
    <cellStyle name="RowTitles-Col2 2 4 3 2" xfId="14772" xr:uid="{00000000-0005-0000-0000-0000B5390000}"/>
    <cellStyle name="RowTitles-Col2 2 4 3 2 2" xfId="14773" xr:uid="{00000000-0005-0000-0000-0000B6390000}"/>
    <cellStyle name="RowTitles-Col2 2 4 3 2 2 2" xfId="14774" xr:uid="{00000000-0005-0000-0000-0000B7390000}"/>
    <cellStyle name="RowTitles-Col2 2 4 3 2 2_Tertiary Salaries Survey" xfId="14775" xr:uid="{00000000-0005-0000-0000-0000B8390000}"/>
    <cellStyle name="RowTitles-Col2 2 4 3 2 3" xfId="14776" xr:uid="{00000000-0005-0000-0000-0000B9390000}"/>
    <cellStyle name="RowTitles-Col2 2 4 3 2_Tertiary Salaries Survey" xfId="14777" xr:uid="{00000000-0005-0000-0000-0000BA390000}"/>
    <cellStyle name="RowTitles-Col2 2 4 3 3" xfId="14778" xr:uid="{00000000-0005-0000-0000-0000BB390000}"/>
    <cellStyle name="RowTitles-Col2 2 4 3 3 2" xfId="14779" xr:uid="{00000000-0005-0000-0000-0000BC390000}"/>
    <cellStyle name="RowTitles-Col2 2 4 3 3 2 2" xfId="14780" xr:uid="{00000000-0005-0000-0000-0000BD390000}"/>
    <cellStyle name="RowTitles-Col2 2 4 3 3 2_Tertiary Salaries Survey" xfId="14781" xr:uid="{00000000-0005-0000-0000-0000BE390000}"/>
    <cellStyle name="RowTitles-Col2 2 4 3 3 3" xfId="14782" xr:uid="{00000000-0005-0000-0000-0000BF390000}"/>
    <cellStyle name="RowTitles-Col2 2 4 3 3_Tertiary Salaries Survey" xfId="14783" xr:uid="{00000000-0005-0000-0000-0000C0390000}"/>
    <cellStyle name="RowTitles-Col2 2 4 3 4" xfId="14784" xr:uid="{00000000-0005-0000-0000-0000C1390000}"/>
    <cellStyle name="RowTitles-Col2 2 4 3 5" xfId="14785" xr:uid="{00000000-0005-0000-0000-0000C2390000}"/>
    <cellStyle name="RowTitles-Col2 2 4 3 5 2" xfId="14786" xr:uid="{00000000-0005-0000-0000-0000C3390000}"/>
    <cellStyle name="RowTitles-Col2 2 4 3 5_Tertiary Salaries Survey" xfId="14787" xr:uid="{00000000-0005-0000-0000-0000C4390000}"/>
    <cellStyle name="RowTitles-Col2 2 4 3 6" xfId="14788" xr:uid="{00000000-0005-0000-0000-0000C5390000}"/>
    <cellStyle name="RowTitles-Col2 2 4 3_Tertiary Salaries Survey" xfId="14789" xr:uid="{00000000-0005-0000-0000-0000C6390000}"/>
    <cellStyle name="RowTitles-Col2 2 4 4" xfId="14790" xr:uid="{00000000-0005-0000-0000-0000C7390000}"/>
    <cellStyle name="RowTitles-Col2 2 4 4 2" xfId="14791" xr:uid="{00000000-0005-0000-0000-0000C8390000}"/>
    <cellStyle name="RowTitles-Col2 2 4 4 2 2" xfId="14792" xr:uid="{00000000-0005-0000-0000-0000C9390000}"/>
    <cellStyle name="RowTitles-Col2 2 4 4 2 2 2" xfId="14793" xr:uid="{00000000-0005-0000-0000-0000CA390000}"/>
    <cellStyle name="RowTitles-Col2 2 4 4 2 2_Tertiary Salaries Survey" xfId="14794" xr:uid="{00000000-0005-0000-0000-0000CB390000}"/>
    <cellStyle name="RowTitles-Col2 2 4 4 2 3" xfId="14795" xr:uid="{00000000-0005-0000-0000-0000CC390000}"/>
    <cellStyle name="RowTitles-Col2 2 4 4 2_Tertiary Salaries Survey" xfId="14796" xr:uid="{00000000-0005-0000-0000-0000CD390000}"/>
    <cellStyle name="RowTitles-Col2 2 4 4 3" xfId="14797" xr:uid="{00000000-0005-0000-0000-0000CE390000}"/>
    <cellStyle name="RowTitles-Col2 2 4 4 3 2" xfId="14798" xr:uid="{00000000-0005-0000-0000-0000CF390000}"/>
    <cellStyle name="RowTitles-Col2 2 4 4 3 2 2" xfId="14799" xr:uid="{00000000-0005-0000-0000-0000D0390000}"/>
    <cellStyle name="RowTitles-Col2 2 4 4 3 2_Tertiary Salaries Survey" xfId="14800" xr:uid="{00000000-0005-0000-0000-0000D1390000}"/>
    <cellStyle name="RowTitles-Col2 2 4 4 3 3" xfId="14801" xr:uid="{00000000-0005-0000-0000-0000D2390000}"/>
    <cellStyle name="RowTitles-Col2 2 4 4 3_Tertiary Salaries Survey" xfId="14802" xr:uid="{00000000-0005-0000-0000-0000D3390000}"/>
    <cellStyle name="RowTitles-Col2 2 4 4 4" xfId="14803" xr:uid="{00000000-0005-0000-0000-0000D4390000}"/>
    <cellStyle name="RowTitles-Col2 2 4 4 4 2" xfId="14804" xr:uid="{00000000-0005-0000-0000-0000D5390000}"/>
    <cellStyle name="RowTitles-Col2 2 4 4 4_Tertiary Salaries Survey" xfId="14805" xr:uid="{00000000-0005-0000-0000-0000D6390000}"/>
    <cellStyle name="RowTitles-Col2 2 4 4 5" xfId="14806" xr:uid="{00000000-0005-0000-0000-0000D7390000}"/>
    <cellStyle name="RowTitles-Col2 2 4 4_Tertiary Salaries Survey" xfId="14807" xr:uid="{00000000-0005-0000-0000-0000D8390000}"/>
    <cellStyle name="RowTitles-Col2 2 4 5" xfId="14808" xr:uid="{00000000-0005-0000-0000-0000D9390000}"/>
    <cellStyle name="RowTitles-Col2 2 4 5 2" xfId="14809" xr:uid="{00000000-0005-0000-0000-0000DA390000}"/>
    <cellStyle name="RowTitles-Col2 2 4 5 2 2" xfId="14810" xr:uid="{00000000-0005-0000-0000-0000DB390000}"/>
    <cellStyle name="RowTitles-Col2 2 4 5 2 2 2" xfId="14811" xr:uid="{00000000-0005-0000-0000-0000DC390000}"/>
    <cellStyle name="RowTitles-Col2 2 4 5 2 2_Tertiary Salaries Survey" xfId="14812" xr:uid="{00000000-0005-0000-0000-0000DD390000}"/>
    <cellStyle name="RowTitles-Col2 2 4 5 2 3" xfId="14813" xr:uid="{00000000-0005-0000-0000-0000DE390000}"/>
    <cellStyle name="RowTitles-Col2 2 4 5 2_Tertiary Salaries Survey" xfId="14814" xr:uid="{00000000-0005-0000-0000-0000DF390000}"/>
    <cellStyle name="RowTitles-Col2 2 4 5 3" xfId="14815" xr:uid="{00000000-0005-0000-0000-0000E0390000}"/>
    <cellStyle name="RowTitles-Col2 2 4 5 3 2" xfId="14816" xr:uid="{00000000-0005-0000-0000-0000E1390000}"/>
    <cellStyle name="RowTitles-Col2 2 4 5 3 2 2" xfId="14817" xr:uid="{00000000-0005-0000-0000-0000E2390000}"/>
    <cellStyle name="RowTitles-Col2 2 4 5 3 2_Tertiary Salaries Survey" xfId="14818" xr:uid="{00000000-0005-0000-0000-0000E3390000}"/>
    <cellStyle name="RowTitles-Col2 2 4 5 3 3" xfId="14819" xr:uid="{00000000-0005-0000-0000-0000E4390000}"/>
    <cellStyle name="RowTitles-Col2 2 4 5 3_Tertiary Salaries Survey" xfId="14820" xr:uid="{00000000-0005-0000-0000-0000E5390000}"/>
    <cellStyle name="RowTitles-Col2 2 4 5 4" xfId="14821" xr:uid="{00000000-0005-0000-0000-0000E6390000}"/>
    <cellStyle name="RowTitles-Col2 2 4 5 4 2" xfId="14822" xr:uid="{00000000-0005-0000-0000-0000E7390000}"/>
    <cellStyle name="RowTitles-Col2 2 4 5 4_Tertiary Salaries Survey" xfId="14823" xr:uid="{00000000-0005-0000-0000-0000E8390000}"/>
    <cellStyle name="RowTitles-Col2 2 4 5 5" xfId="14824" xr:uid="{00000000-0005-0000-0000-0000E9390000}"/>
    <cellStyle name="RowTitles-Col2 2 4 5_Tertiary Salaries Survey" xfId="14825" xr:uid="{00000000-0005-0000-0000-0000EA390000}"/>
    <cellStyle name="RowTitles-Col2 2 4 6" xfId="14826" xr:uid="{00000000-0005-0000-0000-0000EB390000}"/>
    <cellStyle name="RowTitles-Col2 2 4 6 2" xfId="14827" xr:uid="{00000000-0005-0000-0000-0000EC390000}"/>
    <cellStyle name="RowTitles-Col2 2 4 6 2 2" xfId="14828" xr:uid="{00000000-0005-0000-0000-0000ED390000}"/>
    <cellStyle name="RowTitles-Col2 2 4 6 2 2 2" xfId="14829" xr:uid="{00000000-0005-0000-0000-0000EE390000}"/>
    <cellStyle name="RowTitles-Col2 2 4 6 2 2_Tertiary Salaries Survey" xfId="14830" xr:uid="{00000000-0005-0000-0000-0000EF390000}"/>
    <cellStyle name="RowTitles-Col2 2 4 6 2 3" xfId="14831" xr:uid="{00000000-0005-0000-0000-0000F0390000}"/>
    <cellStyle name="RowTitles-Col2 2 4 6 2_Tertiary Salaries Survey" xfId="14832" xr:uid="{00000000-0005-0000-0000-0000F1390000}"/>
    <cellStyle name="RowTitles-Col2 2 4 6 3" xfId="14833" xr:uid="{00000000-0005-0000-0000-0000F2390000}"/>
    <cellStyle name="RowTitles-Col2 2 4 6 3 2" xfId="14834" xr:uid="{00000000-0005-0000-0000-0000F3390000}"/>
    <cellStyle name="RowTitles-Col2 2 4 6 3 2 2" xfId="14835" xr:uid="{00000000-0005-0000-0000-0000F4390000}"/>
    <cellStyle name="RowTitles-Col2 2 4 6 3 2_Tertiary Salaries Survey" xfId="14836" xr:uid="{00000000-0005-0000-0000-0000F5390000}"/>
    <cellStyle name="RowTitles-Col2 2 4 6 3 3" xfId="14837" xr:uid="{00000000-0005-0000-0000-0000F6390000}"/>
    <cellStyle name="RowTitles-Col2 2 4 6 3_Tertiary Salaries Survey" xfId="14838" xr:uid="{00000000-0005-0000-0000-0000F7390000}"/>
    <cellStyle name="RowTitles-Col2 2 4 6 4" xfId="14839" xr:uid="{00000000-0005-0000-0000-0000F8390000}"/>
    <cellStyle name="RowTitles-Col2 2 4 6 4 2" xfId="14840" xr:uid="{00000000-0005-0000-0000-0000F9390000}"/>
    <cellStyle name="RowTitles-Col2 2 4 6 4_Tertiary Salaries Survey" xfId="14841" xr:uid="{00000000-0005-0000-0000-0000FA390000}"/>
    <cellStyle name="RowTitles-Col2 2 4 6 5" xfId="14842" xr:uid="{00000000-0005-0000-0000-0000FB390000}"/>
    <cellStyle name="RowTitles-Col2 2 4 6_Tertiary Salaries Survey" xfId="14843" xr:uid="{00000000-0005-0000-0000-0000FC390000}"/>
    <cellStyle name="RowTitles-Col2 2 4 7" xfId="14844" xr:uid="{00000000-0005-0000-0000-0000FD390000}"/>
    <cellStyle name="RowTitles-Col2 2 4 7 2" xfId="14845" xr:uid="{00000000-0005-0000-0000-0000FE390000}"/>
    <cellStyle name="RowTitles-Col2 2 4 7 2 2" xfId="14846" xr:uid="{00000000-0005-0000-0000-0000FF390000}"/>
    <cellStyle name="RowTitles-Col2 2 4 7 2_Tertiary Salaries Survey" xfId="14847" xr:uid="{00000000-0005-0000-0000-0000003A0000}"/>
    <cellStyle name="RowTitles-Col2 2 4 7 3" xfId="14848" xr:uid="{00000000-0005-0000-0000-0000013A0000}"/>
    <cellStyle name="RowTitles-Col2 2 4 7_Tertiary Salaries Survey" xfId="14849" xr:uid="{00000000-0005-0000-0000-0000023A0000}"/>
    <cellStyle name="RowTitles-Col2 2 4 8" xfId="14850" xr:uid="{00000000-0005-0000-0000-0000033A0000}"/>
    <cellStyle name="RowTitles-Col2 2 4_STUD aligned by INSTIT" xfId="14851" xr:uid="{00000000-0005-0000-0000-0000043A0000}"/>
    <cellStyle name="RowTitles-Col2 2 5" xfId="14852" xr:uid="{00000000-0005-0000-0000-0000053A0000}"/>
    <cellStyle name="RowTitles-Col2 2 5 2" xfId="14853" xr:uid="{00000000-0005-0000-0000-0000063A0000}"/>
    <cellStyle name="RowTitles-Col2 2 5 2 2" xfId="14854" xr:uid="{00000000-0005-0000-0000-0000073A0000}"/>
    <cellStyle name="RowTitles-Col2 2 5 2 2 2" xfId="14855" xr:uid="{00000000-0005-0000-0000-0000083A0000}"/>
    <cellStyle name="RowTitles-Col2 2 5 2 2 2 2" xfId="14856" xr:uid="{00000000-0005-0000-0000-0000093A0000}"/>
    <cellStyle name="RowTitles-Col2 2 5 2 2 2_Tertiary Salaries Survey" xfId="14857" xr:uid="{00000000-0005-0000-0000-00000A3A0000}"/>
    <cellStyle name="RowTitles-Col2 2 5 2 2 3" xfId="14858" xr:uid="{00000000-0005-0000-0000-00000B3A0000}"/>
    <cellStyle name="RowTitles-Col2 2 5 2 2_Tertiary Salaries Survey" xfId="14859" xr:uid="{00000000-0005-0000-0000-00000C3A0000}"/>
    <cellStyle name="RowTitles-Col2 2 5 2 3" xfId="14860" xr:uid="{00000000-0005-0000-0000-00000D3A0000}"/>
    <cellStyle name="RowTitles-Col2 2 5 2 3 2" xfId="14861" xr:uid="{00000000-0005-0000-0000-00000E3A0000}"/>
    <cellStyle name="RowTitles-Col2 2 5 2 3 2 2" xfId="14862" xr:uid="{00000000-0005-0000-0000-00000F3A0000}"/>
    <cellStyle name="RowTitles-Col2 2 5 2 3 2_Tertiary Salaries Survey" xfId="14863" xr:uid="{00000000-0005-0000-0000-0000103A0000}"/>
    <cellStyle name="RowTitles-Col2 2 5 2 3 3" xfId="14864" xr:uid="{00000000-0005-0000-0000-0000113A0000}"/>
    <cellStyle name="RowTitles-Col2 2 5 2 3_Tertiary Salaries Survey" xfId="14865" xr:uid="{00000000-0005-0000-0000-0000123A0000}"/>
    <cellStyle name="RowTitles-Col2 2 5 2 4" xfId="14866" xr:uid="{00000000-0005-0000-0000-0000133A0000}"/>
    <cellStyle name="RowTitles-Col2 2 5 2 5" xfId="14867" xr:uid="{00000000-0005-0000-0000-0000143A0000}"/>
    <cellStyle name="RowTitles-Col2 2 5 2 5 2" xfId="14868" xr:uid="{00000000-0005-0000-0000-0000153A0000}"/>
    <cellStyle name="RowTitles-Col2 2 5 2 5_Tertiary Salaries Survey" xfId="14869" xr:uid="{00000000-0005-0000-0000-0000163A0000}"/>
    <cellStyle name="RowTitles-Col2 2 5 2 6" xfId="14870" xr:uid="{00000000-0005-0000-0000-0000173A0000}"/>
    <cellStyle name="RowTitles-Col2 2 5 2_Tertiary Salaries Survey" xfId="14871" xr:uid="{00000000-0005-0000-0000-0000183A0000}"/>
    <cellStyle name="RowTitles-Col2 2 5 3" xfId="14872" xr:uid="{00000000-0005-0000-0000-0000193A0000}"/>
    <cellStyle name="RowTitles-Col2 2 5 3 2" xfId="14873" xr:uid="{00000000-0005-0000-0000-00001A3A0000}"/>
    <cellStyle name="RowTitles-Col2 2 5 3 2 2" xfId="14874" xr:uid="{00000000-0005-0000-0000-00001B3A0000}"/>
    <cellStyle name="RowTitles-Col2 2 5 3 2 2 2" xfId="14875" xr:uid="{00000000-0005-0000-0000-00001C3A0000}"/>
    <cellStyle name="RowTitles-Col2 2 5 3 2 2_Tertiary Salaries Survey" xfId="14876" xr:uid="{00000000-0005-0000-0000-00001D3A0000}"/>
    <cellStyle name="RowTitles-Col2 2 5 3 2 3" xfId="14877" xr:uid="{00000000-0005-0000-0000-00001E3A0000}"/>
    <cellStyle name="RowTitles-Col2 2 5 3 2_Tertiary Salaries Survey" xfId="14878" xr:uid="{00000000-0005-0000-0000-00001F3A0000}"/>
    <cellStyle name="RowTitles-Col2 2 5 3 3" xfId="14879" xr:uid="{00000000-0005-0000-0000-0000203A0000}"/>
    <cellStyle name="RowTitles-Col2 2 5 3 3 2" xfId="14880" xr:uid="{00000000-0005-0000-0000-0000213A0000}"/>
    <cellStyle name="RowTitles-Col2 2 5 3 3 2 2" xfId="14881" xr:uid="{00000000-0005-0000-0000-0000223A0000}"/>
    <cellStyle name="RowTitles-Col2 2 5 3 3 2_Tertiary Salaries Survey" xfId="14882" xr:uid="{00000000-0005-0000-0000-0000233A0000}"/>
    <cellStyle name="RowTitles-Col2 2 5 3 3 3" xfId="14883" xr:uid="{00000000-0005-0000-0000-0000243A0000}"/>
    <cellStyle name="RowTitles-Col2 2 5 3 3_Tertiary Salaries Survey" xfId="14884" xr:uid="{00000000-0005-0000-0000-0000253A0000}"/>
    <cellStyle name="RowTitles-Col2 2 5 3 4" xfId="14885" xr:uid="{00000000-0005-0000-0000-0000263A0000}"/>
    <cellStyle name="RowTitles-Col2 2 5 3_Tertiary Salaries Survey" xfId="14886" xr:uid="{00000000-0005-0000-0000-0000273A0000}"/>
    <cellStyle name="RowTitles-Col2 2 5 4" xfId="14887" xr:uid="{00000000-0005-0000-0000-0000283A0000}"/>
    <cellStyle name="RowTitles-Col2 2 5 4 2" xfId="14888" xr:uid="{00000000-0005-0000-0000-0000293A0000}"/>
    <cellStyle name="RowTitles-Col2 2 5 4 2 2" xfId="14889" xr:uid="{00000000-0005-0000-0000-00002A3A0000}"/>
    <cellStyle name="RowTitles-Col2 2 5 4 2 2 2" xfId="14890" xr:uid="{00000000-0005-0000-0000-00002B3A0000}"/>
    <cellStyle name="RowTitles-Col2 2 5 4 2 2_Tertiary Salaries Survey" xfId="14891" xr:uid="{00000000-0005-0000-0000-00002C3A0000}"/>
    <cellStyle name="RowTitles-Col2 2 5 4 2 3" xfId="14892" xr:uid="{00000000-0005-0000-0000-00002D3A0000}"/>
    <cellStyle name="RowTitles-Col2 2 5 4 2_Tertiary Salaries Survey" xfId="14893" xr:uid="{00000000-0005-0000-0000-00002E3A0000}"/>
    <cellStyle name="RowTitles-Col2 2 5 4 3" xfId="14894" xr:uid="{00000000-0005-0000-0000-00002F3A0000}"/>
    <cellStyle name="RowTitles-Col2 2 5 4 3 2" xfId="14895" xr:uid="{00000000-0005-0000-0000-0000303A0000}"/>
    <cellStyle name="RowTitles-Col2 2 5 4 3 2 2" xfId="14896" xr:uid="{00000000-0005-0000-0000-0000313A0000}"/>
    <cellStyle name="RowTitles-Col2 2 5 4 3 2_Tertiary Salaries Survey" xfId="14897" xr:uid="{00000000-0005-0000-0000-0000323A0000}"/>
    <cellStyle name="RowTitles-Col2 2 5 4 3 3" xfId="14898" xr:uid="{00000000-0005-0000-0000-0000333A0000}"/>
    <cellStyle name="RowTitles-Col2 2 5 4 3_Tertiary Salaries Survey" xfId="14899" xr:uid="{00000000-0005-0000-0000-0000343A0000}"/>
    <cellStyle name="RowTitles-Col2 2 5 4 4" xfId="14900" xr:uid="{00000000-0005-0000-0000-0000353A0000}"/>
    <cellStyle name="RowTitles-Col2 2 5 4 4 2" xfId="14901" xr:uid="{00000000-0005-0000-0000-0000363A0000}"/>
    <cellStyle name="RowTitles-Col2 2 5 4 4_Tertiary Salaries Survey" xfId="14902" xr:uid="{00000000-0005-0000-0000-0000373A0000}"/>
    <cellStyle name="RowTitles-Col2 2 5 4 5" xfId="14903" xr:uid="{00000000-0005-0000-0000-0000383A0000}"/>
    <cellStyle name="RowTitles-Col2 2 5 4_Tertiary Salaries Survey" xfId="14904" xr:uid="{00000000-0005-0000-0000-0000393A0000}"/>
    <cellStyle name="RowTitles-Col2 2 5 5" xfId="14905" xr:uid="{00000000-0005-0000-0000-00003A3A0000}"/>
    <cellStyle name="RowTitles-Col2 2 5 5 2" xfId="14906" xr:uid="{00000000-0005-0000-0000-00003B3A0000}"/>
    <cellStyle name="RowTitles-Col2 2 5 5 2 2" xfId="14907" xr:uid="{00000000-0005-0000-0000-00003C3A0000}"/>
    <cellStyle name="RowTitles-Col2 2 5 5 2 2 2" xfId="14908" xr:uid="{00000000-0005-0000-0000-00003D3A0000}"/>
    <cellStyle name="RowTitles-Col2 2 5 5 2 2_Tertiary Salaries Survey" xfId="14909" xr:uid="{00000000-0005-0000-0000-00003E3A0000}"/>
    <cellStyle name="RowTitles-Col2 2 5 5 2 3" xfId="14910" xr:uid="{00000000-0005-0000-0000-00003F3A0000}"/>
    <cellStyle name="RowTitles-Col2 2 5 5 2_Tertiary Salaries Survey" xfId="14911" xr:uid="{00000000-0005-0000-0000-0000403A0000}"/>
    <cellStyle name="RowTitles-Col2 2 5 5 3" xfId="14912" xr:uid="{00000000-0005-0000-0000-0000413A0000}"/>
    <cellStyle name="RowTitles-Col2 2 5 5 3 2" xfId="14913" xr:uid="{00000000-0005-0000-0000-0000423A0000}"/>
    <cellStyle name="RowTitles-Col2 2 5 5 3 2 2" xfId="14914" xr:uid="{00000000-0005-0000-0000-0000433A0000}"/>
    <cellStyle name="RowTitles-Col2 2 5 5 3 2_Tertiary Salaries Survey" xfId="14915" xr:uid="{00000000-0005-0000-0000-0000443A0000}"/>
    <cellStyle name="RowTitles-Col2 2 5 5 3 3" xfId="14916" xr:uid="{00000000-0005-0000-0000-0000453A0000}"/>
    <cellStyle name="RowTitles-Col2 2 5 5 3_Tertiary Salaries Survey" xfId="14917" xr:uid="{00000000-0005-0000-0000-0000463A0000}"/>
    <cellStyle name="RowTitles-Col2 2 5 5 4" xfId="14918" xr:uid="{00000000-0005-0000-0000-0000473A0000}"/>
    <cellStyle name="RowTitles-Col2 2 5 5 4 2" xfId="14919" xr:uid="{00000000-0005-0000-0000-0000483A0000}"/>
    <cellStyle name="RowTitles-Col2 2 5 5 4_Tertiary Salaries Survey" xfId="14920" xr:uid="{00000000-0005-0000-0000-0000493A0000}"/>
    <cellStyle name="RowTitles-Col2 2 5 5 5" xfId="14921" xr:uid="{00000000-0005-0000-0000-00004A3A0000}"/>
    <cellStyle name="RowTitles-Col2 2 5 5_Tertiary Salaries Survey" xfId="14922" xr:uid="{00000000-0005-0000-0000-00004B3A0000}"/>
    <cellStyle name="RowTitles-Col2 2 5 6" xfId="14923" xr:uid="{00000000-0005-0000-0000-00004C3A0000}"/>
    <cellStyle name="RowTitles-Col2 2 5 6 2" xfId="14924" xr:uid="{00000000-0005-0000-0000-00004D3A0000}"/>
    <cellStyle name="RowTitles-Col2 2 5 6 2 2" xfId="14925" xr:uid="{00000000-0005-0000-0000-00004E3A0000}"/>
    <cellStyle name="RowTitles-Col2 2 5 6 2 2 2" xfId="14926" xr:uid="{00000000-0005-0000-0000-00004F3A0000}"/>
    <cellStyle name="RowTitles-Col2 2 5 6 2 2_Tertiary Salaries Survey" xfId="14927" xr:uid="{00000000-0005-0000-0000-0000503A0000}"/>
    <cellStyle name="RowTitles-Col2 2 5 6 2 3" xfId="14928" xr:uid="{00000000-0005-0000-0000-0000513A0000}"/>
    <cellStyle name="RowTitles-Col2 2 5 6 2_Tertiary Salaries Survey" xfId="14929" xr:uid="{00000000-0005-0000-0000-0000523A0000}"/>
    <cellStyle name="RowTitles-Col2 2 5 6 3" xfId="14930" xr:uid="{00000000-0005-0000-0000-0000533A0000}"/>
    <cellStyle name="RowTitles-Col2 2 5 6 3 2" xfId="14931" xr:uid="{00000000-0005-0000-0000-0000543A0000}"/>
    <cellStyle name="RowTitles-Col2 2 5 6 3 2 2" xfId="14932" xr:uid="{00000000-0005-0000-0000-0000553A0000}"/>
    <cellStyle name="RowTitles-Col2 2 5 6 3 2_Tertiary Salaries Survey" xfId="14933" xr:uid="{00000000-0005-0000-0000-0000563A0000}"/>
    <cellStyle name="RowTitles-Col2 2 5 6 3 3" xfId="14934" xr:uid="{00000000-0005-0000-0000-0000573A0000}"/>
    <cellStyle name="RowTitles-Col2 2 5 6 3_Tertiary Salaries Survey" xfId="14935" xr:uid="{00000000-0005-0000-0000-0000583A0000}"/>
    <cellStyle name="RowTitles-Col2 2 5 6 4" xfId="14936" xr:uid="{00000000-0005-0000-0000-0000593A0000}"/>
    <cellStyle name="RowTitles-Col2 2 5 6 4 2" xfId="14937" xr:uid="{00000000-0005-0000-0000-00005A3A0000}"/>
    <cellStyle name="RowTitles-Col2 2 5 6 4_Tertiary Salaries Survey" xfId="14938" xr:uid="{00000000-0005-0000-0000-00005B3A0000}"/>
    <cellStyle name="RowTitles-Col2 2 5 6 5" xfId="14939" xr:uid="{00000000-0005-0000-0000-00005C3A0000}"/>
    <cellStyle name="RowTitles-Col2 2 5 6_Tertiary Salaries Survey" xfId="14940" xr:uid="{00000000-0005-0000-0000-00005D3A0000}"/>
    <cellStyle name="RowTitles-Col2 2 5 7" xfId="14941" xr:uid="{00000000-0005-0000-0000-00005E3A0000}"/>
    <cellStyle name="RowTitles-Col2 2 5 7 2" xfId="14942" xr:uid="{00000000-0005-0000-0000-00005F3A0000}"/>
    <cellStyle name="RowTitles-Col2 2 5 7 2 2" xfId="14943" xr:uid="{00000000-0005-0000-0000-0000603A0000}"/>
    <cellStyle name="RowTitles-Col2 2 5 7 2_Tertiary Salaries Survey" xfId="14944" xr:uid="{00000000-0005-0000-0000-0000613A0000}"/>
    <cellStyle name="RowTitles-Col2 2 5 7 3" xfId="14945" xr:uid="{00000000-0005-0000-0000-0000623A0000}"/>
    <cellStyle name="RowTitles-Col2 2 5 7_Tertiary Salaries Survey" xfId="14946" xr:uid="{00000000-0005-0000-0000-0000633A0000}"/>
    <cellStyle name="RowTitles-Col2 2 5 8" xfId="14947" xr:uid="{00000000-0005-0000-0000-0000643A0000}"/>
    <cellStyle name="RowTitles-Col2 2 5 8 2" xfId="14948" xr:uid="{00000000-0005-0000-0000-0000653A0000}"/>
    <cellStyle name="RowTitles-Col2 2 5 8 2 2" xfId="14949" xr:uid="{00000000-0005-0000-0000-0000663A0000}"/>
    <cellStyle name="RowTitles-Col2 2 5 8 2_Tertiary Salaries Survey" xfId="14950" xr:uid="{00000000-0005-0000-0000-0000673A0000}"/>
    <cellStyle name="RowTitles-Col2 2 5 8 3" xfId="14951" xr:uid="{00000000-0005-0000-0000-0000683A0000}"/>
    <cellStyle name="RowTitles-Col2 2 5 8_Tertiary Salaries Survey" xfId="14952" xr:uid="{00000000-0005-0000-0000-0000693A0000}"/>
    <cellStyle name="RowTitles-Col2 2 5_STUD aligned by INSTIT" xfId="14953" xr:uid="{00000000-0005-0000-0000-00006A3A0000}"/>
    <cellStyle name="RowTitles-Col2 2 6" xfId="14954" xr:uid="{00000000-0005-0000-0000-00006B3A0000}"/>
    <cellStyle name="RowTitles-Col2 2 6 2" xfId="14955" xr:uid="{00000000-0005-0000-0000-00006C3A0000}"/>
    <cellStyle name="RowTitles-Col2 2 6 2 2" xfId="14956" xr:uid="{00000000-0005-0000-0000-00006D3A0000}"/>
    <cellStyle name="RowTitles-Col2 2 6 2 2 2" xfId="14957" xr:uid="{00000000-0005-0000-0000-00006E3A0000}"/>
    <cellStyle name="RowTitles-Col2 2 6 2 2 2 2" xfId="14958" xr:uid="{00000000-0005-0000-0000-00006F3A0000}"/>
    <cellStyle name="RowTitles-Col2 2 6 2 2 2_Tertiary Salaries Survey" xfId="14959" xr:uid="{00000000-0005-0000-0000-0000703A0000}"/>
    <cellStyle name="RowTitles-Col2 2 6 2 2 3" xfId="14960" xr:uid="{00000000-0005-0000-0000-0000713A0000}"/>
    <cellStyle name="RowTitles-Col2 2 6 2 2_Tertiary Salaries Survey" xfId="14961" xr:uid="{00000000-0005-0000-0000-0000723A0000}"/>
    <cellStyle name="RowTitles-Col2 2 6 2 3" xfId="14962" xr:uid="{00000000-0005-0000-0000-0000733A0000}"/>
    <cellStyle name="RowTitles-Col2 2 6 2 3 2" xfId="14963" xr:uid="{00000000-0005-0000-0000-0000743A0000}"/>
    <cellStyle name="RowTitles-Col2 2 6 2 3 2 2" xfId="14964" xr:uid="{00000000-0005-0000-0000-0000753A0000}"/>
    <cellStyle name="RowTitles-Col2 2 6 2 3 2_Tertiary Salaries Survey" xfId="14965" xr:uid="{00000000-0005-0000-0000-0000763A0000}"/>
    <cellStyle name="RowTitles-Col2 2 6 2 3 3" xfId="14966" xr:uid="{00000000-0005-0000-0000-0000773A0000}"/>
    <cellStyle name="RowTitles-Col2 2 6 2 3_Tertiary Salaries Survey" xfId="14967" xr:uid="{00000000-0005-0000-0000-0000783A0000}"/>
    <cellStyle name="RowTitles-Col2 2 6 2 4" xfId="14968" xr:uid="{00000000-0005-0000-0000-0000793A0000}"/>
    <cellStyle name="RowTitles-Col2 2 6 2 5" xfId="14969" xr:uid="{00000000-0005-0000-0000-00007A3A0000}"/>
    <cellStyle name="RowTitles-Col2 2 6 2 5 2" xfId="14970" xr:uid="{00000000-0005-0000-0000-00007B3A0000}"/>
    <cellStyle name="RowTitles-Col2 2 6 2 5_Tertiary Salaries Survey" xfId="14971" xr:uid="{00000000-0005-0000-0000-00007C3A0000}"/>
    <cellStyle name="RowTitles-Col2 2 6 2_Tertiary Salaries Survey" xfId="14972" xr:uid="{00000000-0005-0000-0000-00007D3A0000}"/>
    <cellStyle name="RowTitles-Col2 2 6 3" xfId="14973" xr:uid="{00000000-0005-0000-0000-00007E3A0000}"/>
    <cellStyle name="RowTitles-Col2 2 6 3 2" xfId="14974" xr:uid="{00000000-0005-0000-0000-00007F3A0000}"/>
    <cellStyle name="RowTitles-Col2 2 6 3 2 2" xfId="14975" xr:uid="{00000000-0005-0000-0000-0000803A0000}"/>
    <cellStyle name="RowTitles-Col2 2 6 3 2 2 2" xfId="14976" xr:uid="{00000000-0005-0000-0000-0000813A0000}"/>
    <cellStyle name="RowTitles-Col2 2 6 3 2 2_Tertiary Salaries Survey" xfId="14977" xr:uid="{00000000-0005-0000-0000-0000823A0000}"/>
    <cellStyle name="RowTitles-Col2 2 6 3 2 3" xfId="14978" xr:uid="{00000000-0005-0000-0000-0000833A0000}"/>
    <cellStyle name="RowTitles-Col2 2 6 3 2_Tertiary Salaries Survey" xfId="14979" xr:uid="{00000000-0005-0000-0000-0000843A0000}"/>
    <cellStyle name="RowTitles-Col2 2 6 3 3" xfId="14980" xr:uid="{00000000-0005-0000-0000-0000853A0000}"/>
    <cellStyle name="RowTitles-Col2 2 6 3 3 2" xfId="14981" xr:uid="{00000000-0005-0000-0000-0000863A0000}"/>
    <cellStyle name="RowTitles-Col2 2 6 3 3 2 2" xfId="14982" xr:uid="{00000000-0005-0000-0000-0000873A0000}"/>
    <cellStyle name="RowTitles-Col2 2 6 3 3 2_Tertiary Salaries Survey" xfId="14983" xr:uid="{00000000-0005-0000-0000-0000883A0000}"/>
    <cellStyle name="RowTitles-Col2 2 6 3 3 3" xfId="14984" xr:uid="{00000000-0005-0000-0000-0000893A0000}"/>
    <cellStyle name="RowTitles-Col2 2 6 3 3_Tertiary Salaries Survey" xfId="14985" xr:uid="{00000000-0005-0000-0000-00008A3A0000}"/>
    <cellStyle name="RowTitles-Col2 2 6 3 4" xfId="14986" xr:uid="{00000000-0005-0000-0000-00008B3A0000}"/>
    <cellStyle name="RowTitles-Col2 2 6 3 5" xfId="14987" xr:uid="{00000000-0005-0000-0000-00008C3A0000}"/>
    <cellStyle name="RowTitles-Col2 2 6 3_Tertiary Salaries Survey" xfId="14988" xr:uid="{00000000-0005-0000-0000-00008D3A0000}"/>
    <cellStyle name="RowTitles-Col2 2 6 4" xfId="14989" xr:uid="{00000000-0005-0000-0000-00008E3A0000}"/>
    <cellStyle name="RowTitles-Col2 2 6 4 2" xfId="14990" xr:uid="{00000000-0005-0000-0000-00008F3A0000}"/>
    <cellStyle name="RowTitles-Col2 2 6 4 2 2" xfId="14991" xr:uid="{00000000-0005-0000-0000-0000903A0000}"/>
    <cellStyle name="RowTitles-Col2 2 6 4 2 2 2" xfId="14992" xr:uid="{00000000-0005-0000-0000-0000913A0000}"/>
    <cellStyle name="RowTitles-Col2 2 6 4 2 2_Tertiary Salaries Survey" xfId="14993" xr:uid="{00000000-0005-0000-0000-0000923A0000}"/>
    <cellStyle name="RowTitles-Col2 2 6 4 2 3" xfId="14994" xr:uid="{00000000-0005-0000-0000-0000933A0000}"/>
    <cellStyle name="RowTitles-Col2 2 6 4 2_Tertiary Salaries Survey" xfId="14995" xr:uid="{00000000-0005-0000-0000-0000943A0000}"/>
    <cellStyle name="RowTitles-Col2 2 6 4 3" xfId="14996" xr:uid="{00000000-0005-0000-0000-0000953A0000}"/>
    <cellStyle name="RowTitles-Col2 2 6 4 3 2" xfId="14997" xr:uid="{00000000-0005-0000-0000-0000963A0000}"/>
    <cellStyle name="RowTitles-Col2 2 6 4 3 2 2" xfId="14998" xr:uid="{00000000-0005-0000-0000-0000973A0000}"/>
    <cellStyle name="RowTitles-Col2 2 6 4 3 2_Tertiary Salaries Survey" xfId="14999" xr:uid="{00000000-0005-0000-0000-0000983A0000}"/>
    <cellStyle name="RowTitles-Col2 2 6 4 3 3" xfId="15000" xr:uid="{00000000-0005-0000-0000-0000993A0000}"/>
    <cellStyle name="RowTitles-Col2 2 6 4 3_Tertiary Salaries Survey" xfId="15001" xr:uid="{00000000-0005-0000-0000-00009A3A0000}"/>
    <cellStyle name="RowTitles-Col2 2 6 4 4" xfId="15002" xr:uid="{00000000-0005-0000-0000-00009B3A0000}"/>
    <cellStyle name="RowTitles-Col2 2 6 4 5" xfId="15003" xr:uid="{00000000-0005-0000-0000-00009C3A0000}"/>
    <cellStyle name="RowTitles-Col2 2 6 4 5 2" xfId="15004" xr:uid="{00000000-0005-0000-0000-00009D3A0000}"/>
    <cellStyle name="RowTitles-Col2 2 6 4 5_Tertiary Salaries Survey" xfId="15005" xr:uid="{00000000-0005-0000-0000-00009E3A0000}"/>
    <cellStyle name="RowTitles-Col2 2 6 4 6" xfId="15006" xr:uid="{00000000-0005-0000-0000-00009F3A0000}"/>
    <cellStyle name="RowTitles-Col2 2 6 4_Tertiary Salaries Survey" xfId="15007" xr:uid="{00000000-0005-0000-0000-0000A03A0000}"/>
    <cellStyle name="RowTitles-Col2 2 6 5" xfId="15008" xr:uid="{00000000-0005-0000-0000-0000A13A0000}"/>
    <cellStyle name="RowTitles-Col2 2 6 5 2" xfId="15009" xr:uid="{00000000-0005-0000-0000-0000A23A0000}"/>
    <cellStyle name="RowTitles-Col2 2 6 5 2 2" xfId="15010" xr:uid="{00000000-0005-0000-0000-0000A33A0000}"/>
    <cellStyle name="RowTitles-Col2 2 6 5 2 2 2" xfId="15011" xr:uid="{00000000-0005-0000-0000-0000A43A0000}"/>
    <cellStyle name="RowTitles-Col2 2 6 5 2 2_Tertiary Salaries Survey" xfId="15012" xr:uid="{00000000-0005-0000-0000-0000A53A0000}"/>
    <cellStyle name="RowTitles-Col2 2 6 5 2 3" xfId="15013" xr:uid="{00000000-0005-0000-0000-0000A63A0000}"/>
    <cellStyle name="RowTitles-Col2 2 6 5 2_Tertiary Salaries Survey" xfId="15014" xr:uid="{00000000-0005-0000-0000-0000A73A0000}"/>
    <cellStyle name="RowTitles-Col2 2 6 5 3" xfId="15015" xr:uid="{00000000-0005-0000-0000-0000A83A0000}"/>
    <cellStyle name="RowTitles-Col2 2 6 5 3 2" xfId="15016" xr:uid="{00000000-0005-0000-0000-0000A93A0000}"/>
    <cellStyle name="RowTitles-Col2 2 6 5 3 2 2" xfId="15017" xr:uid="{00000000-0005-0000-0000-0000AA3A0000}"/>
    <cellStyle name="RowTitles-Col2 2 6 5 3 2_Tertiary Salaries Survey" xfId="15018" xr:uid="{00000000-0005-0000-0000-0000AB3A0000}"/>
    <cellStyle name="RowTitles-Col2 2 6 5 3 3" xfId="15019" xr:uid="{00000000-0005-0000-0000-0000AC3A0000}"/>
    <cellStyle name="RowTitles-Col2 2 6 5 3_Tertiary Salaries Survey" xfId="15020" xr:uid="{00000000-0005-0000-0000-0000AD3A0000}"/>
    <cellStyle name="RowTitles-Col2 2 6 5 4" xfId="15021" xr:uid="{00000000-0005-0000-0000-0000AE3A0000}"/>
    <cellStyle name="RowTitles-Col2 2 6 5 4 2" xfId="15022" xr:uid="{00000000-0005-0000-0000-0000AF3A0000}"/>
    <cellStyle name="RowTitles-Col2 2 6 5 4_Tertiary Salaries Survey" xfId="15023" xr:uid="{00000000-0005-0000-0000-0000B03A0000}"/>
    <cellStyle name="RowTitles-Col2 2 6 5 5" xfId="15024" xr:uid="{00000000-0005-0000-0000-0000B13A0000}"/>
    <cellStyle name="RowTitles-Col2 2 6 5_Tertiary Salaries Survey" xfId="15025" xr:uid="{00000000-0005-0000-0000-0000B23A0000}"/>
    <cellStyle name="RowTitles-Col2 2 6 6" xfId="15026" xr:uid="{00000000-0005-0000-0000-0000B33A0000}"/>
    <cellStyle name="RowTitles-Col2 2 6 6 2" xfId="15027" xr:uid="{00000000-0005-0000-0000-0000B43A0000}"/>
    <cellStyle name="RowTitles-Col2 2 6 6 2 2" xfId="15028" xr:uid="{00000000-0005-0000-0000-0000B53A0000}"/>
    <cellStyle name="RowTitles-Col2 2 6 6 2 2 2" xfId="15029" xr:uid="{00000000-0005-0000-0000-0000B63A0000}"/>
    <cellStyle name="RowTitles-Col2 2 6 6 2 2_Tertiary Salaries Survey" xfId="15030" xr:uid="{00000000-0005-0000-0000-0000B73A0000}"/>
    <cellStyle name="RowTitles-Col2 2 6 6 2 3" xfId="15031" xr:uid="{00000000-0005-0000-0000-0000B83A0000}"/>
    <cellStyle name="RowTitles-Col2 2 6 6 2_Tertiary Salaries Survey" xfId="15032" xr:uid="{00000000-0005-0000-0000-0000B93A0000}"/>
    <cellStyle name="RowTitles-Col2 2 6 6 3" xfId="15033" xr:uid="{00000000-0005-0000-0000-0000BA3A0000}"/>
    <cellStyle name="RowTitles-Col2 2 6 6 3 2" xfId="15034" xr:uid="{00000000-0005-0000-0000-0000BB3A0000}"/>
    <cellStyle name="RowTitles-Col2 2 6 6 3 2 2" xfId="15035" xr:uid="{00000000-0005-0000-0000-0000BC3A0000}"/>
    <cellStyle name="RowTitles-Col2 2 6 6 3 2_Tertiary Salaries Survey" xfId="15036" xr:uid="{00000000-0005-0000-0000-0000BD3A0000}"/>
    <cellStyle name="RowTitles-Col2 2 6 6 3 3" xfId="15037" xr:uid="{00000000-0005-0000-0000-0000BE3A0000}"/>
    <cellStyle name="RowTitles-Col2 2 6 6 3_Tertiary Salaries Survey" xfId="15038" xr:uid="{00000000-0005-0000-0000-0000BF3A0000}"/>
    <cellStyle name="RowTitles-Col2 2 6 6 4" xfId="15039" xr:uid="{00000000-0005-0000-0000-0000C03A0000}"/>
    <cellStyle name="RowTitles-Col2 2 6 6 4 2" xfId="15040" xr:uid="{00000000-0005-0000-0000-0000C13A0000}"/>
    <cellStyle name="RowTitles-Col2 2 6 6 4_Tertiary Salaries Survey" xfId="15041" xr:uid="{00000000-0005-0000-0000-0000C23A0000}"/>
    <cellStyle name="RowTitles-Col2 2 6 6 5" xfId="15042" xr:uid="{00000000-0005-0000-0000-0000C33A0000}"/>
    <cellStyle name="RowTitles-Col2 2 6 6_Tertiary Salaries Survey" xfId="15043" xr:uid="{00000000-0005-0000-0000-0000C43A0000}"/>
    <cellStyle name="RowTitles-Col2 2 6 7" xfId="15044" xr:uid="{00000000-0005-0000-0000-0000C53A0000}"/>
    <cellStyle name="RowTitles-Col2 2 6 7 2" xfId="15045" xr:uid="{00000000-0005-0000-0000-0000C63A0000}"/>
    <cellStyle name="RowTitles-Col2 2 6 7 2 2" xfId="15046" xr:uid="{00000000-0005-0000-0000-0000C73A0000}"/>
    <cellStyle name="RowTitles-Col2 2 6 7 2_Tertiary Salaries Survey" xfId="15047" xr:uid="{00000000-0005-0000-0000-0000C83A0000}"/>
    <cellStyle name="RowTitles-Col2 2 6 7 3" xfId="15048" xr:uid="{00000000-0005-0000-0000-0000C93A0000}"/>
    <cellStyle name="RowTitles-Col2 2 6 7_Tertiary Salaries Survey" xfId="15049" xr:uid="{00000000-0005-0000-0000-0000CA3A0000}"/>
    <cellStyle name="RowTitles-Col2 2 6 8" xfId="15050" xr:uid="{00000000-0005-0000-0000-0000CB3A0000}"/>
    <cellStyle name="RowTitles-Col2 2 6_STUD aligned by INSTIT" xfId="15051" xr:uid="{00000000-0005-0000-0000-0000CC3A0000}"/>
    <cellStyle name="RowTitles-Col2 2 7" xfId="15052" xr:uid="{00000000-0005-0000-0000-0000CD3A0000}"/>
    <cellStyle name="RowTitles-Col2 2 7 2" xfId="15053" xr:uid="{00000000-0005-0000-0000-0000CE3A0000}"/>
    <cellStyle name="RowTitles-Col2 2 7 2 2" xfId="15054" xr:uid="{00000000-0005-0000-0000-0000CF3A0000}"/>
    <cellStyle name="RowTitles-Col2 2 7 2 2 2" xfId="15055" xr:uid="{00000000-0005-0000-0000-0000D03A0000}"/>
    <cellStyle name="RowTitles-Col2 2 7 2 2_Tertiary Salaries Survey" xfId="15056" xr:uid="{00000000-0005-0000-0000-0000D13A0000}"/>
    <cellStyle name="RowTitles-Col2 2 7 2 3" xfId="15057" xr:uid="{00000000-0005-0000-0000-0000D23A0000}"/>
    <cellStyle name="RowTitles-Col2 2 7 2_Tertiary Salaries Survey" xfId="15058" xr:uid="{00000000-0005-0000-0000-0000D33A0000}"/>
    <cellStyle name="RowTitles-Col2 2 7 3" xfId="15059" xr:uid="{00000000-0005-0000-0000-0000D43A0000}"/>
    <cellStyle name="RowTitles-Col2 2 7 3 2" xfId="15060" xr:uid="{00000000-0005-0000-0000-0000D53A0000}"/>
    <cellStyle name="RowTitles-Col2 2 7 3 2 2" xfId="15061" xr:uid="{00000000-0005-0000-0000-0000D63A0000}"/>
    <cellStyle name="RowTitles-Col2 2 7 3 2_Tertiary Salaries Survey" xfId="15062" xr:uid="{00000000-0005-0000-0000-0000D73A0000}"/>
    <cellStyle name="RowTitles-Col2 2 7 3 3" xfId="15063" xr:uid="{00000000-0005-0000-0000-0000D83A0000}"/>
    <cellStyle name="RowTitles-Col2 2 7 3_Tertiary Salaries Survey" xfId="15064" xr:uid="{00000000-0005-0000-0000-0000D93A0000}"/>
    <cellStyle name="RowTitles-Col2 2 7 4" xfId="15065" xr:uid="{00000000-0005-0000-0000-0000DA3A0000}"/>
    <cellStyle name="RowTitles-Col2 2 7 5" xfId="15066" xr:uid="{00000000-0005-0000-0000-0000DB3A0000}"/>
    <cellStyle name="RowTitles-Col2 2 7 5 2" xfId="15067" xr:uid="{00000000-0005-0000-0000-0000DC3A0000}"/>
    <cellStyle name="RowTitles-Col2 2 7 5_Tertiary Salaries Survey" xfId="15068" xr:uid="{00000000-0005-0000-0000-0000DD3A0000}"/>
    <cellStyle name="RowTitles-Col2 2 7_Tertiary Salaries Survey" xfId="15069" xr:uid="{00000000-0005-0000-0000-0000DE3A0000}"/>
    <cellStyle name="RowTitles-Col2 2 8" xfId="15070" xr:uid="{00000000-0005-0000-0000-0000DF3A0000}"/>
    <cellStyle name="RowTitles-Col2 2 8 2" xfId="15071" xr:uid="{00000000-0005-0000-0000-0000E03A0000}"/>
    <cellStyle name="RowTitles-Col2 2 8 2 2" xfId="15072" xr:uid="{00000000-0005-0000-0000-0000E13A0000}"/>
    <cellStyle name="RowTitles-Col2 2 8 2 2 2" xfId="15073" xr:uid="{00000000-0005-0000-0000-0000E23A0000}"/>
    <cellStyle name="RowTitles-Col2 2 8 2 2_Tertiary Salaries Survey" xfId="15074" xr:uid="{00000000-0005-0000-0000-0000E33A0000}"/>
    <cellStyle name="RowTitles-Col2 2 8 2 3" xfId="15075" xr:uid="{00000000-0005-0000-0000-0000E43A0000}"/>
    <cellStyle name="RowTitles-Col2 2 8 2_Tertiary Salaries Survey" xfId="15076" xr:uid="{00000000-0005-0000-0000-0000E53A0000}"/>
    <cellStyle name="RowTitles-Col2 2 8 3" xfId="15077" xr:uid="{00000000-0005-0000-0000-0000E63A0000}"/>
    <cellStyle name="RowTitles-Col2 2 8 3 2" xfId="15078" xr:uid="{00000000-0005-0000-0000-0000E73A0000}"/>
    <cellStyle name="RowTitles-Col2 2 8 3 2 2" xfId="15079" xr:uid="{00000000-0005-0000-0000-0000E83A0000}"/>
    <cellStyle name="RowTitles-Col2 2 8 3 2_Tertiary Salaries Survey" xfId="15080" xr:uid="{00000000-0005-0000-0000-0000E93A0000}"/>
    <cellStyle name="RowTitles-Col2 2 8 3 3" xfId="15081" xr:uid="{00000000-0005-0000-0000-0000EA3A0000}"/>
    <cellStyle name="RowTitles-Col2 2 8 3_Tertiary Salaries Survey" xfId="15082" xr:uid="{00000000-0005-0000-0000-0000EB3A0000}"/>
    <cellStyle name="RowTitles-Col2 2 8 4" xfId="15083" xr:uid="{00000000-0005-0000-0000-0000EC3A0000}"/>
    <cellStyle name="RowTitles-Col2 2 8 5" xfId="15084" xr:uid="{00000000-0005-0000-0000-0000ED3A0000}"/>
    <cellStyle name="RowTitles-Col2 2 8_Tertiary Salaries Survey" xfId="15085" xr:uid="{00000000-0005-0000-0000-0000EE3A0000}"/>
    <cellStyle name="RowTitles-Col2 2 9" xfId="15086" xr:uid="{00000000-0005-0000-0000-0000EF3A0000}"/>
    <cellStyle name="RowTitles-Col2 2 9 2" xfId="15087" xr:uid="{00000000-0005-0000-0000-0000F03A0000}"/>
    <cellStyle name="RowTitles-Col2 2 9 2 2" xfId="15088" xr:uid="{00000000-0005-0000-0000-0000F13A0000}"/>
    <cellStyle name="RowTitles-Col2 2 9 2 2 2" xfId="15089" xr:uid="{00000000-0005-0000-0000-0000F23A0000}"/>
    <cellStyle name="RowTitles-Col2 2 9 2 2_Tertiary Salaries Survey" xfId="15090" xr:uid="{00000000-0005-0000-0000-0000F33A0000}"/>
    <cellStyle name="RowTitles-Col2 2 9 2 3" xfId="15091" xr:uid="{00000000-0005-0000-0000-0000F43A0000}"/>
    <cellStyle name="RowTitles-Col2 2 9 2_Tertiary Salaries Survey" xfId="15092" xr:uid="{00000000-0005-0000-0000-0000F53A0000}"/>
    <cellStyle name="RowTitles-Col2 2 9 3" xfId="15093" xr:uid="{00000000-0005-0000-0000-0000F63A0000}"/>
    <cellStyle name="RowTitles-Col2 2 9 3 2" xfId="15094" xr:uid="{00000000-0005-0000-0000-0000F73A0000}"/>
    <cellStyle name="RowTitles-Col2 2 9 3 2 2" xfId="15095" xr:uid="{00000000-0005-0000-0000-0000F83A0000}"/>
    <cellStyle name="RowTitles-Col2 2 9 3 2_Tertiary Salaries Survey" xfId="15096" xr:uid="{00000000-0005-0000-0000-0000F93A0000}"/>
    <cellStyle name="RowTitles-Col2 2 9 3 3" xfId="15097" xr:uid="{00000000-0005-0000-0000-0000FA3A0000}"/>
    <cellStyle name="RowTitles-Col2 2 9 3_Tertiary Salaries Survey" xfId="15098" xr:uid="{00000000-0005-0000-0000-0000FB3A0000}"/>
    <cellStyle name="RowTitles-Col2 2 9 4" xfId="15099" xr:uid="{00000000-0005-0000-0000-0000FC3A0000}"/>
    <cellStyle name="RowTitles-Col2 2 9 5" xfId="15100" xr:uid="{00000000-0005-0000-0000-0000FD3A0000}"/>
    <cellStyle name="RowTitles-Col2 2 9 5 2" xfId="15101" xr:uid="{00000000-0005-0000-0000-0000FE3A0000}"/>
    <cellStyle name="RowTitles-Col2 2 9 5_Tertiary Salaries Survey" xfId="15102" xr:uid="{00000000-0005-0000-0000-0000FF3A0000}"/>
    <cellStyle name="RowTitles-Col2 2 9 6" xfId="15103" xr:uid="{00000000-0005-0000-0000-0000003B0000}"/>
    <cellStyle name="RowTitles-Col2 2 9_Tertiary Salaries Survey" xfId="15104" xr:uid="{00000000-0005-0000-0000-0000013B0000}"/>
    <cellStyle name="RowTitles-Col2 2_STUD aligned by INSTIT" xfId="15105" xr:uid="{00000000-0005-0000-0000-0000023B0000}"/>
    <cellStyle name="RowTitles-Col2 3" xfId="15106" xr:uid="{00000000-0005-0000-0000-0000033B0000}"/>
    <cellStyle name="RowTitles-Col2 3 10" xfId="15107" xr:uid="{00000000-0005-0000-0000-0000043B0000}"/>
    <cellStyle name="RowTitles-Col2 3 10 2" xfId="15108" xr:uid="{00000000-0005-0000-0000-0000053B0000}"/>
    <cellStyle name="RowTitles-Col2 3 10 2 2" xfId="15109" xr:uid="{00000000-0005-0000-0000-0000063B0000}"/>
    <cellStyle name="RowTitles-Col2 3 10 2_Tertiary Salaries Survey" xfId="15110" xr:uid="{00000000-0005-0000-0000-0000073B0000}"/>
    <cellStyle name="RowTitles-Col2 3 10 3" xfId="15111" xr:uid="{00000000-0005-0000-0000-0000083B0000}"/>
    <cellStyle name="RowTitles-Col2 3 10_Tertiary Salaries Survey" xfId="15112" xr:uid="{00000000-0005-0000-0000-0000093B0000}"/>
    <cellStyle name="RowTitles-Col2 3 11" xfId="15113" xr:uid="{00000000-0005-0000-0000-00000A3B0000}"/>
    <cellStyle name="RowTitles-Col2 3 2" xfId="15114" xr:uid="{00000000-0005-0000-0000-00000B3B0000}"/>
    <cellStyle name="RowTitles-Col2 3 2 2" xfId="15115" xr:uid="{00000000-0005-0000-0000-00000C3B0000}"/>
    <cellStyle name="RowTitles-Col2 3 2 2 2" xfId="15116" xr:uid="{00000000-0005-0000-0000-00000D3B0000}"/>
    <cellStyle name="RowTitles-Col2 3 2 2 2 2" xfId="15117" xr:uid="{00000000-0005-0000-0000-00000E3B0000}"/>
    <cellStyle name="RowTitles-Col2 3 2 2 2 2 2" xfId="15118" xr:uid="{00000000-0005-0000-0000-00000F3B0000}"/>
    <cellStyle name="RowTitles-Col2 3 2 2 2 2_Tertiary Salaries Survey" xfId="15119" xr:uid="{00000000-0005-0000-0000-0000103B0000}"/>
    <cellStyle name="RowTitles-Col2 3 2 2 2 3" xfId="15120" xr:uid="{00000000-0005-0000-0000-0000113B0000}"/>
    <cellStyle name="RowTitles-Col2 3 2 2 2_Tertiary Salaries Survey" xfId="15121" xr:uid="{00000000-0005-0000-0000-0000123B0000}"/>
    <cellStyle name="RowTitles-Col2 3 2 2 3" xfId="15122" xr:uid="{00000000-0005-0000-0000-0000133B0000}"/>
    <cellStyle name="RowTitles-Col2 3 2 2 3 2" xfId="15123" xr:uid="{00000000-0005-0000-0000-0000143B0000}"/>
    <cellStyle name="RowTitles-Col2 3 2 2 3 2 2" xfId="15124" xr:uid="{00000000-0005-0000-0000-0000153B0000}"/>
    <cellStyle name="RowTitles-Col2 3 2 2 3 2_Tertiary Salaries Survey" xfId="15125" xr:uid="{00000000-0005-0000-0000-0000163B0000}"/>
    <cellStyle name="RowTitles-Col2 3 2 2 3 3" xfId="15126" xr:uid="{00000000-0005-0000-0000-0000173B0000}"/>
    <cellStyle name="RowTitles-Col2 3 2 2 3_Tertiary Salaries Survey" xfId="15127" xr:uid="{00000000-0005-0000-0000-0000183B0000}"/>
    <cellStyle name="RowTitles-Col2 3 2 2 4" xfId="15128" xr:uid="{00000000-0005-0000-0000-0000193B0000}"/>
    <cellStyle name="RowTitles-Col2 3 2 2_Tertiary Salaries Survey" xfId="15129" xr:uid="{00000000-0005-0000-0000-00001A3B0000}"/>
    <cellStyle name="RowTitles-Col2 3 2 3" xfId="15130" xr:uid="{00000000-0005-0000-0000-00001B3B0000}"/>
    <cellStyle name="RowTitles-Col2 3 2 3 2" xfId="15131" xr:uid="{00000000-0005-0000-0000-00001C3B0000}"/>
    <cellStyle name="RowTitles-Col2 3 2 3 2 2" xfId="15132" xr:uid="{00000000-0005-0000-0000-00001D3B0000}"/>
    <cellStyle name="RowTitles-Col2 3 2 3 2 2 2" xfId="15133" xr:uid="{00000000-0005-0000-0000-00001E3B0000}"/>
    <cellStyle name="RowTitles-Col2 3 2 3 2 2_Tertiary Salaries Survey" xfId="15134" xr:uid="{00000000-0005-0000-0000-00001F3B0000}"/>
    <cellStyle name="RowTitles-Col2 3 2 3 2 3" xfId="15135" xr:uid="{00000000-0005-0000-0000-0000203B0000}"/>
    <cellStyle name="RowTitles-Col2 3 2 3 2_Tertiary Salaries Survey" xfId="15136" xr:uid="{00000000-0005-0000-0000-0000213B0000}"/>
    <cellStyle name="RowTitles-Col2 3 2 3 3" xfId="15137" xr:uid="{00000000-0005-0000-0000-0000223B0000}"/>
    <cellStyle name="RowTitles-Col2 3 2 3 3 2" xfId="15138" xr:uid="{00000000-0005-0000-0000-0000233B0000}"/>
    <cellStyle name="RowTitles-Col2 3 2 3 3 2 2" xfId="15139" xr:uid="{00000000-0005-0000-0000-0000243B0000}"/>
    <cellStyle name="RowTitles-Col2 3 2 3 3 2_Tertiary Salaries Survey" xfId="15140" xr:uid="{00000000-0005-0000-0000-0000253B0000}"/>
    <cellStyle name="RowTitles-Col2 3 2 3 3 3" xfId="15141" xr:uid="{00000000-0005-0000-0000-0000263B0000}"/>
    <cellStyle name="RowTitles-Col2 3 2 3 3_Tertiary Salaries Survey" xfId="15142" xr:uid="{00000000-0005-0000-0000-0000273B0000}"/>
    <cellStyle name="RowTitles-Col2 3 2 3 4" xfId="15143" xr:uid="{00000000-0005-0000-0000-0000283B0000}"/>
    <cellStyle name="RowTitles-Col2 3 2 3 5" xfId="15144" xr:uid="{00000000-0005-0000-0000-0000293B0000}"/>
    <cellStyle name="RowTitles-Col2 3 2 3 5 2" xfId="15145" xr:uid="{00000000-0005-0000-0000-00002A3B0000}"/>
    <cellStyle name="RowTitles-Col2 3 2 3 5_Tertiary Salaries Survey" xfId="15146" xr:uid="{00000000-0005-0000-0000-00002B3B0000}"/>
    <cellStyle name="RowTitles-Col2 3 2 3 6" xfId="15147" xr:uid="{00000000-0005-0000-0000-00002C3B0000}"/>
    <cellStyle name="RowTitles-Col2 3 2 3_Tertiary Salaries Survey" xfId="15148" xr:uid="{00000000-0005-0000-0000-00002D3B0000}"/>
    <cellStyle name="RowTitles-Col2 3 2 4" xfId="15149" xr:uid="{00000000-0005-0000-0000-00002E3B0000}"/>
    <cellStyle name="RowTitles-Col2 3 2 4 2" xfId="15150" xr:uid="{00000000-0005-0000-0000-00002F3B0000}"/>
    <cellStyle name="RowTitles-Col2 3 2 4 2 2" xfId="15151" xr:uid="{00000000-0005-0000-0000-0000303B0000}"/>
    <cellStyle name="RowTitles-Col2 3 2 4 2 2 2" xfId="15152" xr:uid="{00000000-0005-0000-0000-0000313B0000}"/>
    <cellStyle name="RowTitles-Col2 3 2 4 2 2_Tertiary Salaries Survey" xfId="15153" xr:uid="{00000000-0005-0000-0000-0000323B0000}"/>
    <cellStyle name="RowTitles-Col2 3 2 4 2 3" xfId="15154" xr:uid="{00000000-0005-0000-0000-0000333B0000}"/>
    <cellStyle name="RowTitles-Col2 3 2 4 2_Tertiary Salaries Survey" xfId="15155" xr:uid="{00000000-0005-0000-0000-0000343B0000}"/>
    <cellStyle name="RowTitles-Col2 3 2 4 3" xfId="15156" xr:uid="{00000000-0005-0000-0000-0000353B0000}"/>
    <cellStyle name="RowTitles-Col2 3 2 4 3 2" xfId="15157" xr:uid="{00000000-0005-0000-0000-0000363B0000}"/>
    <cellStyle name="RowTitles-Col2 3 2 4 3 2 2" xfId="15158" xr:uid="{00000000-0005-0000-0000-0000373B0000}"/>
    <cellStyle name="RowTitles-Col2 3 2 4 3 2_Tertiary Salaries Survey" xfId="15159" xr:uid="{00000000-0005-0000-0000-0000383B0000}"/>
    <cellStyle name="RowTitles-Col2 3 2 4 3 3" xfId="15160" xr:uid="{00000000-0005-0000-0000-0000393B0000}"/>
    <cellStyle name="RowTitles-Col2 3 2 4 3_Tertiary Salaries Survey" xfId="15161" xr:uid="{00000000-0005-0000-0000-00003A3B0000}"/>
    <cellStyle name="RowTitles-Col2 3 2 4 4" xfId="15162" xr:uid="{00000000-0005-0000-0000-00003B3B0000}"/>
    <cellStyle name="RowTitles-Col2 3 2 4 4 2" xfId="15163" xr:uid="{00000000-0005-0000-0000-00003C3B0000}"/>
    <cellStyle name="RowTitles-Col2 3 2 4 4_Tertiary Salaries Survey" xfId="15164" xr:uid="{00000000-0005-0000-0000-00003D3B0000}"/>
    <cellStyle name="RowTitles-Col2 3 2 4 5" xfId="15165" xr:uid="{00000000-0005-0000-0000-00003E3B0000}"/>
    <cellStyle name="RowTitles-Col2 3 2 4_Tertiary Salaries Survey" xfId="15166" xr:uid="{00000000-0005-0000-0000-00003F3B0000}"/>
    <cellStyle name="RowTitles-Col2 3 2 5" xfId="15167" xr:uid="{00000000-0005-0000-0000-0000403B0000}"/>
    <cellStyle name="RowTitles-Col2 3 2 5 2" xfId="15168" xr:uid="{00000000-0005-0000-0000-0000413B0000}"/>
    <cellStyle name="RowTitles-Col2 3 2 5 2 2" xfId="15169" xr:uid="{00000000-0005-0000-0000-0000423B0000}"/>
    <cellStyle name="RowTitles-Col2 3 2 5 2 2 2" xfId="15170" xr:uid="{00000000-0005-0000-0000-0000433B0000}"/>
    <cellStyle name="RowTitles-Col2 3 2 5 2 2_Tertiary Salaries Survey" xfId="15171" xr:uid="{00000000-0005-0000-0000-0000443B0000}"/>
    <cellStyle name="RowTitles-Col2 3 2 5 2 3" xfId="15172" xr:uid="{00000000-0005-0000-0000-0000453B0000}"/>
    <cellStyle name="RowTitles-Col2 3 2 5 2_Tertiary Salaries Survey" xfId="15173" xr:uid="{00000000-0005-0000-0000-0000463B0000}"/>
    <cellStyle name="RowTitles-Col2 3 2 5 3" xfId="15174" xr:uid="{00000000-0005-0000-0000-0000473B0000}"/>
    <cellStyle name="RowTitles-Col2 3 2 5 3 2" xfId="15175" xr:uid="{00000000-0005-0000-0000-0000483B0000}"/>
    <cellStyle name="RowTitles-Col2 3 2 5 3 2 2" xfId="15176" xr:uid="{00000000-0005-0000-0000-0000493B0000}"/>
    <cellStyle name="RowTitles-Col2 3 2 5 3 2_Tertiary Salaries Survey" xfId="15177" xr:uid="{00000000-0005-0000-0000-00004A3B0000}"/>
    <cellStyle name="RowTitles-Col2 3 2 5 3 3" xfId="15178" xr:uid="{00000000-0005-0000-0000-00004B3B0000}"/>
    <cellStyle name="RowTitles-Col2 3 2 5 3_Tertiary Salaries Survey" xfId="15179" xr:uid="{00000000-0005-0000-0000-00004C3B0000}"/>
    <cellStyle name="RowTitles-Col2 3 2 5 4" xfId="15180" xr:uid="{00000000-0005-0000-0000-00004D3B0000}"/>
    <cellStyle name="RowTitles-Col2 3 2 5 4 2" xfId="15181" xr:uid="{00000000-0005-0000-0000-00004E3B0000}"/>
    <cellStyle name="RowTitles-Col2 3 2 5 4_Tertiary Salaries Survey" xfId="15182" xr:uid="{00000000-0005-0000-0000-00004F3B0000}"/>
    <cellStyle name="RowTitles-Col2 3 2 5 5" xfId="15183" xr:uid="{00000000-0005-0000-0000-0000503B0000}"/>
    <cellStyle name="RowTitles-Col2 3 2 5_Tertiary Salaries Survey" xfId="15184" xr:uid="{00000000-0005-0000-0000-0000513B0000}"/>
    <cellStyle name="RowTitles-Col2 3 2 6" xfId="15185" xr:uid="{00000000-0005-0000-0000-0000523B0000}"/>
    <cellStyle name="RowTitles-Col2 3 2 6 2" xfId="15186" xr:uid="{00000000-0005-0000-0000-0000533B0000}"/>
    <cellStyle name="RowTitles-Col2 3 2 6 2 2" xfId="15187" xr:uid="{00000000-0005-0000-0000-0000543B0000}"/>
    <cellStyle name="RowTitles-Col2 3 2 6 2 2 2" xfId="15188" xr:uid="{00000000-0005-0000-0000-0000553B0000}"/>
    <cellStyle name="RowTitles-Col2 3 2 6 2 2_Tertiary Salaries Survey" xfId="15189" xr:uid="{00000000-0005-0000-0000-0000563B0000}"/>
    <cellStyle name="RowTitles-Col2 3 2 6 2 3" xfId="15190" xr:uid="{00000000-0005-0000-0000-0000573B0000}"/>
    <cellStyle name="RowTitles-Col2 3 2 6 2_Tertiary Salaries Survey" xfId="15191" xr:uid="{00000000-0005-0000-0000-0000583B0000}"/>
    <cellStyle name="RowTitles-Col2 3 2 6 3" xfId="15192" xr:uid="{00000000-0005-0000-0000-0000593B0000}"/>
    <cellStyle name="RowTitles-Col2 3 2 6 3 2" xfId="15193" xr:uid="{00000000-0005-0000-0000-00005A3B0000}"/>
    <cellStyle name="RowTitles-Col2 3 2 6 3 2 2" xfId="15194" xr:uid="{00000000-0005-0000-0000-00005B3B0000}"/>
    <cellStyle name="RowTitles-Col2 3 2 6 3 2_Tertiary Salaries Survey" xfId="15195" xr:uid="{00000000-0005-0000-0000-00005C3B0000}"/>
    <cellStyle name="RowTitles-Col2 3 2 6 3 3" xfId="15196" xr:uid="{00000000-0005-0000-0000-00005D3B0000}"/>
    <cellStyle name="RowTitles-Col2 3 2 6 3_Tertiary Salaries Survey" xfId="15197" xr:uid="{00000000-0005-0000-0000-00005E3B0000}"/>
    <cellStyle name="RowTitles-Col2 3 2 6 4" xfId="15198" xr:uid="{00000000-0005-0000-0000-00005F3B0000}"/>
    <cellStyle name="RowTitles-Col2 3 2 6 4 2" xfId="15199" xr:uid="{00000000-0005-0000-0000-0000603B0000}"/>
    <cellStyle name="RowTitles-Col2 3 2 6 4_Tertiary Salaries Survey" xfId="15200" xr:uid="{00000000-0005-0000-0000-0000613B0000}"/>
    <cellStyle name="RowTitles-Col2 3 2 6 5" xfId="15201" xr:uid="{00000000-0005-0000-0000-0000623B0000}"/>
    <cellStyle name="RowTitles-Col2 3 2 6_Tertiary Salaries Survey" xfId="15202" xr:uid="{00000000-0005-0000-0000-0000633B0000}"/>
    <cellStyle name="RowTitles-Col2 3 2 7" xfId="15203" xr:uid="{00000000-0005-0000-0000-0000643B0000}"/>
    <cellStyle name="RowTitles-Col2 3 2 7 2" xfId="15204" xr:uid="{00000000-0005-0000-0000-0000653B0000}"/>
    <cellStyle name="RowTitles-Col2 3 2 7 2 2" xfId="15205" xr:uid="{00000000-0005-0000-0000-0000663B0000}"/>
    <cellStyle name="RowTitles-Col2 3 2 7 2_Tertiary Salaries Survey" xfId="15206" xr:uid="{00000000-0005-0000-0000-0000673B0000}"/>
    <cellStyle name="RowTitles-Col2 3 2 7 3" xfId="15207" xr:uid="{00000000-0005-0000-0000-0000683B0000}"/>
    <cellStyle name="RowTitles-Col2 3 2 7_Tertiary Salaries Survey" xfId="15208" xr:uid="{00000000-0005-0000-0000-0000693B0000}"/>
    <cellStyle name="RowTitles-Col2 3 2 8" xfId="15209" xr:uid="{00000000-0005-0000-0000-00006A3B0000}"/>
    <cellStyle name="RowTitles-Col2 3 2_STUD aligned by INSTIT" xfId="15210" xr:uid="{00000000-0005-0000-0000-00006B3B0000}"/>
    <cellStyle name="RowTitles-Col2 3 3" xfId="15211" xr:uid="{00000000-0005-0000-0000-00006C3B0000}"/>
    <cellStyle name="RowTitles-Col2 3 3 2" xfId="15212" xr:uid="{00000000-0005-0000-0000-00006D3B0000}"/>
    <cellStyle name="RowTitles-Col2 3 3 2 2" xfId="15213" xr:uid="{00000000-0005-0000-0000-00006E3B0000}"/>
    <cellStyle name="RowTitles-Col2 3 3 2 2 2" xfId="15214" xr:uid="{00000000-0005-0000-0000-00006F3B0000}"/>
    <cellStyle name="RowTitles-Col2 3 3 2 2 2 2" xfId="15215" xr:uid="{00000000-0005-0000-0000-0000703B0000}"/>
    <cellStyle name="RowTitles-Col2 3 3 2 2 2_Tertiary Salaries Survey" xfId="15216" xr:uid="{00000000-0005-0000-0000-0000713B0000}"/>
    <cellStyle name="RowTitles-Col2 3 3 2 2 3" xfId="15217" xr:uid="{00000000-0005-0000-0000-0000723B0000}"/>
    <cellStyle name="RowTitles-Col2 3 3 2 2_Tertiary Salaries Survey" xfId="15218" xr:uid="{00000000-0005-0000-0000-0000733B0000}"/>
    <cellStyle name="RowTitles-Col2 3 3 2 3" xfId="15219" xr:uid="{00000000-0005-0000-0000-0000743B0000}"/>
    <cellStyle name="RowTitles-Col2 3 3 2 3 2" xfId="15220" xr:uid="{00000000-0005-0000-0000-0000753B0000}"/>
    <cellStyle name="RowTitles-Col2 3 3 2 3 2 2" xfId="15221" xr:uid="{00000000-0005-0000-0000-0000763B0000}"/>
    <cellStyle name="RowTitles-Col2 3 3 2 3 2_Tertiary Salaries Survey" xfId="15222" xr:uid="{00000000-0005-0000-0000-0000773B0000}"/>
    <cellStyle name="RowTitles-Col2 3 3 2 3 3" xfId="15223" xr:uid="{00000000-0005-0000-0000-0000783B0000}"/>
    <cellStyle name="RowTitles-Col2 3 3 2 3_Tertiary Salaries Survey" xfId="15224" xr:uid="{00000000-0005-0000-0000-0000793B0000}"/>
    <cellStyle name="RowTitles-Col2 3 3 2 4" xfId="15225" xr:uid="{00000000-0005-0000-0000-00007A3B0000}"/>
    <cellStyle name="RowTitles-Col2 3 3 2 5" xfId="15226" xr:uid="{00000000-0005-0000-0000-00007B3B0000}"/>
    <cellStyle name="RowTitles-Col2 3 3 2 5 2" xfId="15227" xr:uid="{00000000-0005-0000-0000-00007C3B0000}"/>
    <cellStyle name="RowTitles-Col2 3 3 2 5_Tertiary Salaries Survey" xfId="15228" xr:uid="{00000000-0005-0000-0000-00007D3B0000}"/>
    <cellStyle name="RowTitles-Col2 3 3 2 6" xfId="15229" xr:uid="{00000000-0005-0000-0000-00007E3B0000}"/>
    <cellStyle name="RowTitles-Col2 3 3 2_Tertiary Salaries Survey" xfId="15230" xr:uid="{00000000-0005-0000-0000-00007F3B0000}"/>
    <cellStyle name="RowTitles-Col2 3 3 3" xfId="15231" xr:uid="{00000000-0005-0000-0000-0000803B0000}"/>
    <cellStyle name="RowTitles-Col2 3 3 3 2" xfId="15232" xr:uid="{00000000-0005-0000-0000-0000813B0000}"/>
    <cellStyle name="RowTitles-Col2 3 3 3 2 2" xfId="15233" xr:uid="{00000000-0005-0000-0000-0000823B0000}"/>
    <cellStyle name="RowTitles-Col2 3 3 3 2 2 2" xfId="15234" xr:uid="{00000000-0005-0000-0000-0000833B0000}"/>
    <cellStyle name="RowTitles-Col2 3 3 3 2 2_Tertiary Salaries Survey" xfId="15235" xr:uid="{00000000-0005-0000-0000-0000843B0000}"/>
    <cellStyle name="RowTitles-Col2 3 3 3 2 3" xfId="15236" xr:uid="{00000000-0005-0000-0000-0000853B0000}"/>
    <cellStyle name="RowTitles-Col2 3 3 3 2_Tertiary Salaries Survey" xfId="15237" xr:uid="{00000000-0005-0000-0000-0000863B0000}"/>
    <cellStyle name="RowTitles-Col2 3 3 3 3" xfId="15238" xr:uid="{00000000-0005-0000-0000-0000873B0000}"/>
    <cellStyle name="RowTitles-Col2 3 3 3 3 2" xfId="15239" xr:uid="{00000000-0005-0000-0000-0000883B0000}"/>
    <cellStyle name="RowTitles-Col2 3 3 3 3 2 2" xfId="15240" xr:uid="{00000000-0005-0000-0000-0000893B0000}"/>
    <cellStyle name="RowTitles-Col2 3 3 3 3 2_Tertiary Salaries Survey" xfId="15241" xr:uid="{00000000-0005-0000-0000-00008A3B0000}"/>
    <cellStyle name="RowTitles-Col2 3 3 3 3 3" xfId="15242" xr:uid="{00000000-0005-0000-0000-00008B3B0000}"/>
    <cellStyle name="RowTitles-Col2 3 3 3 3_Tertiary Salaries Survey" xfId="15243" xr:uid="{00000000-0005-0000-0000-00008C3B0000}"/>
    <cellStyle name="RowTitles-Col2 3 3 3 4" xfId="15244" xr:uid="{00000000-0005-0000-0000-00008D3B0000}"/>
    <cellStyle name="RowTitles-Col2 3 3 3_Tertiary Salaries Survey" xfId="15245" xr:uid="{00000000-0005-0000-0000-00008E3B0000}"/>
    <cellStyle name="RowTitles-Col2 3 3 4" xfId="15246" xr:uid="{00000000-0005-0000-0000-00008F3B0000}"/>
    <cellStyle name="RowTitles-Col2 3 3 4 2" xfId="15247" xr:uid="{00000000-0005-0000-0000-0000903B0000}"/>
    <cellStyle name="RowTitles-Col2 3 3 4 2 2" xfId="15248" xr:uid="{00000000-0005-0000-0000-0000913B0000}"/>
    <cellStyle name="RowTitles-Col2 3 3 4 2 2 2" xfId="15249" xr:uid="{00000000-0005-0000-0000-0000923B0000}"/>
    <cellStyle name="RowTitles-Col2 3 3 4 2 2_Tertiary Salaries Survey" xfId="15250" xr:uid="{00000000-0005-0000-0000-0000933B0000}"/>
    <cellStyle name="RowTitles-Col2 3 3 4 2 3" xfId="15251" xr:uid="{00000000-0005-0000-0000-0000943B0000}"/>
    <cellStyle name="RowTitles-Col2 3 3 4 2_Tertiary Salaries Survey" xfId="15252" xr:uid="{00000000-0005-0000-0000-0000953B0000}"/>
    <cellStyle name="RowTitles-Col2 3 3 4 3" xfId="15253" xr:uid="{00000000-0005-0000-0000-0000963B0000}"/>
    <cellStyle name="RowTitles-Col2 3 3 4 3 2" xfId="15254" xr:uid="{00000000-0005-0000-0000-0000973B0000}"/>
    <cellStyle name="RowTitles-Col2 3 3 4 3 2 2" xfId="15255" xr:uid="{00000000-0005-0000-0000-0000983B0000}"/>
    <cellStyle name="RowTitles-Col2 3 3 4 3 2_Tertiary Salaries Survey" xfId="15256" xr:uid="{00000000-0005-0000-0000-0000993B0000}"/>
    <cellStyle name="RowTitles-Col2 3 3 4 3 3" xfId="15257" xr:uid="{00000000-0005-0000-0000-00009A3B0000}"/>
    <cellStyle name="RowTitles-Col2 3 3 4 3_Tertiary Salaries Survey" xfId="15258" xr:uid="{00000000-0005-0000-0000-00009B3B0000}"/>
    <cellStyle name="RowTitles-Col2 3 3 4 4" xfId="15259" xr:uid="{00000000-0005-0000-0000-00009C3B0000}"/>
    <cellStyle name="RowTitles-Col2 3 3 4 4 2" xfId="15260" xr:uid="{00000000-0005-0000-0000-00009D3B0000}"/>
    <cellStyle name="RowTitles-Col2 3 3 4 4_Tertiary Salaries Survey" xfId="15261" xr:uid="{00000000-0005-0000-0000-00009E3B0000}"/>
    <cellStyle name="RowTitles-Col2 3 3 4 5" xfId="15262" xr:uid="{00000000-0005-0000-0000-00009F3B0000}"/>
    <cellStyle name="RowTitles-Col2 3 3 4_Tertiary Salaries Survey" xfId="15263" xr:uid="{00000000-0005-0000-0000-0000A03B0000}"/>
    <cellStyle name="RowTitles-Col2 3 3 5" xfId="15264" xr:uid="{00000000-0005-0000-0000-0000A13B0000}"/>
    <cellStyle name="RowTitles-Col2 3 3 5 2" xfId="15265" xr:uid="{00000000-0005-0000-0000-0000A23B0000}"/>
    <cellStyle name="RowTitles-Col2 3 3 5 2 2" xfId="15266" xr:uid="{00000000-0005-0000-0000-0000A33B0000}"/>
    <cellStyle name="RowTitles-Col2 3 3 5 2 2 2" xfId="15267" xr:uid="{00000000-0005-0000-0000-0000A43B0000}"/>
    <cellStyle name="RowTitles-Col2 3 3 5 2 2_Tertiary Salaries Survey" xfId="15268" xr:uid="{00000000-0005-0000-0000-0000A53B0000}"/>
    <cellStyle name="RowTitles-Col2 3 3 5 2 3" xfId="15269" xr:uid="{00000000-0005-0000-0000-0000A63B0000}"/>
    <cellStyle name="RowTitles-Col2 3 3 5 2_Tertiary Salaries Survey" xfId="15270" xr:uid="{00000000-0005-0000-0000-0000A73B0000}"/>
    <cellStyle name="RowTitles-Col2 3 3 5 3" xfId="15271" xr:uid="{00000000-0005-0000-0000-0000A83B0000}"/>
    <cellStyle name="RowTitles-Col2 3 3 5 3 2" xfId="15272" xr:uid="{00000000-0005-0000-0000-0000A93B0000}"/>
    <cellStyle name="RowTitles-Col2 3 3 5 3 2 2" xfId="15273" xr:uid="{00000000-0005-0000-0000-0000AA3B0000}"/>
    <cellStyle name="RowTitles-Col2 3 3 5 3 2_Tertiary Salaries Survey" xfId="15274" xr:uid="{00000000-0005-0000-0000-0000AB3B0000}"/>
    <cellStyle name="RowTitles-Col2 3 3 5 3 3" xfId="15275" xr:uid="{00000000-0005-0000-0000-0000AC3B0000}"/>
    <cellStyle name="RowTitles-Col2 3 3 5 3_Tertiary Salaries Survey" xfId="15276" xr:uid="{00000000-0005-0000-0000-0000AD3B0000}"/>
    <cellStyle name="RowTitles-Col2 3 3 5 4" xfId="15277" xr:uid="{00000000-0005-0000-0000-0000AE3B0000}"/>
    <cellStyle name="RowTitles-Col2 3 3 5 4 2" xfId="15278" xr:uid="{00000000-0005-0000-0000-0000AF3B0000}"/>
    <cellStyle name="RowTitles-Col2 3 3 5 4_Tertiary Salaries Survey" xfId="15279" xr:uid="{00000000-0005-0000-0000-0000B03B0000}"/>
    <cellStyle name="RowTitles-Col2 3 3 5 5" xfId="15280" xr:uid="{00000000-0005-0000-0000-0000B13B0000}"/>
    <cellStyle name="RowTitles-Col2 3 3 5_Tertiary Salaries Survey" xfId="15281" xr:uid="{00000000-0005-0000-0000-0000B23B0000}"/>
    <cellStyle name="RowTitles-Col2 3 3 6" xfId="15282" xr:uid="{00000000-0005-0000-0000-0000B33B0000}"/>
    <cellStyle name="RowTitles-Col2 3 3 6 2" xfId="15283" xr:uid="{00000000-0005-0000-0000-0000B43B0000}"/>
    <cellStyle name="RowTitles-Col2 3 3 6 2 2" xfId="15284" xr:uid="{00000000-0005-0000-0000-0000B53B0000}"/>
    <cellStyle name="RowTitles-Col2 3 3 6 2 2 2" xfId="15285" xr:uid="{00000000-0005-0000-0000-0000B63B0000}"/>
    <cellStyle name="RowTitles-Col2 3 3 6 2 2_Tertiary Salaries Survey" xfId="15286" xr:uid="{00000000-0005-0000-0000-0000B73B0000}"/>
    <cellStyle name="RowTitles-Col2 3 3 6 2 3" xfId="15287" xr:uid="{00000000-0005-0000-0000-0000B83B0000}"/>
    <cellStyle name="RowTitles-Col2 3 3 6 2_Tertiary Salaries Survey" xfId="15288" xr:uid="{00000000-0005-0000-0000-0000B93B0000}"/>
    <cellStyle name="RowTitles-Col2 3 3 6 3" xfId="15289" xr:uid="{00000000-0005-0000-0000-0000BA3B0000}"/>
    <cellStyle name="RowTitles-Col2 3 3 6 3 2" xfId="15290" xr:uid="{00000000-0005-0000-0000-0000BB3B0000}"/>
    <cellStyle name="RowTitles-Col2 3 3 6 3 2 2" xfId="15291" xr:uid="{00000000-0005-0000-0000-0000BC3B0000}"/>
    <cellStyle name="RowTitles-Col2 3 3 6 3 2_Tertiary Salaries Survey" xfId="15292" xr:uid="{00000000-0005-0000-0000-0000BD3B0000}"/>
    <cellStyle name="RowTitles-Col2 3 3 6 3 3" xfId="15293" xr:uid="{00000000-0005-0000-0000-0000BE3B0000}"/>
    <cellStyle name="RowTitles-Col2 3 3 6 3_Tertiary Salaries Survey" xfId="15294" xr:uid="{00000000-0005-0000-0000-0000BF3B0000}"/>
    <cellStyle name="RowTitles-Col2 3 3 6 4" xfId="15295" xr:uid="{00000000-0005-0000-0000-0000C03B0000}"/>
    <cellStyle name="RowTitles-Col2 3 3 6 4 2" xfId="15296" xr:uid="{00000000-0005-0000-0000-0000C13B0000}"/>
    <cellStyle name="RowTitles-Col2 3 3 6 4_Tertiary Salaries Survey" xfId="15297" xr:uid="{00000000-0005-0000-0000-0000C23B0000}"/>
    <cellStyle name="RowTitles-Col2 3 3 6 5" xfId="15298" xr:uid="{00000000-0005-0000-0000-0000C33B0000}"/>
    <cellStyle name="RowTitles-Col2 3 3 6_Tertiary Salaries Survey" xfId="15299" xr:uid="{00000000-0005-0000-0000-0000C43B0000}"/>
    <cellStyle name="RowTitles-Col2 3 3 7" xfId="15300" xr:uid="{00000000-0005-0000-0000-0000C53B0000}"/>
    <cellStyle name="RowTitles-Col2 3 3 7 2" xfId="15301" xr:uid="{00000000-0005-0000-0000-0000C63B0000}"/>
    <cellStyle name="RowTitles-Col2 3 3 7 2 2" xfId="15302" xr:uid="{00000000-0005-0000-0000-0000C73B0000}"/>
    <cellStyle name="RowTitles-Col2 3 3 7 2_Tertiary Salaries Survey" xfId="15303" xr:uid="{00000000-0005-0000-0000-0000C83B0000}"/>
    <cellStyle name="RowTitles-Col2 3 3 7 3" xfId="15304" xr:uid="{00000000-0005-0000-0000-0000C93B0000}"/>
    <cellStyle name="RowTitles-Col2 3 3 7_Tertiary Salaries Survey" xfId="15305" xr:uid="{00000000-0005-0000-0000-0000CA3B0000}"/>
    <cellStyle name="RowTitles-Col2 3 3 8" xfId="15306" xr:uid="{00000000-0005-0000-0000-0000CB3B0000}"/>
    <cellStyle name="RowTitles-Col2 3 3 8 2" xfId="15307" xr:uid="{00000000-0005-0000-0000-0000CC3B0000}"/>
    <cellStyle name="RowTitles-Col2 3 3 8 2 2" xfId="15308" xr:uid="{00000000-0005-0000-0000-0000CD3B0000}"/>
    <cellStyle name="RowTitles-Col2 3 3 8 2_Tertiary Salaries Survey" xfId="15309" xr:uid="{00000000-0005-0000-0000-0000CE3B0000}"/>
    <cellStyle name="RowTitles-Col2 3 3 8 3" xfId="15310" xr:uid="{00000000-0005-0000-0000-0000CF3B0000}"/>
    <cellStyle name="RowTitles-Col2 3 3 8_Tertiary Salaries Survey" xfId="15311" xr:uid="{00000000-0005-0000-0000-0000D03B0000}"/>
    <cellStyle name="RowTitles-Col2 3 3_STUD aligned by INSTIT" xfId="15312" xr:uid="{00000000-0005-0000-0000-0000D13B0000}"/>
    <cellStyle name="RowTitles-Col2 3 4" xfId="15313" xr:uid="{00000000-0005-0000-0000-0000D23B0000}"/>
    <cellStyle name="RowTitles-Col2 3 4 2" xfId="15314" xr:uid="{00000000-0005-0000-0000-0000D33B0000}"/>
    <cellStyle name="RowTitles-Col2 3 4 2 2" xfId="15315" xr:uid="{00000000-0005-0000-0000-0000D43B0000}"/>
    <cellStyle name="RowTitles-Col2 3 4 2 2 2" xfId="15316" xr:uid="{00000000-0005-0000-0000-0000D53B0000}"/>
    <cellStyle name="RowTitles-Col2 3 4 2 2 2 2" xfId="15317" xr:uid="{00000000-0005-0000-0000-0000D63B0000}"/>
    <cellStyle name="RowTitles-Col2 3 4 2 2 2_Tertiary Salaries Survey" xfId="15318" xr:uid="{00000000-0005-0000-0000-0000D73B0000}"/>
    <cellStyle name="RowTitles-Col2 3 4 2 2 3" xfId="15319" xr:uid="{00000000-0005-0000-0000-0000D83B0000}"/>
    <cellStyle name="RowTitles-Col2 3 4 2 2_Tertiary Salaries Survey" xfId="15320" xr:uid="{00000000-0005-0000-0000-0000D93B0000}"/>
    <cellStyle name="RowTitles-Col2 3 4 2 3" xfId="15321" xr:uid="{00000000-0005-0000-0000-0000DA3B0000}"/>
    <cellStyle name="RowTitles-Col2 3 4 2 3 2" xfId="15322" xr:uid="{00000000-0005-0000-0000-0000DB3B0000}"/>
    <cellStyle name="RowTitles-Col2 3 4 2 3 2 2" xfId="15323" xr:uid="{00000000-0005-0000-0000-0000DC3B0000}"/>
    <cellStyle name="RowTitles-Col2 3 4 2 3 2_Tertiary Salaries Survey" xfId="15324" xr:uid="{00000000-0005-0000-0000-0000DD3B0000}"/>
    <cellStyle name="RowTitles-Col2 3 4 2 3 3" xfId="15325" xr:uid="{00000000-0005-0000-0000-0000DE3B0000}"/>
    <cellStyle name="RowTitles-Col2 3 4 2 3_Tertiary Salaries Survey" xfId="15326" xr:uid="{00000000-0005-0000-0000-0000DF3B0000}"/>
    <cellStyle name="RowTitles-Col2 3 4 2 4" xfId="15327" xr:uid="{00000000-0005-0000-0000-0000E03B0000}"/>
    <cellStyle name="RowTitles-Col2 3 4 2 5" xfId="15328" xr:uid="{00000000-0005-0000-0000-0000E13B0000}"/>
    <cellStyle name="RowTitles-Col2 3 4 2 5 2" xfId="15329" xr:uid="{00000000-0005-0000-0000-0000E23B0000}"/>
    <cellStyle name="RowTitles-Col2 3 4 2 5_Tertiary Salaries Survey" xfId="15330" xr:uid="{00000000-0005-0000-0000-0000E33B0000}"/>
    <cellStyle name="RowTitles-Col2 3 4 2_Tertiary Salaries Survey" xfId="15331" xr:uid="{00000000-0005-0000-0000-0000E43B0000}"/>
    <cellStyle name="RowTitles-Col2 3 4 3" xfId="15332" xr:uid="{00000000-0005-0000-0000-0000E53B0000}"/>
    <cellStyle name="RowTitles-Col2 3 4 3 2" xfId="15333" xr:uid="{00000000-0005-0000-0000-0000E63B0000}"/>
    <cellStyle name="RowTitles-Col2 3 4 3 2 2" xfId="15334" xr:uid="{00000000-0005-0000-0000-0000E73B0000}"/>
    <cellStyle name="RowTitles-Col2 3 4 3 2 2 2" xfId="15335" xr:uid="{00000000-0005-0000-0000-0000E83B0000}"/>
    <cellStyle name="RowTitles-Col2 3 4 3 2 2_Tertiary Salaries Survey" xfId="15336" xr:uid="{00000000-0005-0000-0000-0000E93B0000}"/>
    <cellStyle name="RowTitles-Col2 3 4 3 2 3" xfId="15337" xr:uid="{00000000-0005-0000-0000-0000EA3B0000}"/>
    <cellStyle name="RowTitles-Col2 3 4 3 2_Tertiary Salaries Survey" xfId="15338" xr:uid="{00000000-0005-0000-0000-0000EB3B0000}"/>
    <cellStyle name="RowTitles-Col2 3 4 3 3" xfId="15339" xr:uid="{00000000-0005-0000-0000-0000EC3B0000}"/>
    <cellStyle name="RowTitles-Col2 3 4 3 3 2" xfId="15340" xr:uid="{00000000-0005-0000-0000-0000ED3B0000}"/>
    <cellStyle name="RowTitles-Col2 3 4 3 3 2 2" xfId="15341" xr:uid="{00000000-0005-0000-0000-0000EE3B0000}"/>
    <cellStyle name="RowTitles-Col2 3 4 3 3 2_Tertiary Salaries Survey" xfId="15342" xr:uid="{00000000-0005-0000-0000-0000EF3B0000}"/>
    <cellStyle name="RowTitles-Col2 3 4 3 3 3" xfId="15343" xr:uid="{00000000-0005-0000-0000-0000F03B0000}"/>
    <cellStyle name="RowTitles-Col2 3 4 3 3_Tertiary Salaries Survey" xfId="15344" xr:uid="{00000000-0005-0000-0000-0000F13B0000}"/>
    <cellStyle name="RowTitles-Col2 3 4 3 4" xfId="15345" xr:uid="{00000000-0005-0000-0000-0000F23B0000}"/>
    <cellStyle name="RowTitles-Col2 3 4 3 5" xfId="15346" xr:uid="{00000000-0005-0000-0000-0000F33B0000}"/>
    <cellStyle name="RowTitles-Col2 3 4 3_Tertiary Salaries Survey" xfId="15347" xr:uid="{00000000-0005-0000-0000-0000F43B0000}"/>
    <cellStyle name="RowTitles-Col2 3 4 4" xfId="15348" xr:uid="{00000000-0005-0000-0000-0000F53B0000}"/>
    <cellStyle name="RowTitles-Col2 3 4 4 2" xfId="15349" xr:uid="{00000000-0005-0000-0000-0000F63B0000}"/>
    <cellStyle name="RowTitles-Col2 3 4 4 2 2" xfId="15350" xr:uid="{00000000-0005-0000-0000-0000F73B0000}"/>
    <cellStyle name="RowTitles-Col2 3 4 4 2 2 2" xfId="15351" xr:uid="{00000000-0005-0000-0000-0000F83B0000}"/>
    <cellStyle name="RowTitles-Col2 3 4 4 2 2_Tertiary Salaries Survey" xfId="15352" xr:uid="{00000000-0005-0000-0000-0000F93B0000}"/>
    <cellStyle name="RowTitles-Col2 3 4 4 2 3" xfId="15353" xr:uid="{00000000-0005-0000-0000-0000FA3B0000}"/>
    <cellStyle name="RowTitles-Col2 3 4 4 2_Tertiary Salaries Survey" xfId="15354" xr:uid="{00000000-0005-0000-0000-0000FB3B0000}"/>
    <cellStyle name="RowTitles-Col2 3 4 4 3" xfId="15355" xr:uid="{00000000-0005-0000-0000-0000FC3B0000}"/>
    <cellStyle name="RowTitles-Col2 3 4 4 3 2" xfId="15356" xr:uid="{00000000-0005-0000-0000-0000FD3B0000}"/>
    <cellStyle name="RowTitles-Col2 3 4 4 3 2 2" xfId="15357" xr:uid="{00000000-0005-0000-0000-0000FE3B0000}"/>
    <cellStyle name="RowTitles-Col2 3 4 4 3 2_Tertiary Salaries Survey" xfId="15358" xr:uid="{00000000-0005-0000-0000-0000FF3B0000}"/>
    <cellStyle name="RowTitles-Col2 3 4 4 3 3" xfId="15359" xr:uid="{00000000-0005-0000-0000-0000003C0000}"/>
    <cellStyle name="RowTitles-Col2 3 4 4 3_Tertiary Salaries Survey" xfId="15360" xr:uid="{00000000-0005-0000-0000-0000013C0000}"/>
    <cellStyle name="RowTitles-Col2 3 4 4 4" xfId="15361" xr:uid="{00000000-0005-0000-0000-0000023C0000}"/>
    <cellStyle name="RowTitles-Col2 3 4 4 5" xfId="15362" xr:uid="{00000000-0005-0000-0000-0000033C0000}"/>
    <cellStyle name="RowTitles-Col2 3 4 4 5 2" xfId="15363" xr:uid="{00000000-0005-0000-0000-0000043C0000}"/>
    <cellStyle name="RowTitles-Col2 3 4 4 5_Tertiary Salaries Survey" xfId="15364" xr:uid="{00000000-0005-0000-0000-0000053C0000}"/>
    <cellStyle name="RowTitles-Col2 3 4 4 6" xfId="15365" xr:uid="{00000000-0005-0000-0000-0000063C0000}"/>
    <cellStyle name="RowTitles-Col2 3 4 4_Tertiary Salaries Survey" xfId="15366" xr:uid="{00000000-0005-0000-0000-0000073C0000}"/>
    <cellStyle name="RowTitles-Col2 3 4 5" xfId="15367" xr:uid="{00000000-0005-0000-0000-0000083C0000}"/>
    <cellStyle name="RowTitles-Col2 3 4 5 2" xfId="15368" xr:uid="{00000000-0005-0000-0000-0000093C0000}"/>
    <cellStyle name="RowTitles-Col2 3 4 5 2 2" xfId="15369" xr:uid="{00000000-0005-0000-0000-00000A3C0000}"/>
    <cellStyle name="RowTitles-Col2 3 4 5 2 2 2" xfId="15370" xr:uid="{00000000-0005-0000-0000-00000B3C0000}"/>
    <cellStyle name="RowTitles-Col2 3 4 5 2 2_Tertiary Salaries Survey" xfId="15371" xr:uid="{00000000-0005-0000-0000-00000C3C0000}"/>
    <cellStyle name="RowTitles-Col2 3 4 5 2 3" xfId="15372" xr:uid="{00000000-0005-0000-0000-00000D3C0000}"/>
    <cellStyle name="RowTitles-Col2 3 4 5 2_Tertiary Salaries Survey" xfId="15373" xr:uid="{00000000-0005-0000-0000-00000E3C0000}"/>
    <cellStyle name="RowTitles-Col2 3 4 5 3" xfId="15374" xr:uid="{00000000-0005-0000-0000-00000F3C0000}"/>
    <cellStyle name="RowTitles-Col2 3 4 5 3 2" xfId="15375" xr:uid="{00000000-0005-0000-0000-0000103C0000}"/>
    <cellStyle name="RowTitles-Col2 3 4 5 3 2 2" xfId="15376" xr:uid="{00000000-0005-0000-0000-0000113C0000}"/>
    <cellStyle name="RowTitles-Col2 3 4 5 3 2_Tertiary Salaries Survey" xfId="15377" xr:uid="{00000000-0005-0000-0000-0000123C0000}"/>
    <cellStyle name="RowTitles-Col2 3 4 5 3 3" xfId="15378" xr:uid="{00000000-0005-0000-0000-0000133C0000}"/>
    <cellStyle name="RowTitles-Col2 3 4 5 3_Tertiary Salaries Survey" xfId="15379" xr:uid="{00000000-0005-0000-0000-0000143C0000}"/>
    <cellStyle name="RowTitles-Col2 3 4 5 4" xfId="15380" xr:uid="{00000000-0005-0000-0000-0000153C0000}"/>
    <cellStyle name="RowTitles-Col2 3 4 5 4 2" xfId="15381" xr:uid="{00000000-0005-0000-0000-0000163C0000}"/>
    <cellStyle name="RowTitles-Col2 3 4 5 4_Tertiary Salaries Survey" xfId="15382" xr:uid="{00000000-0005-0000-0000-0000173C0000}"/>
    <cellStyle name="RowTitles-Col2 3 4 5 5" xfId="15383" xr:uid="{00000000-0005-0000-0000-0000183C0000}"/>
    <cellStyle name="RowTitles-Col2 3 4 5_Tertiary Salaries Survey" xfId="15384" xr:uid="{00000000-0005-0000-0000-0000193C0000}"/>
    <cellStyle name="RowTitles-Col2 3 4 6" xfId="15385" xr:uid="{00000000-0005-0000-0000-00001A3C0000}"/>
    <cellStyle name="RowTitles-Col2 3 4 6 2" xfId="15386" xr:uid="{00000000-0005-0000-0000-00001B3C0000}"/>
    <cellStyle name="RowTitles-Col2 3 4 6 2 2" xfId="15387" xr:uid="{00000000-0005-0000-0000-00001C3C0000}"/>
    <cellStyle name="RowTitles-Col2 3 4 6 2 2 2" xfId="15388" xr:uid="{00000000-0005-0000-0000-00001D3C0000}"/>
    <cellStyle name="RowTitles-Col2 3 4 6 2 2_Tertiary Salaries Survey" xfId="15389" xr:uid="{00000000-0005-0000-0000-00001E3C0000}"/>
    <cellStyle name="RowTitles-Col2 3 4 6 2 3" xfId="15390" xr:uid="{00000000-0005-0000-0000-00001F3C0000}"/>
    <cellStyle name="RowTitles-Col2 3 4 6 2_Tertiary Salaries Survey" xfId="15391" xr:uid="{00000000-0005-0000-0000-0000203C0000}"/>
    <cellStyle name="RowTitles-Col2 3 4 6 3" xfId="15392" xr:uid="{00000000-0005-0000-0000-0000213C0000}"/>
    <cellStyle name="RowTitles-Col2 3 4 6 3 2" xfId="15393" xr:uid="{00000000-0005-0000-0000-0000223C0000}"/>
    <cellStyle name="RowTitles-Col2 3 4 6 3 2 2" xfId="15394" xr:uid="{00000000-0005-0000-0000-0000233C0000}"/>
    <cellStyle name="RowTitles-Col2 3 4 6 3 2_Tertiary Salaries Survey" xfId="15395" xr:uid="{00000000-0005-0000-0000-0000243C0000}"/>
    <cellStyle name="RowTitles-Col2 3 4 6 3 3" xfId="15396" xr:uid="{00000000-0005-0000-0000-0000253C0000}"/>
    <cellStyle name="RowTitles-Col2 3 4 6 3_Tertiary Salaries Survey" xfId="15397" xr:uid="{00000000-0005-0000-0000-0000263C0000}"/>
    <cellStyle name="RowTitles-Col2 3 4 6 4" xfId="15398" xr:uid="{00000000-0005-0000-0000-0000273C0000}"/>
    <cellStyle name="RowTitles-Col2 3 4 6 4 2" xfId="15399" xr:uid="{00000000-0005-0000-0000-0000283C0000}"/>
    <cellStyle name="RowTitles-Col2 3 4 6 4_Tertiary Salaries Survey" xfId="15400" xr:uid="{00000000-0005-0000-0000-0000293C0000}"/>
    <cellStyle name="RowTitles-Col2 3 4 6 5" xfId="15401" xr:uid="{00000000-0005-0000-0000-00002A3C0000}"/>
    <cellStyle name="RowTitles-Col2 3 4 6_Tertiary Salaries Survey" xfId="15402" xr:uid="{00000000-0005-0000-0000-00002B3C0000}"/>
    <cellStyle name="RowTitles-Col2 3 4 7" xfId="15403" xr:uid="{00000000-0005-0000-0000-00002C3C0000}"/>
    <cellStyle name="RowTitles-Col2 3 4 7 2" xfId="15404" xr:uid="{00000000-0005-0000-0000-00002D3C0000}"/>
    <cellStyle name="RowTitles-Col2 3 4 7 2 2" xfId="15405" xr:uid="{00000000-0005-0000-0000-00002E3C0000}"/>
    <cellStyle name="RowTitles-Col2 3 4 7 2_Tertiary Salaries Survey" xfId="15406" xr:uid="{00000000-0005-0000-0000-00002F3C0000}"/>
    <cellStyle name="RowTitles-Col2 3 4 7 3" xfId="15407" xr:uid="{00000000-0005-0000-0000-0000303C0000}"/>
    <cellStyle name="RowTitles-Col2 3 4 7_Tertiary Salaries Survey" xfId="15408" xr:uid="{00000000-0005-0000-0000-0000313C0000}"/>
    <cellStyle name="RowTitles-Col2 3 4 8" xfId="15409" xr:uid="{00000000-0005-0000-0000-0000323C0000}"/>
    <cellStyle name="RowTitles-Col2 3 4_STUD aligned by INSTIT" xfId="15410" xr:uid="{00000000-0005-0000-0000-0000333C0000}"/>
    <cellStyle name="RowTitles-Col2 3 5" xfId="15411" xr:uid="{00000000-0005-0000-0000-0000343C0000}"/>
    <cellStyle name="RowTitles-Col2 3 5 2" xfId="15412" xr:uid="{00000000-0005-0000-0000-0000353C0000}"/>
    <cellStyle name="RowTitles-Col2 3 5 2 2" xfId="15413" xr:uid="{00000000-0005-0000-0000-0000363C0000}"/>
    <cellStyle name="RowTitles-Col2 3 5 2 2 2" xfId="15414" xr:uid="{00000000-0005-0000-0000-0000373C0000}"/>
    <cellStyle name="RowTitles-Col2 3 5 2 2_Tertiary Salaries Survey" xfId="15415" xr:uid="{00000000-0005-0000-0000-0000383C0000}"/>
    <cellStyle name="RowTitles-Col2 3 5 2 3" xfId="15416" xr:uid="{00000000-0005-0000-0000-0000393C0000}"/>
    <cellStyle name="RowTitles-Col2 3 5 2_Tertiary Salaries Survey" xfId="15417" xr:uid="{00000000-0005-0000-0000-00003A3C0000}"/>
    <cellStyle name="RowTitles-Col2 3 5 3" xfId="15418" xr:uid="{00000000-0005-0000-0000-00003B3C0000}"/>
    <cellStyle name="RowTitles-Col2 3 5 3 2" xfId="15419" xr:uid="{00000000-0005-0000-0000-00003C3C0000}"/>
    <cellStyle name="RowTitles-Col2 3 5 3 2 2" xfId="15420" xr:uid="{00000000-0005-0000-0000-00003D3C0000}"/>
    <cellStyle name="RowTitles-Col2 3 5 3 2_Tertiary Salaries Survey" xfId="15421" xr:uid="{00000000-0005-0000-0000-00003E3C0000}"/>
    <cellStyle name="RowTitles-Col2 3 5 3 3" xfId="15422" xr:uid="{00000000-0005-0000-0000-00003F3C0000}"/>
    <cellStyle name="RowTitles-Col2 3 5 3_Tertiary Salaries Survey" xfId="15423" xr:uid="{00000000-0005-0000-0000-0000403C0000}"/>
    <cellStyle name="RowTitles-Col2 3 5 4" xfId="15424" xr:uid="{00000000-0005-0000-0000-0000413C0000}"/>
    <cellStyle name="RowTitles-Col2 3 5 5" xfId="15425" xr:uid="{00000000-0005-0000-0000-0000423C0000}"/>
    <cellStyle name="RowTitles-Col2 3 5 5 2" xfId="15426" xr:uid="{00000000-0005-0000-0000-0000433C0000}"/>
    <cellStyle name="RowTitles-Col2 3 5 5_Tertiary Salaries Survey" xfId="15427" xr:uid="{00000000-0005-0000-0000-0000443C0000}"/>
    <cellStyle name="RowTitles-Col2 3 5_Tertiary Salaries Survey" xfId="15428" xr:uid="{00000000-0005-0000-0000-0000453C0000}"/>
    <cellStyle name="RowTitles-Col2 3 6" xfId="15429" xr:uid="{00000000-0005-0000-0000-0000463C0000}"/>
    <cellStyle name="RowTitles-Col2 3 6 2" xfId="15430" xr:uid="{00000000-0005-0000-0000-0000473C0000}"/>
    <cellStyle name="RowTitles-Col2 3 6 2 2" xfId="15431" xr:uid="{00000000-0005-0000-0000-0000483C0000}"/>
    <cellStyle name="RowTitles-Col2 3 6 2 2 2" xfId="15432" xr:uid="{00000000-0005-0000-0000-0000493C0000}"/>
    <cellStyle name="RowTitles-Col2 3 6 2 2_Tertiary Salaries Survey" xfId="15433" xr:uid="{00000000-0005-0000-0000-00004A3C0000}"/>
    <cellStyle name="RowTitles-Col2 3 6 2 3" xfId="15434" xr:uid="{00000000-0005-0000-0000-00004B3C0000}"/>
    <cellStyle name="RowTitles-Col2 3 6 2_Tertiary Salaries Survey" xfId="15435" xr:uid="{00000000-0005-0000-0000-00004C3C0000}"/>
    <cellStyle name="RowTitles-Col2 3 6 3" xfId="15436" xr:uid="{00000000-0005-0000-0000-00004D3C0000}"/>
    <cellStyle name="RowTitles-Col2 3 6 3 2" xfId="15437" xr:uid="{00000000-0005-0000-0000-00004E3C0000}"/>
    <cellStyle name="RowTitles-Col2 3 6 3 2 2" xfId="15438" xr:uid="{00000000-0005-0000-0000-00004F3C0000}"/>
    <cellStyle name="RowTitles-Col2 3 6 3 2_Tertiary Salaries Survey" xfId="15439" xr:uid="{00000000-0005-0000-0000-0000503C0000}"/>
    <cellStyle name="RowTitles-Col2 3 6 3 3" xfId="15440" xr:uid="{00000000-0005-0000-0000-0000513C0000}"/>
    <cellStyle name="RowTitles-Col2 3 6 3_Tertiary Salaries Survey" xfId="15441" xr:uid="{00000000-0005-0000-0000-0000523C0000}"/>
    <cellStyle name="RowTitles-Col2 3 6 4" xfId="15442" xr:uid="{00000000-0005-0000-0000-0000533C0000}"/>
    <cellStyle name="RowTitles-Col2 3 6 5" xfId="15443" xr:uid="{00000000-0005-0000-0000-0000543C0000}"/>
    <cellStyle name="RowTitles-Col2 3 6_Tertiary Salaries Survey" xfId="15444" xr:uid="{00000000-0005-0000-0000-0000553C0000}"/>
    <cellStyle name="RowTitles-Col2 3 7" xfId="15445" xr:uid="{00000000-0005-0000-0000-0000563C0000}"/>
    <cellStyle name="RowTitles-Col2 3 7 2" xfId="15446" xr:uid="{00000000-0005-0000-0000-0000573C0000}"/>
    <cellStyle name="RowTitles-Col2 3 7 2 2" xfId="15447" xr:uid="{00000000-0005-0000-0000-0000583C0000}"/>
    <cellStyle name="RowTitles-Col2 3 7 2 2 2" xfId="15448" xr:uid="{00000000-0005-0000-0000-0000593C0000}"/>
    <cellStyle name="RowTitles-Col2 3 7 2 2_Tertiary Salaries Survey" xfId="15449" xr:uid="{00000000-0005-0000-0000-00005A3C0000}"/>
    <cellStyle name="RowTitles-Col2 3 7 2 3" xfId="15450" xr:uid="{00000000-0005-0000-0000-00005B3C0000}"/>
    <cellStyle name="RowTitles-Col2 3 7 2_Tertiary Salaries Survey" xfId="15451" xr:uid="{00000000-0005-0000-0000-00005C3C0000}"/>
    <cellStyle name="RowTitles-Col2 3 7 3" xfId="15452" xr:uid="{00000000-0005-0000-0000-00005D3C0000}"/>
    <cellStyle name="RowTitles-Col2 3 7 3 2" xfId="15453" xr:uid="{00000000-0005-0000-0000-00005E3C0000}"/>
    <cellStyle name="RowTitles-Col2 3 7 3 2 2" xfId="15454" xr:uid="{00000000-0005-0000-0000-00005F3C0000}"/>
    <cellStyle name="RowTitles-Col2 3 7 3 2_Tertiary Salaries Survey" xfId="15455" xr:uid="{00000000-0005-0000-0000-0000603C0000}"/>
    <cellStyle name="RowTitles-Col2 3 7 3 3" xfId="15456" xr:uid="{00000000-0005-0000-0000-0000613C0000}"/>
    <cellStyle name="RowTitles-Col2 3 7 3_Tertiary Salaries Survey" xfId="15457" xr:uid="{00000000-0005-0000-0000-0000623C0000}"/>
    <cellStyle name="RowTitles-Col2 3 7 4" xfId="15458" xr:uid="{00000000-0005-0000-0000-0000633C0000}"/>
    <cellStyle name="RowTitles-Col2 3 7 5" xfId="15459" xr:uid="{00000000-0005-0000-0000-0000643C0000}"/>
    <cellStyle name="RowTitles-Col2 3 7 5 2" xfId="15460" xr:uid="{00000000-0005-0000-0000-0000653C0000}"/>
    <cellStyle name="RowTitles-Col2 3 7 5_Tertiary Salaries Survey" xfId="15461" xr:uid="{00000000-0005-0000-0000-0000663C0000}"/>
    <cellStyle name="RowTitles-Col2 3 7 6" xfId="15462" xr:uid="{00000000-0005-0000-0000-0000673C0000}"/>
    <cellStyle name="RowTitles-Col2 3 7_Tertiary Salaries Survey" xfId="15463" xr:uid="{00000000-0005-0000-0000-0000683C0000}"/>
    <cellStyle name="RowTitles-Col2 3 8" xfId="15464" xr:uid="{00000000-0005-0000-0000-0000693C0000}"/>
    <cellStyle name="RowTitles-Col2 3 8 2" xfId="15465" xr:uid="{00000000-0005-0000-0000-00006A3C0000}"/>
    <cellStyle name="RowTitles-Col2 3 8 2 2" xfId="15466" xr:uid="{00000000-0005-0000-0000-00006B3C0000}"/>
    <cellStyle name="RowTitles-Col2 3 8 2 2 2" xfId="15467" xr:uid="{00000000-0005-0000-0000-00006C3C0000}"/>
    <cellStyle name="RowTitles-Col2 3 8 2 2_Tertiary Salaries Survey" xfId="15468" xr:uid="{00000000-0005-0000-0000-00006D3C0000}"/>
    <cellStyle name="RowTitles-Col2 3 8 2 3" xfId="15469" xr:uid="{00000000-0005-0000-0000-00006E3C0000}"/>
    <cellStyle name="RowTitles-Col2 3 8 2_Tertiary Salaries Survey" xfId="15470" xr:uid="{00000000-0005-0000-0000-00006F3C0000}"/>
    <cellStyle name="RowTitles-Col2 3 8 3" xfId="15471" xr:uid="{00000000-0005-0000-0000-0000703C0000}"/>
    <cellStyle name="RowTitles-Col2 3 8 3 2" xfId="15472" xr:uid="{00000000-0005-0000-0000-0000713C0000}"/>
    <cellStyle name="RowTitles-Col2 3 8 3 2 2" xfId="15473" xr:uid="{00000000-0005-0000-0000-0000723C0000}"/>
    <cellStyle name="RowTitles-Col2 3 8 3 2_Tertiary Salaries Survey" xfId="15474" xr:uid="{00000000-0005-0000-0000-0000733C0000}"/>
    <cellStyle name="RowTitles-Col2 3 8 3 3" xfId="15475" xr:uid="{00000000-0005-0000-0000-0000743C0000}"/>
    <cellStyle name="RowTitles-Col2 3 8 3_Tertiary Salaries Survey" xfId="15476" xr:uid="{00000000-0005-0000-0000-0000753C0000}"/>
    <cellStyle name="RowTitles-Col2 3 8 4" xfId="15477" xr:uid="{00000000-0005-0000-0000-0000763C0000}"/>
    <cellStyle name="RowTitles-Col2 3 8 4 2" xfId="15478" xr:uid="{00000000-0005-0000-0000-0000773C0000}"/>
    <cellStyle name="RowTitles-Col2 3 8 4_Tertiary Salaries Survey" xfId="15479" xr:uid="{00000000-0005-0000-0000-0000783C0000}"/>
    <cellStyle name="RowTitles-Col2 3 8 5" xfId="15480" xr:uid="{00000000-0005-0000-0000-0000793C0000}"/>
    <cellStyle name="RowTitles-Col2 3 8_Tertiary Salaries Survey" xfId="15481" xr:uid="{00000000-0005-0000-0000-00007A3C0000}"/>
    <cellStyle name="RowTitles-Col2 3 9" xfId="15482" xr:uid="{00000000-0005-0000-0000-00007B3C0000}"/>
    <cellStyle name="RowTitles-Col2 3 9 2" xfId="15483" xr:uid="{00000000-0005-0000-0000-00007C3C0000}"/>
    <cellStyle name="RowTitles-Col2 3 9 2 2" xfId="15484" xr:uid="{00000000-0005-0000-0000-00007D3C0000}"/>
    <cellStyle name="RowTitles-Col2 3 9 2 2 2" xfId="15485" xr:uid="{00000000-0005-0000-0000-00007E3C0000}"/>
    <cellStyle name="RowTitles-Col2 3 9 2 2_Tertiary Salaries Survey" xfId="15486" xr:uid="{00000000-0005-0000-0000-00007F3C0000}"/>
    <cellStyle name="RowTitles-Col2 3 9 2 3" xfId="15487" xr:uid="{00000000-0005-0000-0000-0000803C0000}"/>
    <cellStyle name="RowTitles-Col2 3 9 2_Tertiary Salaries Survey" xfId="15488" xr:uid="{00000000-0005-0000-0000-0000813C0000}"/>
    <cellStyle name="RowTitles-Col2 3 9 3" xfId="15489" xr:uid="{00000000-0005-0000-0000-0000823C0000}"/>
    <cellStyle name="RowTitles-Col2 3 9 3 2" xfId="15490" xr:uid="{00000000-0005-0000-0000-0000833C0000}"/>
    <cellStyle name="RowTitles-Col2 3 9 3 2 2" xfId="15491" xr:uid="{00000000-0005-0000-0000-0000843C0000}"/>
    <cellStyle name="RowTitles-Col2 3 9 3 2_Tertiary Salaries Survey" xfId="15492" xr:uid="{00000000-0005-0000-0000-0000853C0000}"/>
    <cellStyle name="RowTitles-Col2 3 9 3 3" xfId="15493" xr:uid="{00000000-0005-0000-0000-0000863C0000}"/>
    <cellStyle name="RowTitles-Col2 3 9 3_Tertiary Salaries Survey" xfId="15494" xr:uid="{00000000-0005-0000-0000-0000873C0000}"/>
    <cellStyle name="RowTitles-Col2 3 9 4" xfId="15495" xr:uid="{00000000-0005-0000-0000-0000883C0000}"/>
    <cellStyle name="RowTitles-Col2 3 9 4 2" xfId="15496" xr:uid="{00000000-0005-0000-0000-0000893C0000}"/>
    <cellStyle name="RowTitles-Col2 3 9 4_Tertiary Salaries Survey" xfId="15497" xr:uid="{00000000-0005-0000-0000-00008A3C0000}"/>
    <cellStyle name="RowTitles-Col2 3 9 5" xfId="15498" xr:uid="{00000000-0005-0000-0000-00008B3C0000}"/>
    <cellStyle name="RowTitles-Col2 3 9_Tertiary Salaries Survey" xfId="15499" xr:uid="{00000000-0005-0000-0000-00008C3C0000}"/>
    <cellStyle name="RowTitles-Col2 3_STUD aligned by INSTIT" xfId="15500" xr:uid="{00000000-0005-0000-0000-00008D3C0000}"/>
    <cellStyle name="RowTitles-Col2 4" xfId="15501" xr:uid="{00000000-0005-0000-0000-00008E3C0000}"/>
    <cellStyle name="RowTitles-Col2 4 2" xfId="15502" xr:uid="{00000000-0005-0000-0000-00008F3C0000}"/>
    <cellStyle name="RowTitles-Col2 4 2 2" xfId="15503" xr:uid="{00000000-0005-0000-0000-0000903C0000}"/>
    <cellStyle name="RowTitles-Col2 4 2 2 2" xfId="15504" xr:uid="{00000000-0005-0000-0000-0000913C0000}"/>
    <cellStyle name="RowTitles-Col2 4 2 2 2 2" xfId="15505" xr:uid="{00000000-0005-0000-0000-0000923C0000}"/>
    <cellStyle name="RowTitles-Col2 4 2 2 2_Tertiary Salaries Survey" xfId="15506" xr:uid="{00000000-0005-0000-0000-0000933C0000}"/>
    <cellStyle name="RowTitles-Col2 4 2 2 3" xfId="15507" xr:uid="{00000000-0005-0000-0000-0000943C0000}"/>
    <cellStyle name="RowTitles-Col2 4 2 2_Tertiary Salaries Survey" xfId="15508" xr:uid="{00000000-0005-0000-0000-0000953C0000}"/>
    <cellStyle name="RowTitles-Col2 4 2 3" xfId="15509" xr:uid="{00000000-0005-0000-0000-0000963C0000}"/>
    <cellStyle name="RowTitles-Col2 4 2 3 2" xfId="15510" xr:uid="{00000000-0005-0000-0000-0000973C0000}"/>
    <cellStyle name="RowTitles-Col2 4 2 3 2 2" xfId="15511" xr:uid="{00000000-0005-0000-0000-0000983C0000}"/>
    <cellStyle name="RowTitles-Col2 4 2 3 2_Tertiary Salaries Survey" xfId="15512" xr:uid="{00000000-0005-0000-0000-0000993C0000}"/>
    <cellStyle name="RowTitles-Col2 4 2 3 3" xfId="15513" xr:uid="{00000000-0005-0000-0000-00009A3C0000}"/>
    <cellStyle name="RowTitles-Col2 4 2 3_Tertiary Salaries Survey" xfId="15514" xr:uid="{00000000-0005-0000-0000-00009B3C0000}"/>
    <cellStyle name="RowTitles-Col2 4 2 4" xfId="15515" xr:uid="{00000000-0005-0000-0000-00009C3C0000}"/>
    <cellStyle name="RowTitles-Col2 4 2_Tertiary Salaries Survey" xfId="15516" xr:uid="{00000000-0005-0000-0000-00009D3C0000}"/>
    <cellStyle name="RowTitles-Col2 4 3" xfId="15517" xr:uid="{00000000-0005-0000-0000-00009E3C0000}"/>
    <cellStyle name="RowTitles-Col2 4 3 2" xfId="15518" xr:uid="{00000000-0005-0000-0000-00009F3C0000}"/>
    <cellStyle name="RowTitles-Col2 4 3 2 2" xfId="15519" xr:uid="{00000000-0005-0000-0000-0000A03C0000}"/>
    <cellStyle name="RowTitles-Col2 4 3 2 2 2" xfId="15520" xr:uid="{00000000-0005-0000-0000-0000A13C0000}"/>
    <cellStyle name="RowTitles-Col2 4 3 2 2_Tertiary Salaries Survey" xfId="15521" xr:uid="{00000000-0005-0000-0000-0000A23C0000}"/>
    <cellStyle name="RowTitles-Col2 4 3 2 3" xfId="15522" xr:uid="{00000000-0005-0000-0000-0000A33C0000}"/>
    <cellStyle name="RowTitles-Col2 4 3 2_Tertiary Salaries Survey" xfId="15523" xr:uid="{00000000-0005-0000-0000-0000A43C0000}"/>
    <cellStyle name="RowTitles-Col2 4 3 3" xfId="15524" xr:uid="{00000000-0005-0000-0000-0000A53C0000}"/>
    <cellStyle name="RowTitles-Col2 4 3 3 2" xfId="15525" xr:uid="{00000000-0005-0000-0000-0000A63C0000}"/>
    <cellStyle name="RowTitles-Col2 4 3 3 2 2" xfId="15526" xr:uid="{00000000-0005-0000-0000-0000A73C0000}"/>
    <cellStyle name="RowTitles-Col2 4 3 3 2_Tertiary Salaries Survey" xfId="15527" xr:uid="{00000000-0005-0000-0000-0000A83C0000}"/>
    <cellStyle name="RowTitles-Col2 4 3 3 3" xfId="15528" xr:uid="{00000000-0005-0000-0000-0000A93C0000}"/>
    <cellStyle name="RowTitles-Col2 4 3 3_Tertiary Salaries Survey" xfId="15529" xr:uid="{00000000-0005-0000-0000-0000AA3C0000}"/>
    <cellStyle name="RowTitles-Col2 4 3 4" xfId="15530" xr:uid="{00000000-0005-0000-0000-0000AB3C0000}"/>
    <cellStyle name="RowTitles-Col2 4 3 5" xfId="15531" xr:uid="{00000000-0005-0000-0000-0000AC3C0000}"/>
    <cellStyle name="RowTitles-Col2 4 3 5 2" xfId="15532" xr:uid="{00000000-0005-0000-0000-0000AD3C0000}"/>
    <cellStyle name="RowTitles-Col2 4 3 5_Tertiary Salaries Survey" xfId="15533" xr:uid="{00000000-0005-0000-0000-0000AE3C0000}"/>
    <cellStyle name="RowTitles-Col2 4 3 6" xfId="15534" xr:uid="{00000000-0005-0000-0000-0000AF3C0000}"/>
    <cellStyle name="RowTitles-Col2 4 3_Tertiary Salaries Survey" xfId="15535" xr:uid="{00000000-0005-0000-0000-0000B03C0000}"/>
    <cellStyle name="RowTitles-Col2 4 4" xfId="15536" xr:uid="{00000000-0005-0000-0000-0000B13C0000}"/>
    <cellStyle name="RowTitles-Col2 4 4 2" xfId="15537" xr:uid="{00000000-0005-0000-0000-0000B23C0000}"/>
    <cellStyle name="RowTitles-Col2 4 4 2 2" xfId="15538" xr:uid="{00000000-0005-0000-0000-0000B33C0000}"/>
    <cellStyle name="RowTitles-Col2 4 4 2 2 2" xfId="15539" xr:uid="{00000000-0005-0000-0000-0000B43C0000}"/>
    <cellStyle name="RowTitles-Col2 4 4 2 2_Tertiary Salaries Survey" xfId="15540" xr:uid="{00000000-0005-0000-0000-0000B53C0000}"/>
    <cellStyle name="RowTitles-Col2 4 4 2 3" xfId="15541" xr:uid="{00000000-0005-0000-0000-0000B63C0000}"/>
    <cellStyle name="RowTitles-Col2 4 4 2_Tertiary Salaries Survey" xfId="15542" xr:uid="{00000000-0005-0000-0000-0000B73C0000}"/>
    <cellStyle name="RowTitles-Col2 4 4 3" xfId="15543" xr:uid="{00000000-0005-0000-0000-0000B83C0000}"/>
    <cellStyle name="RowTitles-Col2 4 4 3 2" xfId="15544" xr:uid="{00000000-0005-0000-0000-0000B93C0000}"/>
    <cellStyle name="RowTitles-Col2 4 4 3 2 2" xfId="15545" xr:uid="{00000000-0005-0000-0000-0000BA3C0000}"/>
    <cellStyle name="RowTitles-Col2 4 4 3 2_Tertiary Salaries Survey" xfId="15546" xr:uid="{00000000-0005-0000-0000-0000BB3C0000}"/>
    <cellStyle name="RowTitles-Col2 4 4 3 3" xfId="15547" xr:uid="{00000000-0005-0000-0000-0000BC3C0000}"/>
    <cellStyle name="RowTitles-Col2 4 4 3_Tertiary Salaries Survey" xfId="15548" xr:uid="{00000000-0005-0000-0000-0000BD3C0000}"/>
    <cellStyle name="RowTitles-Col2 4 4 4" xfId="15549" xr:uid="{00000000-0005-0000-0000-0000BE3C0000}"/>
    <cellStyle name="RowTitles-Col2 4 4 4 2" xfId="15550" xr:uid="{00000000-0005-0000-0000-0000BF3C0000}"/>
    <cellStyle name="RowTitles-Col2 4 4 4_Tertiary Salaries Survey" xfId="15551" xr:uid="{00000000-0005-0000-0000-0000C03C0000}"/>
    <cellStyle name="RowTitles-Col2 4 4 5" xfId="15552" xr:uid="{00000000-0005-0000-0000-0000C13C0000}"/>
    <cellStyle name="RowTitles-Col2 4 4_Tertiary Salaries Survey" xfId="15553" xr:uid="{00000000-0005-0000-0000-0000C23C0000}"/>
    <cellStyle name="RowTitles-Col2 4 5" xfId="15554" xr:uid="{00000000-0005-0000-0000-0000C33C0000}"/>
    <cellStyle name="RowTitles-Col2 4 5 2" xfId="15555" xr:uid="{00000000-0005-0000-0000-0000C43C0000}"/>
    <cellStyle name="RowTitles-Col2 4 5 2 2" xfId="15556" xr:uid="{00000000-0005-0000-0000-0000C53C0000}"/>
    <cellStyle name="RowTitles-Col2 4 5 2 2 2" xfId="15557" xr:uid="{00000000-0005-0000-0000-0000C63C0000}"/>
    <cellStyle name="RowTitles-Col2 4 5 2 2_Tertiary Salaries Survey" xfId="15558" xr:uid="{00000000-0005-0000-0000-0000C73C0000}"/>
    <cellStyle name="RowTitles-Col2 4 5 2 3" xfId="15559" xr:uid="{00000000-0005-0000-0000-0000C83C0000}"/>
    <cellStyle name="RowTitles-Col2 4 5 2_Tertiary Salaries Survey" xfId="15560" xr:uid="{00000000-0005-0000-0000-0000C93C0000}"/>
    <cellStyle name="RowTitles-Col2 4 5 3" xfId="15561" xr:uid="{00000000-0005-0000-0000-0000CA3C0000}"/>
    <cellStyle name="RowTitles-Col2 4 5 3 2" xfId="15562" xr:uid="{00000000-0005-0000-0000-0000CB3C0000}"/>
    <cellStyle name="RowTitles-Col2 4 5 3 2 2" xfId="15563" xr:uid="{00000000-0005-0000-0000-0000CC3C0000}"/>
    <cellStyle name="RowTitles-Col2 4 5 3 2_Tertiary Salaries Survey" xfId="15564" xr:uid="{00000000-0005-0000-0000-0000CD3C0000}"/>
    <cellStyle name="RowTitles-Col2 4 5 3 3" xfId="15565" xr:uid="{00000000-0005-0000-0000-0000CE3C0000}"/>
    <cellStyle name="RowTitles-Col2 4 5 3_Tertiary Salaries Survey" xfId="15566" xr:uid="{00000000-0005-0000-0000-0000CF3C0000}"/>
    <cellStyle name="RowTitles-Col2 4 5 4" xfId="15567" xr:uid="{00000000-0005-0000-0000-0000D03C0000}"/>
    <cellStyle name="RowTitles-Col2 4 5 4 2" xfId="15568" xr:uid="{00000000-0005-0000-0000-0000D13C0000}"/>
    <cellStyle name="RowTitles-Col2 4 5 4_Tertiary Salaries Survey" xfId="15569" xr:uid="{00000000-0005-0000-0000-0000D23C0000}"/>
    <cellStyle name="RowTitles-Col2 4 5 5" xfId="15570" xr:uid="{00000000-0005-0000-0000-0000D33C0000}"/>
    <cellStyle name="RowTitles-Col2 4 5_Tertiary Salaries Survey" xfId="15571" xr:uid="{00000000-0005-0000-0000-0000D43C0000}"/>
    <cellStyle name="RowTitles-Col2 4 6" xfId="15572" xr:uid="{00000000-0005-0000-0000-0000D53C0000}"/>
    <cellStyle name="RowTitles-Col2 4 6 2" xfId="15573" xr:uid="{00000000-0005-0000-0000-0000D63C0000}"/>
    <cellStyle name="RowTitles-Col2 4 6 2 2" xfId="15574" xr:uid="{00000000-0005-0000-0000-0000D73C0000}"/>
    <cellStyle name="RowTitles-Col2 4 6 2 2 2" xfId="15575" xr:uid="{00000000-0005-0000-0000-0000D83C0000}"/>
    <cellStyle name="RowTitles-Col2 4 6 2 2_Tertiary Salaries Survey" xfId="15576" xr:uid="{00000000-0005-0000-0000-0000D93C0000}"/>
    <cellStyle name="RowTitles-Col2 4 6 2 3" xfId="15577" xr:uid="{00000000-0005-0000-0000-0000DA3C0000}"/>
    <cellStyle name="RowTitles-Col2 4 6 2_Tertiary Salaries Survey" xfId="15578" xr:uid="{00000000-0005-0000-0000-0000DB3C0000}"/>
    <cellStyle name="RowTitles-Col2 4 6 3" xfId="15579" xr:uid="{00000000-0005-0000-0000-0000DC3C0000}"/>
    <cellStyle name="RowTitles-Col2 4 6 3 2" xfId="15580" xr:uid="{00000000-0005-0000-0000-0000DD3C0000}"/>
    <cellStyle name="RowTitles-Col2 4 6 3 2 2" xfId="15581" xr:uid="{00000000-0005-0000-0000-0000DE3C0000}"/>
    <cellStyle name="RowTitles-Col2 4 6 3 2_Tertiary Salaries Survey" xfId="15582" xr:uid="{00000000-0005-0000-0000-0000DF3C0000}"/>
    <cellStyle name="RowTitles-Col2 4 6 3 3" xfId="15583" xr:uid="{00000000-0005-0000-0000-0000E03C0000}"/>
    <cellStyle name="RowTitles-Col2 4 6 3_Tertiary Salaries Survey" xfId="15584" xr:uid="{00000000-0005-0000-0000-0000E13C0000}"/>
    <cellStyle name="RowTitles-Col2 4 6 4" xfId="15585" xr:uid="{00000000-0005-0000-0000-0000E23C0000}"/>
    <cellStyle name="RowTitles-Col2 4 6 4 2" xfId="15586" xr:uid="{00000000-0005-0000-0000-0000E33C0000}"/>
    <cellStyle name="RowTitles-Col2 4 6 4_Tertiary Salaries Survey" xfId="15587" xr:uid="{00000000-0005-0000-0000-0000E43C0000}"/>
    <cellStyle name="RowTitles-Col2 4 6 5" xfId="15588" xr:uid="{00000000-0005-0000-0000-0000E53C0000}"/>
    <cellStyle name="RowTitles-Col2 4 6_Tertiary Salaries Survey" xfId="15589" xr:uid="{00000000-0005-0000-0000-0000E63C0000}"/>
    <cellStyle name="RowTitles-Col2 4 7" xfId="15590" xr:uid="{00000000-0005-0000-0000-0000E73C0000}"/>
    <cellStyle name="RowTitles-Col2 4 7 2" xfId="15591" xr:uid="{00000000-0005-0000-0000-0000E83C0000}"/>
    <cellStyle name="RowTitles-Col2 4 7 2 2" xfId="15592" xr:uid="{00000000-0005-0000-0000-0000E93C0000}"/>
    <cellStyle name="RowTitles-Col2 4 7 2_Tertiary Salaries Survey" xfId="15593" xr:uid="{00000000-0005-0000-0000-0000EA3C0000}"/>
    <cellStyle name="RowTitles-Col2 4 7 3" xfId="15594" xr:uid="{00000000-0005-0000-0000-0000EB3C0000}"/>
    <cellStyle name="RowTitles-Col2 4 7_Tertiary Salaries Survey" xfId="15595" xr:uid="{00000000-0005-0000-0000-0000EC3C0000}"/>
    <cellStyle name="RowTitles-Col2 4 8" xfId="15596" xr:uid="{00000000-0005-0000-0000-0000ED3C0000}"/>
    <cellStyle name="RowTitles-Col2 4_STUD aligned by INSTIT" xfId="15597" xr:uid="{00000000-0005-0000-0000-0000EE3C0000}"/>
    <cellStyle name="RowTitles-Col2 5" xfId="15598" xr:uid="{00000000-0005-0000-0000-0000EF3C0000}"/>
    <cellStyle name="RowTitles-Col2 5 2" xfId="15599" xr:uid="{00000000-0005-0000-0000-0000F03C0000}"/>
    <cellStyle name="RowTitles-Col2 5 2 2" xfId="15600" xr:uid="{00000000-0005-0000-0000-0000F13C0000}"/>
    <cellStyle name="RowTitles-Col2 5 2 2 2" xfId="15601" xr:uid="{00000000-0005-0000-0000-0000F23C0000}"/>
    <cellStyle name="RowTitles-Col2 5 2 2 2 2" xfId="15602" xr:uid="{00000000-0005-0000-0000-0000F33C0000}"/>
    <cellStyle name="RowTitles-Col2 5 2 2 2_Tertiary Salaries Survey" xfId="15603" xr:uid="{00000000-0005-0000-0000-0000F43C0000}"/>
    <cellStyle name="RowTitles-Col2 5 2 2 3" xfId="15604" xr:uid="{00000000-0005-0000-0000-0000F53C0000}"/>
    <cellStyle name="RowTitles-Col2 5 2 2_Tertiary Salaries Survey" xfId="15605" xr:uid="{00000000-0005-0000-0000-0000F63C0000}"/>
    <cellStyle name="RowTitles-Col2 5 2 3" xfId="15606" xr:uid="{00000000-0005-0000-0000-0000F73C0000}"/>
    <cellStyle name="RowTitles-Col2 5 2 3 2" xfId="15607" xr:uid="{00000000-0005-0000-0000-0000F83C0000}"/>
    <cellStyle name="RowTitles-Col2 5 2 3 2 2" xfId="15608" xr:uid="{00000000-0005-0000-0000-0000F93C0000}"/>
    <cellStyle name="RowTitles-Col2 5 2 3 2_Tertiary Salaries Survey" xfId="15609" xr:uid="{00000000-0005-0000-0000-0000FA3C0000}"/>
    <cellStyle name="RowTitles-Col2 5 2 3 3" xfId="15610" xr:uid="{00000000-0005-0000-0000-0000FB3C0000}"/>
    <cellStyle name="RowTitles-Col2 5 2 3_Tertiary Salaries Survey" xfId="15611" xr:uid="{00000000-0005-0000-0000-0000FC3C0000}"/>
    <cellStyle name="RowTitles-Col2 5 2 4" xfId="15612" xr:uid="{00000000-0005-0000-0000-0000FD3C0000}"/>
    <cellStyle name="RowTitles-Col2 5 2 5" xfId="15613" xr:uid="{00000000-0005-0000-0000-0000FE3C0000}"/>
    <cellStyle name="RowTitles-Col2 5 2 5 2" xfId="15614" xr:uid="{00000000-0005-0000-0000-0000FF3C0000}"/>
    <cellStyle name="RowTitles-Col2 5 2 5_Tertiary Salaries Survey" xfId="15615" xr:uid="{00000000-0005-0000-0000-0000003D0000}"/>
    <cellStyle name="RowTitles-Col2 5 2 6" xfId="15616" xr:uid="{00000000-0005-0000-0000-0000013D0000}"/>
    <cellStyle name="RowTitles-Col2 5 2_Tertiary Salaries Survey" xfId="15617" xr:uid="{00000000-0005-0000-0000-0000023D0000}"/>
    <cellStyle name="RowTitles-Col2 5 3" xfId="15618" xr:uid="{00000000-0005-0000-0000-0000033D0000}"/>
    <cellStyle name="RowTitles-Col2 5 3 2" xfId="15619" xr:uid="{00000000-0005-0000-0000-0000043D0000}"/>
    <cellStyle name="RowTitles-Col2 5 3 2 2" xfId="15620" xr:uid="{00000000-0005-0000-0000-0000053D0000}"/>
    <cellStyle name="RowTitles-Col2 5 3 2 2 2" xfId="15621" xr:uid="{00000000-0005-0000-0000-0000063D0000}"/>
    <cellStyle name="RowTitles-Col2 5 3 2 2_Tertiary Salaries Survey" xfId="15622" xr:uid="{00000000-0005-0000-0000-0000073D0000}"/>
    <cellStyle name="RowTitles-Col2 5 3 2 3" xfId="15623" xr:uid="{00000000-0005-0000-0000-0000083D0000}"/>
    <cellStyle name="RowTitles-Col2 5 3 2_Tertiary Salaries Survey" xfId="15624" xr:uid="{00000000-0005-0000-0000-0000093D0000}"/>
    <cellStyle name="RowTitles-Col2 5 3 3" xfId="15625" xr:uid="{00000000-0005-0000-0000-00000A3D0000}"/>
    <cellStyle name="RowTitles-Col2 5 3 3 2" xfId="15626" xr:uid="{00000000-0005-0000-0000-00000B3D0000}"/>
    <cellStyle name="RowTitles-Col2 5 3 3 2 2" xfId="15627" xr:uid="{00000000-0005-0000-0000-00000C3D0000}"/>
    <cellStyle name="RowTitles-Col2 5 3 3 2_Tertiary Salaries Survey" xfId="15628" xr:uid="{00000000-0005-0000-0000-00000D3D0000}"/>
    <cellStyle name="RowTitles-Col2 5 3 3 3" xfId="15629" xr:uid="{00000000-0005-0000-0000-00000E3D0000}"/>
    <cellStyle name="RowTitles-Col2 5 3 3_Tertiary Salaries Survey" xfId="15630" xr:uid="{00000000-0005-0000-0000-00000F3D0000}"/>
    <cellStyle name="RowTitles-Col2 5 3 4" xfId="15631" xr:uid="{00000000-0005-0000-0000-0000103D0000}"/>
    <cellStyle name="RowTitles-Col2 5 3_Tertiary Salaries Survey" xfId="15632" xr:uid="{00000000-0005-0000-0000-0000113D0000}"/>
    <cellStyle name="RowTitles-Col2 5 4" xfId="15633" xr:uid="{00000000-0005-0000-0000-0000123D0000}"/>
    <cellStyle name="RowTitles-Col2 5 4 2" xfId="15634" xr:uid="{00000000-0005-0000-0000-0000133D0000}"/>
    <cellStyle name="RowTitles-Col2 5 4 2 2" xfId="15635" xr:uid="{00000000-0005-0000-0000-0000143D0000}"/>
    <cellStyle name="RowTitles-Col2 5 4 2 2 2" xfId="15636" xr:uid="{00000000-0005-0000-0000-0000153D0000}"/>
    <cellStyle name="RowTitles-Col2 5 4 2 2_Tertiary Salaries Survey" xfId="15637" xr:uid="{00000000-0005-0000-0000-0000163D0000}"/>
    <cellStyle name="RowTitles-Col2 5 4 2 3" xfId="15638" xr:uid="{00000000-0005-0000-0000-0000173D0000}"/>
    <cellStyle name="RowTitles-Col2 5 4 2_Tertiary Salaries Survey" xfId="15639" xr:uid="{00000000-0005-0000-0000-0000183D0000}"/>
    <cellStyle name="RowTitles-Col2 5 4 3" xfId="15640" xr:uid="{00000000-0005-0000-0000-0000193D0000}"/>
    <cellStyle name="RowTitles-Col2 5 4 3 2" xfId="15641" xr:uid="{00000000-0005-0000-0000-00001A3D0000}"/>
    <cellStyle name="RowTitles-Col2 5 4 3 2 2" xfId="15642" xr:uid="{00000000-0005-0000-0000-00001B3D0000}"/>
    <cellStyle name="RowTitles-Col2 5 4 3 2_Tertiary Salaries Survey" xfId="15643" xr:uid="{00000000-0005-0000-0000-00001C3D0000}"/>
    <cellStyle name="RowTitles-Col2 5 4 3 3" xfId="15644" xr:uid="{00000000-0005-0000-0000-00001D3D0000}"/>
    <cellStyle name="RowTitles-Col2 5 4 3_Tertiary Salaries Survey" xfId="15645" xr:uid="{00000000-0005-0000-0000-00001E3D0000}"/>
    <cellStyle name="RowTitles-Col2 5 4 4" xfId="15646" xr:uid="{00000000-0005-0000-0000-00001F3D0000}"/>
    <cellStyle name="RowTitles-Col2 5 4 4 2" xfId="15647" xr:uid="{00000000-0005-0000-0000-0000203D0000}"/>
    <cellStyle name="RowTitles-Col2 5 4 4_Tertiary Salaries Survey" xfId="15648" xr:uid="{00000000-0005-0000-0000-0000213D0000}"/>
    <cellStyle name="RowTitles-Col2 5 4 5" xfId="15649" xr:uid="{00000000-0005-0000-0000-0000223D0000}"/>
    <cellStyle name="RowTitles-Col2 5 4_Tertiary Salaries Survey" xfId="15650" xr:uid="{00000000-0005-0000-0000-0000233D0000}"/>
    <cellStyle name="RowTitles-Col2 5 5" xfId="15651" xr:uid="{00000000-0005-0000-0000-0000243D0000}"/>
    <cellStyle name="RowTitles-Col2 5 5 2" xfId="15652" xr:uid="{00000000-0005-0000-0000-0000253D0000}"/>
    <cellStyle name="RowTitles-Col2 5 5 2 2" xfId="15653" xr:uid="{00000000-0005-0000-0000-0000263D0000}"/>
    <cellStyle name="RowTitles-Col2 5 5 2 2 2" xfId="15654" xr:uid="{00000000-0005-0000-0000-0000273D0000}"/>
    <cellStyle name="RowTitles-Col2 5 5 2 2_Tertiary Salaries Survey" xfId="15655" xr:uid="{00000000-0005-0000-0000-0000283D0000}"/>
    <cellStyle name="RowTitles-Col2 5 5 2 3" xfId="15656" xr:uid="{00000000-0005-0000-0000-0000293D0000}"/>
    <cellStyle name="RowTitles-Col2 5 5 2_Tertiary Salaries Survey" xfId="15657" xr:uid="{00000000-0005-0000-0000-00002A3D0000}"/>
    <cellStyle name="RowTitles-Col2 5 5 3" xfId="15658" xr:uid="{00000000-0005-0000-0000-00002B3D0000}"/>
    <cellStyle name="RowTitles-Col2 5 5 3 2" xfId="15659" xr:uid="{00000000-0005-0000-0000-00002C3D0000}"/>
    <cellStyle name="RowTitles-Col2 5 5 3 2 2" xfId="15660" xr:uid="{00000000-0005-0000-0000-00002D3D0000}"/>
    <cellStyle name="RowTitles-Col2 5 5 3 2_Tertiary Salaries Survey" xfId="15661" xr:uid="{00000000-0005-0000-0000-00002E3D0000}"/>
    <cellStyle name="RowTitles-Col2 5 5 3 3" xfId="15662" xr:uid="{00000000-0005-0000-0000-00002F3D0000}"/>
    <cellStyle name="RowTitles-Col2 5 5 3_Tertiary Salaries Survey" xfId="15663" xr:uid="{00000000-0005-0000-0000-0000303D0000}"/>
    <cellStyle name="RowTitles-Col2 5 5 4" xfId="15664" xr:uid="{00000000-0005-0000-0000-0000313D0000}"/>
    <cellStyle name="RowTitles-Col2 5 5 4 2" xfId="15665" xr:uid="{00000000-0005-0000-0000-0000323D0000}"/>
    <cellStyle name="RowTitles-Col2 5 5 4_Tertiary Salaries Survey" xfId="15666" xr:uid="{00000000-0005-0000-0000-0000333D0000}"/>
    <cellStyle name="RowTitles-Col2 5 5 5" xfId="15667" xr:uid="{00000000-0005-0000-0000-0000343D0000}"/>
    <cellStyle name="RowTitles-Col2 5 5_Tertiary Salaries Survey" xfId="15668" xr:uid="{00000000-0005-0000-0000-0000353D0000}"/>
    <cellStyle name="RowTitles-Col2 5 6" xfId="15669" xr:uid="{00000000-0005-0000-0000-0000363D0000}"/>
    <cellStyle name="RowTitles-Col2 5 6 2" xfId="15670" xr:uid="{00000000-0005-0000-0000-0000373D0000}"/>
    <cellStyle name="RowTitles-Col2 5 6 2 2" xfId="15671" xr:uid="{00000000-0005-0000-0000-0000383D0000}"/>
    <cellStyle name="RowTitles-Col2 5 6 2 2 2" xfId="15672" xr:uid="{00000000-0005-0000-0000-0000393D0000}"/>
    <cellStyle name="RowTitles-Col2 5 6 2 2_Tertiary Salaries Survey" xfId="15673" xr:uid="{00000000-0005-0000-0000-00003A3D0000}"/>
    <cellStyle name="RowTitles-Col2 5 6 2 3" xfId="15674" xr:uid="{00000000-0005-0000-0000-00003B3D0000}"/>
    <cellStyle name="RowTitles-Col2 5 6 2_Tertiary Salaries Survey" xfId="15675" xr:uid="{00000000-0005-0000-0000-00003C3D0000}"/>
    <cellStyle name="RowTitles-Col2 5 6 3" xfId="15676" xr:uid="{00000000-0005-0000-0000-00003D3D0000}"/>
    <cellStyle name="RowTitles-Col2 5 6 3 2" xfId="15677" xr:uid="{00000000-0005-0000-0000-00003E3D0000}"/>
    <cellStyle name="RowTitles-Col2 5 6 3 2 2" xfId="15678" xr:uid="{00000000-0005-0000-0000-00003F3D0000}"/>
    <cellStyle name="RowTitles-Col2 5 6 3 2_Tertiary Salaries Survey" xfId="15679" xr:uid="{00000000-0005-0000-0000-0000403D0000}"/>
    <cellStyle name="RowTitles-Col2 5 6 3 3" xfId="15680" xr:uid="{00000000-0005-0000-0000-0000413D0000}"/>
    <cellStyle name="RowTitles-Col2 5 6 3_Tertiary Salaries Survey" xfId="15681" xr:uid="{00000000-0005-0000-0000-0000423D0000}"/>
    <cellStyle name="RowTitles-Col2 5 6 4" xfId="15682" xr:uid="{00000000-0005-0000-0000-0000433D0000}"/>
    <cellStyle name="RowTitles-Col2 5 6 4 2" xfId="15683" xr:uid="{00000000-0005-0000-0000-0000443D0000}"/>
    <cellStyle name="RowTitles-Col2 5 6 4_Tertiary Salaries Survey" xfId="15684" xr:uid="{00000000-0005-0000-0000-0000453D0000}"/>
    <cellStyle name="RowTitles-Col2 5 6 5" xfId="15685" xr:uid="{00000000-0005-0000-0000-0000463D0000}"/>
    <cellStyle name="RowTitles-Col2 5 6_Tertiary Salaries Survey" xfId="15686" xr:uid="{00000000-0005-0000-0000-0000473D0000}"/>
    <cellStyle name="RowTitles-Col2 5 7" xfId="15687" xr:uid="{00000000-0005-0000-0000-0000483D0000}"/>
    <cellStyle name="RowTitles-Col2 5 7 2" xfId="15688" xr:uid="{00000000-0005-0000-0000-0000493D0000}"/>
    <cellStyle name="RowTitles-Col2 5 7 2 2" xfId="15689" xr:uid="{00000000-0005-0000-0000-00004A3D0000}"/>
    <cellStyle name="RowTitles-Col2 5 7 2_Tertiary Salaries Survey" xfId="15690" xr:uid="{00000000-0005-0000-0000-00004B3D0000}"/>
    <cellStyle name="RowTitles-Col2 5 7 3" xfId="15691" xr:uid="{00000000-0005-0000-0000-00004C3D0000}"/>
    <cellStyle name="RowTitles-Col2 5 7_Tertiary Salaries Survey" xfId="15692" xr:uid="{00000000-0005-0000-0000-00004D3D0000}"/>
    <cellStyle name="RowTitles-Col2 5 8" xfId="15693" xr:uid="{00000000-0005-0000-0000-00004E3D0000}"/>
    <cellStyle name="RowTitles-Col2 5 8 2" xfId="15694" xr:uid="{00000000-0005-0000-0000-00004F3D0000}"/>
    <cellStyle name="RowTitles-Col2 5 8 2 2" xfId="15695" xr:uid="{00000000-0005-0000-0000-0000503D0000}"/>
    <cellStyle name="RowTitles-Col2 5 8 2_Tertiary Salaries Survey" xfId="15696" xr:uid="{00000000-0005-0000-0000-0000513D0000}"/>
    <cellStyle name="RowTitles-Col2 5 8 3" xfId="15697" xr:uid="{00000000-0005-0000-0000-0000523D0000}"/>
    <cellStyle name="RowTitles-Col2 5 8_Tertiary Salaries Survey" xfId="15698" xr:uid="{00000000-0005-0000-0000-0000533D0000}"/>
    <cellStyle name="RowTitles-Col2 5_STUD aligned by INSTIT" xfId="15699" xr:uid="{00000000-0005-0000-0000-0000543D0000}"/>
    <cellStyle name="RowTitles-Col2 6" xfId="15700" xr:uid="{00000000-0005-0000-0000-0000553D0000}"/>
    <cellStyle name="RowTitles-Col2 6 2" xfId="15701" xr:uid="{00000000-0005-0000-0000-0000563D0000}"/>
    <cellStyle name="RowTitles-Col2 6 2 2" xfId="15702" xr:uid="{00000000-0005-0000-0000-0000573D0000}"/>
    <cellStyle name="RowTitles-Col2 6 2 2 2" xfId="15703" xr:uid="{00000000-0005-0000-0000-0000583D0000}"/>
    <cellStyle name="RowTitles-Col2 6 2 2 2 2" xfId="15704" xr:uid="{00000000-0005-0000-0000-0000593D0000}"/>
    <cellStyle name="RowTitles-Col2 6 2 2 2_Tertiary Salaries Survey" xfId="15705" xr:uid="{00000000-0005-0000-0000-00005A3D0000}"/>
    <cellStyle name="RowTitles-Col2 6 2 2 3" xfId="15706" xr:uid="{00000000-0005-0000-0000-00005B3D0000}"/>
    <cellStyle name="RowTitles-Col2 6 2 2_Tertiary Salaries Survey" xfId="15707" xr:uid="{00000000-0005-0000-0000-00005C3D0000}"/>
    <cellStyle name="RowTitles-Col2 6 2 3" xfId="15708" xr:uid="{00000000-0005-0000-0000-00005D3D0000}"/>
    <cellStyle name="RowTitles-Col2 6 2 3 2" xfId="15709" xr:uid="{00000000-0005-0000-0000-00005E3D0000}"/>
    <cellStyle name="RowTitles-Col2 6 2 3 2 2" xfId="15710" xr:uid="{00000000-0005-0000-0000-00005F3D0000}"/>
    <cellStyle name="RowTitles-Col2 6 2 3 2_Tertiary Salaries Survey" xfId="15711" xr:uid="{00000000-0005-0000-0000-0000603D0000}"/>
    <cellStyle name="RowTitles-Col2 6 2 3 3" xfId="15712" xr:uid="{00000000-0005-0000-0000-0000613D0000}"/>
    <cellStyle name="RowTitles-Col2 6 2 3_Tertiary Salaries Survey" xfId="15713" xr:uid="{00000000-0005-0000-0000-0000623D0000}"/>
    <cellStyle name="RowTitles-Col2 6 2 4" xfId="15714" xr:uid="{00000000-0005-0000-0000-0000633D0000}"/>
    <cellStyle name="RowTitles-Col2 6 2 5" xfId="15715" xr:uid="{00000000-0005-0000-0000-0000643D0000}"/>
    <cellStyle name="RowTitles-Col2 6 2_Tertiary Salaries Survey" xfId="15716" xr:uid="{00000000-0005-0000-0000-0000653D0000}"/>
    <cellStyle name="RowTitles-Col2 6 3" xfId="15717" xr:uid="{00000000-0005-0000-0000-0000663D0000}"/>
    <cellStyle name="RowTitles-Col2 6 3 2" xfId="15718" xr:uid="{00000000-0005-0000-0000-0000673D0000}"/>
    <cellStyle name="RowTitles-Col2 6 3 2 2" xfId="15719" xr:uid="{00000000-0005-0000-0000-0000683D0000}"/>
    <cellStyle name="RowTitles-Col2 6 3 2 2 2" xfId="15720" xr:uid="{00000000-0005-0000-0000-0000693D0000}"/>
    <cellStyle name="RowTitles-Col2 6 3 2 2_Tertiary Salaries Survey" xfId="15721" xr:uid="{00000000-0005-0000-0000-00006A3D0000}"/>
    <cellStyle name="RowTitles-Col2 6 3 2 3" xfId="15722" xr:uid="{00000000-0005-0000-0000-00006B3D0000}"/>
    <cellStyle name="RowTitles-Col2 6 3 2_Tertiary Salaries Survey" xfId="15723" xr:uid="{00000000-0005-0000-0000-00006C3D0000}"/>
    <cellStyle name="RowTitles-Col2 6 3 3" xfId="15724" xr:uid="{00000000-0005-0000-0000-00006D3D0000}"/>
    <cellStyle name="RowTitles-Col2 6 3 3 2" xfId="15725" xr:uid="{00000000-0005-0000-0000-00006E3D0000}"/>
    <cellStyle name="RowTitles-Col2 6 3 3 2 2" xfId="15726" xr:uid="{00000000-0005-0000-0000-00006F3D0000}"/>
    <cellStyle name="RowTitles-Col2 6 3 3 2_Tertiary Salaries Survey" xfId="15727" xr:uid="{00000000-0005-0000-0000-0000703D0000}"/>
    <cellStyle name="RowTitles-Col2 6 3 3 3" xfId="15728" xr:uid="{00000000-0005-0000-0000-0000713D0000}"/>
    <cellStyle name="RowTitles-Col2 6 3 3_Tertiary Salaries Survey" xfId="15729" xr:uid="{00000000-0005-0000-0000-0000723D0000}"/>
    <cellStyle name="RowTitles-Col2 6 3 4" xfId="15730" xr:uid="{00000000-0005-0000-0000-0000733D0000}"/>
    <cellStyle name="RowTitles-Col2 6 3 4 2" xfId="15731" xr:uid="{00000000-0005-0000-0000-0000743D0000}"/>
    <cellStyle name="RowTitles-Col2 6 3 4_Tertiary Salaries Survey" xfId="15732" xr:uid="{00000000-0005-0000-0000-0000753D0000}"/>
    <cellStyle name="RowTitles-Col2 6 3_Tertiary Salaries Survey" xfId="15733" xr:uid="{00000000-0005-0000-0000-0000763D0000}"/>
    <cellStyle name="RowTitles-Col2 6 4" xfId="15734" xr:uid="{00000000-0005-0000-0000-0000773D0000}"/>
    <cellStyle name="RowTitles-Col2 6 4 2" xfId="15735" xr:uid="{00000000-0005-0000-0000-0000783D0000}"/>
    <cellStyle name="RowTitles-Col2 6 4 2 2" xfId="15736" xr:uid="{00000000-0005-0000-0000-0000793D0000}"/>
    <cellStyle name="RowTitles-Col2 6 4 2 2 2" xfId="15737" xr:uid="{00000000-0005-0000-0000-00007A3D0000}"/>
    <cellStyle name="RowTitles-Col2 6 4 2 2_Tertiary Salaries Survey" xfId="15738" xr:uid="{00000000-0005-0000-0000-00007B3D0000}"/>
    <cellStyle name="RowTitles-Col2 6 4 2 3" xfId="15739" xr:uid="{00000000-0005-0000-0000-00007C3D0000}"/>
    <cellStyle name="RowTitles-Col2 6 4 2_Tertiary Salaries Survey" xfId="15740" xr:uid="{00000000-0005-0000-0000-00007D3D0000}"/>
    <cellStyle name="RowTitles-Col2 6 4 3" xfId="15741" xr:uid="{00000000-0005-0000-0000-00007E3D0000}"/>
    <cellStyle name="RowTitles-Col2 6 4 3 2" xfId="15742" xr:uid="{00000000-0005-0000-0000-00007F3D0000}"/>
    <cellStyle name="RowTitles-Col2 6 4 3 2 2" xfId="15743" xr:uid="{00000000-0005-0000-0000-0000803D0000}"/>
    <cellStyle name="RowTitles-Col2 6 4 3 2_Tertiary Salaries Survey" xfId="15744" xr:uid="{00000000-0005-0000-0000-0000813D0000}"/>
    <cellStyle name="RowTitles-Col2 6 4 3 3" xfId="15745" xr:uid="{00000000-0005-0000-0000-0000823D0000}"/>
    <cellStyle name="RowTitles-Col2 6 4 3_Tertiary Salaries Survey" xfId="15746" xr:uid="{00000000-0005-0000-0000-0000833D0000}"/>
    <cellStyle name="RowTitles-Col2 6 4 4" xfId="15747" xr:uid="{00000000-0005-0000-0000-0000843D0000}"/>
    <cellStyle name="RowTitles-Col2 6 4 4 2" xfId="15748" xr:uid="{00000000-0005-0000-0000-0000853D0000}"/>
    <cellStyle name="RowTitles-Col2 6 4 4_Tertiary Salaries Survey" xfId="15749" xr:uid="{00000000-0005-0000-0000-0000863D0000}"/>
    <cellStyle name="RowTitles-Col2 6 4 5" xfId="15750" xr:uid="{00000000-0005-0000-0000-0000873D0000}"/>
    <cellStyle name="RowTitles-Col2 6 4_Tertiary Salaries Survey" xfId="15751" xr:uid="{00000000-0005-0000-0000-0000883D0000}"/>
    <cellStyle name="RowTitles-Col2 6 5" xfId="15752" xr:uid="{00000000-0005-0000-0000-0000893D0000}"/>
    <cellStyle name="RowTitles-Col2 6 5 2" xfId="15753" xr:uid="{00000000-0005-0000-0000-00008A3D0000}"/>
    <cellStyle name="RowTitles-Col2 6 5 2 2" xfId="15754" xr:uid="{00000000-0005-0000-0000-00008B3D0000}"/>
    <cellStyle name="RowTitles-Col2 6 5 2 2 2" xfId="15755" xr:uid="{00000000-0005-0000-0000-00008C3D0000}"/>
    <cellStyle name="RowTitles-Col2 6 5 2 2_Tertiary Salaries Survey" xfId="15756" xr:uid="{00000000-0005-0000-0000-00008D3D0000}"/>
    <cellStyle name="RowTitles-Col2 6 5 2 3" xfId="15757" xr:uid="{00000000-0005-0000-0000-00008E3D0000}"/>
    <cellStyle name="RowTitles-Col2 6 5 2_Tertiary Salaries Survey" xfId="15758" xr:uid="{00000000-0005-0000-0000-00008F3D0000}"/>
    <cellStyle name="RowTitles-Col2 6 5 3" xfId="15759" xr:uid="{00000000-0005-0000-0000-0000903D0000}"/>
    <cellStyle name="RowTitles-Col2 6 5 3 2" xfId="15760" xr:uid="{00000000-0005-0000-0000-0000913D0000}"/>
    <cellStyle name="RowTitles-Col2 6 5 3 2 2" xfId="15761" xr:uid="{00000000-0005-0000-0000-0000923D0000}"/>
    <cellStyle name="RowTitles-Col2 6 5 3 2_Tertiary Salaries Survey" xfId="15762" xr:uid="{00000000-0005-0000-0000-0000933D0000}"/>
    <cellStyle name="RowTitles-Col2 6 5 3 3" xfId="15763" xr:uid="{00000000-0005-0000-0000-0000943D0000}"/>
    <cellStyle name="RowTitles-Col2 6 5 3_Tertiary Salaries Survey" xfId="15764" xr:uid="{00000000-0005-0000-0000-0000953D0000}"/>
    <cellStyle name="RowTitles-Col2 6 5 4" xfId="15765" xr:uid="{00000000-0005-0000-0000-0000963D0000}"/>
    <cellStyle name="RowTitles-Col2 6 5 4 2" xfId="15766" xr:uid="{00000000-0005-0000-0000-0000973D0000}"/>
    <cellStyle name="RowTitles-Col2 6 5 4_Tertiary Salaries Survey" xfId="15767" xr:uid="{00000000-0005-0000-0000-0000983D0000}"/>
    <cellStyle name="RowTitles-Col2 6 5 5" xfId="15768" xr:uid="{00000000-0005-0000-0000-0000993D0000}"/>
    <cellStyle name="RowTitles-Col2 6 5_Tertiary Salaries Survey" xfId="15769" xr:uid="{00000000-0005-0000-0000-00009A3D0000}"/>
    <cellStyle name="RowTitles-Col2 6 6" xfId="15770" xr:uid="{00000000-0005-0000-0000-00009B3D0000}"/>
    <cellStyle name="RowTitles-Col2 6 6 2" xfId="15771" xr:uid="{00000000-0005-0000-0000-00009C3D0000}"/>
    <cellStyle name="RowTitles-Col2 6 6 2 2" xfId="15772" xr:uid="{00000000-0005-0000-0000-00009D3D0000}"/>
    <cellStyle name="RowTitles-Col2 6 6 2 2 2" xfId="15773" xr:uid="{00000000-0005-0000-0000-00009E3D0000}"/>
    <cellStyle name="RowTitles-Col2 6 6 2 2_Tertiary Salaries Survey" xfId="15774" xr:uid="{00000000-0005-0000-0000-00009F3D0000}"/>
    <cellStyle name="RowTitles-Col2 6 6 2 3" xfId="15775" xr:uid="{00000000-0005-0000-0000-0000A03D0000}"/>
    <cellStyle name="RowTitles-Col2 6 6 2_Tertiary Salaries Survey" xfId="15776" xr:uid="{00000000-0005-0000-0000-0000A13D0000}"/>
    <cellStyle name="RowTitles-Col2 6 6 3" xfId="15777" xr:uid="{00000000-0005-0000-0000-0000A23D0000}"/>
    <cellStyle name="RowTitles-Col2 6 6 3 2" xfId="15778" xr:uid="{00000000-0005-0000-0000-0000A33D0000}"/>
    <cellStyle name="RowTitles-Col2 6 6 3 2 2" xfId="15779" xr:uid="{00000000-0005-0000-0000-0000A43D0000}"/>
    <cellStyle name="RowTitles-Col2 6 6 3 2_Tertiary Salaries Survey" xfId="15780" xr:uid="{00000000-0005-0000-0000-0000A53D0000}"/>
    <cellStyle name="RowTitles-Col2 6 6 3 3" xfId="15781" xr:uid="{00000000-0005-0000-0000-0000A63D0000}"/>
    <cellStyle name="RowTitles-Col2 6 6 3_Tertiary Salaries Survey" xfId="15782" xr:uid="{00000000-0005-0000-0000-0000A73D0000}"/>
    <cellStyle name="RowTitles-Col2 6 6 4" xfId="15783" xr:uid="{00000000-0005-0000-0000-0000A83D0000}"/>
    <cellStyle name="RowTitles-Col2 6 6 4 2" xfId="15784" xr:uid="{00000000-0005-0000-0000-0000A93D0000}"/>
    <cellStyle name="RowTitles-Col2 6 6 4_Tertiary Salaries Survey" xfId="15785" xr:uid="{00000000-0005-0000-0000-0000AA3D0000}"/>
    <cellStyle name="RowTitles-Col2 6 6 5" xfId="15786" xr:uid="{00000000-0005-0000-0000-0000AB3D0000}"/>
    <cellStyle name="RowTitles-Col2 6 6_Tertiary Salaries Survey" xfId="15787" xr:uid="{00000000-0005-0000-0000-0000AC3D0000}"/>
    <cellStyle name="RowTitles-Col2 6 7" xfId="15788" xr:uid="{00000000-0005-0000-0000-0000AD3D0000}"/>
    <cellStyle name="RowTitles-Col2 6 7 2" xfId="15789" xr:uid="{00000000-0005-0000-0000-0000AE3D0000}"/>
    <cellStyle name="RowTitles-Col2 6 7 2 2" xfId="15790" xr:uid="{00000000-0005-0000-0000-0000AF3D0000}"/>
    <cellStyle name="RowTitles-Col2 6 7 2_Tertiary Salaries Survey" xfId="15791" xr:uid="{00000000-0005-0000-0000-0000B03D0000}"/>
    <cellStyle name="RowTitles-Col2 6 7 3" xfId="15792" xr:uid="{00000000-0005-0000-0000-0000B13D0000}"/>
    <cellStyle name="RowTitles-Col2 6 7_Tertiary Salaries Survey" xfId="15793" xr:uid="{00000000-0005-0000-0000-0000B23D0000}"/>
    <cellStyle name="RowTitles-Col2 6 8" xfId="15794" xr:uid="{00000000-0005-0000-0000-0000B33D0000}"/>
    <cellStyle name="RowTitles-Col2 6 8 2" xfId="15795" xr:uid="{00000000-0005-0000-0000-0000B43D0000}"/>
    <cellStyle name="RowTitles-Col2 6 8 2 2" xfId="15796" xr:uid="{00000000-0005-0000-0000-0000B53D0000}"/>
    <cellStyle name="RowTitles-Col2 6 8 2_Tertiary Salaries Survey" xfId="15797" xr:uid="{00000000-0005-0000-0000-0000B63D0000}"/>
    <cellStyle name="RowTitles-Col2 6 8 3" xfId="15798" xr:uid="{00000000-0005-0000-0000-0000B73D0000}"/>
    <cellStyle name="RowTitles-Col2 6 8_Tertiary Salaries Survey" xfId="15799" xr:uid="{00000000-0005-0000-0000-0000B83D0000}"/>
    <cellStyle name="RowTitles-Col2 6_STUD aligned by INSTIT" xfId="15800" xr:uid="{00000000-0005-0000-0000-0000B93D0000}"/>
    <cellStyle name="RowTitles-Col2 7" xfId="15801" xr:uid="{00000000-0005-0000-0000-0000BA3D0000}"/>
    <cellStyle name="RowTitles-Col2 7 2" xfId="15802" xr:uid="{00000000-0005-0000-0000-0000BB3D0000}"/>
    <cellStyle name="RowTitles-Col2 7 2 2" xfId="15803" xr:uid="{00000000-0005-0000-0000-0000BC3D0000}"/>
    <cellStyle name="RowTitles-Col2 7 2 2 2" xfId="15804" xr:uid="{00000000-0005-0000-0000-0000BD3D0000}"/>
    <cellStyle name="RowTitles-Col2 7 2 2_Tertiary Salaries Survey" xfId="15805" xr:uid="{00000000-0005-0000-0000-0000BE3D0000}"/>
    <cellStyle name="RowTitles-Col2 7 2 3" xfId="15806" xr:uid="{00000000-0005-0000-0000-0000BF3D0000}"/>
    <cellStyle name="RowTitles-Col2 7 2_Tertiary Salaries Survey" xfId="15807" xr:uid="{00000000-0005-0000-0000-0000C03D0000}"/>
    <cellStyle name="RowTitles-Col2 7 3" xfId="15808" xr:uid="{00000000-0005-0000-0000-0000C13D0000}"/>
    <cellStyle name="RowTitles-Col2 7 3 2" xfId="15809" xr:uid="{00000000-0005-0000-0000-0000C23D0000}"/>
    <cellStyle name="RowTitles-Col2 7 3 2 2" xfId="15810" xr:uid="{00000000-0005-0000-0000-0000C33D0000}"/>
    <cellStyle name="RowTitles-Col2 7 3 2_Tertiary Salaries Survey" xfId="15811" xr:uid="{00000000-0005-0000-0000-0000C43D0000}"/>
    <cellStyle name="RowTitles-Col2 7 3 3" xfId="15812" xr:uid="{00000000-0005-0000-0000-0000C53D0000}"/>
    <cellStyle name="RowTitles-Col2 7 3_Tertiary Salaries Survey" xfId="15813" xr:uid="{00000000-0005-0000-0000-0000C63D0000}"/>
    <cellStyle name="RowTitles-Col2 7 4" xfId="15814" xr:uid="{00000000-0005-0000-0000-0000C73D0000}"/>
    <cellStyle name="RowTitles-Col2 7 5" xfId="15815" xr:uid="{00000000-0005-0000-0000-0000C83D0000}"/>
    <cellStyle name="RowTitles-Col2 7 5 2" xfId="15816" xr:uid="{00000000-0005-0000-0000-0000C93D0000}"/>
    <cellStyle name="RowTitles-Col2 7 5_Tertiary Salaries Survey" xfId="15817" xr:uid="{00000000-0005-0000-0000-0000CA3D0000}"/>
    <cellStyle name="RowTitles-Col2 7_Tertiary Salaries Survey" xfId="15818" xr:uid="{00000000-0005-0000-0000-0000CB3D0000}"/>
    <cellStyle name="RowTitles-Col2 8" xfId="15819" xr:uid="{00000000-0005-0000-0000-0000CC3D0000}"/>
    <cellStyle name="RowTitles-Col2 8 2" xfId="15820" xr:uid="{00000000-0005-0000-0000-0000CD3D0000}"/>
    <cellStyle name="RowTitles-Col2 8 2 2" xfId="15821" xr:uid="{00000000-0005-0000-0000-0000CE3D0000}"/>
    <cellStyle name="RowTitles-Col2 8 2 2 2" xfId="15822" xr:uid="{00000000-0005-0000-0000-0000CF3D0000}"/>
    <cellStyle name="RowTitles-Col2 8 2 2_Tertiary Salaries Survey" xfId="15823" xr:uid="{00000000-0005-0000-0000-0000D03D0000}"/>
    <cellStyle name="RowTitles-Col2 8 2 3" xfId="15824" xr:uid="{00000000-0005-0000-0000-0000D13D0000}"/>
    <cellStyle name="RowTitles-Col2 8 2_Tertiary Salaries Survey" xfId="15825" xr:uid="{00000000-0005-0000-0000-0000D23D0000}"/>
    <cellStyle name="RowTitles-Col2 8 3" xfId="15826" xr:uid="{00000000-0005-0000-0000-0000D33D0000}"/>
    <cellStyle name="RowTitles-Col2 8 3 2" xfId="15827" xr:uid="{00000000-0005-0000-0000-0000D43D0000}"/>
    <cellStyle name="RowTitles-Col2 8 3 2 2" xfId="15828" xr:uid="{00000000-0005-0000-0000-0000D53D0000}"/>
    <cellStyle name="RowTitles-Col2 8 3 2_Tertiary Salaries Survey" xfId="15829" xr:uid="{00000000-0005-0000-0000-0000D63D0000}"/>
    <cellStyle name="RowTitles-Col2 8 3 3" xfId="15830" xr:uid="{00000000-0005-0000-0000-0000D73D0000}"/>
    <cellStyle name="RowTitles-Col2 8 3_Tertiary Salaries Survey" xfId="15831" xr:uid="{00000000-0005-0000-0000-0000D83D0000}"/>
    <cellStyle name="RowTitles-Col2 8 4" xfId="15832" xr:uid="{00000000-0005-0000-0000-0000D93D0000}"/>
    <cellStyle name="RowTitles-Col2 8 5" xfId="15833" xr:uid="{00000000-0005-0000-0000-0000DA3D0000}"/>
    <cellStyle name="RowTitles-Col2 8_Tertiary Salaries Survey" xfId="15834" xr:uid="{00000000-0005-0000-0000-0000DB3D0000}"/>
    <cellStyle name="RowTitles-Col2 9" xfId="15835" xr:uid="{00000000-0005-0000-0000-0000DC3D0000}"/>
    <cellStyle name="RowTitles-Col2 9 2" xfId="15836" xr:uid="{00000000-0005-0000-0000-0000DD3D0000}"/>
    <cellStyle name="RowTitles-Col2 9 2 2" xfId="15837" xr:uid="{00000000-0005-0000-0000-0000DE3D0000}"/>
    <cellStyle name="RowTitles-Col2 9 2 2 2" xfId="15838" xr:uid="{00000000-0005-0000-0000-0000DF3D0000}"/>
    <cellStyle name="RowTitles-Col2 9 2 2_Tertiary Salaries Survey" xfId="15839" xr:uid="{00000000-0005-0000-0000-0000E03D0000}"/>
    <cellStyle name="RowTitles-Col2 9 2 3" xfId="15840" xr:uid="{00000000-0005-0000-0000-0000E13D0000}"/>
    <cellStyle name="RowTitles-Col2 9 2_Tertiary Salaries Survey" xfId="15841" xr:uid="{00000000-0005-0000-0000-0000E23D0000}"/>
    <cellStyle name="RowTitles-Col2 9 3" xfId="15842" xr:uid="{00000000-0005-0000-0000-0000E33D0000}"/>
    <cellStyle name="RowTitles-Col2 9 3 2" xfId="15843" xr:uid="{00000000-0005-0000-0000-0000E43D0000}"/>
    <cellStyle name="RowTitles-Col2 9 3 2 2" xfId="15844" xr:uid="{00000000-0005-0000-0000-0000E53D0000}"/>
    <cellStyle name="RowTitles-Col2 9 3 2_Tertiary Salaries Survey" xfId="15845" xr:uid="{00000000-0005-0000-0000-0000E63D0000}"/>
    <cellStyle name="RowTitles-Col2 9 3 3" xfId="15846" xr:uid="{00000000-0005-0000-0000-0000E73D0000}"/>
    <cellStyle name="RowTitles-Col2 9 3_Tertiary Salaries Survey" xfId="15847" xr:uid="{00000000-0005-0000-0000-0000E83D0000}"/>
    <cellStyle name="RowTitles-Col2 9 4" xfId="15848" xr:uid="{00000000-0005-0000-0000-0000E93D0000}"/>
    <cellStyle name="RowTitles-Col2 9 5" xfId="15849" xr:uid="{00000000-0005-0000-0000-0000EA3D0000}"/>
    <cellStyle name="RowTitles-Col2 9 5 2" xfId="15850" xr:uid="{00000000-0005-0000-0000-0000EB3D0000}"/>
    <cellStyle name="RowTitles-Col2 9 5_Tertiary Salaries Survey" xfId="15851" xr:uid="{00000000-0005-0000-0000-0000EC3D0000}"/>
    <cellStyle name="RowTitles-Col2 9 6" xfId="15852" xr:uid="{00000000-0005-0000-0000-0000ED3D0000}"/>
    <cellStyle name="RowTitles-Col2 9_Tertiary Salaries Survey" xfId="15853" xr:uid="{00000000-0005-0000-0000-0000EE3D0000}"/>
    <cellStyle name="RowTitles-Col2_STUD aligned by INSTIT" xfId="15854" xr:uid="{00000000-0005-0000-0000-0000EF3D0000}"/>
    <cellStyle name="RowTitles-Detail" xfId="15855" xr:uid="{00000000-0005-0000-0000-0000F03D0000}"/>
    <cellStyle name="RowTitles-Detail 10" xfId="15856" xr:uid="{00000000-0005-0000-0000-0000F13D0000}"/>
    <cellStyle name="RowTitles-Detail 10 2" xfId="15857" xr:uid="{00000000-0005-0000-0000-0000F23D0000}"/>
    <cellStyle name="RowTitles-Detail 10 2 2" xfId="15858" xr:uid="{00000000-0005-0000-0000-0000F33D0000}"/>
    <cellStyle name="RowTitles-Detail 10 2 2 2" xfId="15859" xr:uid="{00000000-0005-0000-0000-0000F43D0000}"/>
    <cellStyle name="RowTitles-Detail 10 2 2_Tertiary Salaries Survey" xfId="15860" xr:uid="{00000000-0005-0000-0000-0000F53D0000}"/>
    <cellStyle name="RowTitles-Detail 10 2 3" xfId="15861" xr:uid="{00000000-0005-0000-0000-0000F63D0000}"/>
    <cellStyle name="RowTitles-Detail 10 2_Tertiary Salaries Survey" xfId="15862" xr:uid="{00000000-0005-0000-0000-0000F73D0000}"/>
    <cellStyle name="RowTitles-Detail 10 3" xfId="15863" xr:uid="{00000000-0005-0000-0000-0000F83D0000}"/>
    <cellStyle name="RowTitles-Detail 10 3 2" xfId="15864" xr:uid="{00000000-0005-0000-0000-0000F93D0000}"/>
    <cellStyle name="RowTitles-Detail 10 3 2 2" xfId="15865" xr:uid="{00000000-0005-0000-0000-0000FA3D0000}"/>
    <cellStyle name="RowTitles-Detail 10 3 2_Tertiary Salaries Survey" xfId="15866" xr:uid="{00000000-0005-0000-0000-0000FB3D0000}"/>
    <cellStyle name="RowTitles-Detail 10 3 3" xfId="15867" xr:uid="{00000000-0005-0000-0000-0000FC3D0000}"/>
    <cellStyle name="RowTitles-Detail 10 3_Tertiary Salaries Survey" xfId="15868" xr:uid="{00000000-0005-0000-0000-0000FD3D0000}"/>
    <cellStyle name="RowTitles-Detail 10 4" xfId="15869" xr:uid="{00000000-0005-0000-0000-0000FE3D0000}"/>
    <cellStyle name="RowTitles-Detail 10 4 2" xfId="15870" xr:uid="{00000000-0005-0000-0000-0000FF3D0000}"/>
    <cellStyle name="RowTitles-Detail 10 4_Tertiary Salaries Survey" xfId="15871" xr:uid="{00000000-0005-0000-0000-0000003E0000}"/>
    <cellStyle name="RowTitles-Detail 10 5" xfId="15872" xr:uid="{00000000-0005-0000-0000-0000013E0000}"/>
    <cellStyle name="RowTitles-Detail 10_Tertiary Salaries Survey" xfId="15873" xr:uid="{00000000-0005-0000-0000-0000023E0000}"/>
    <cellStyle name="RowTitles-Detail 11" xfId="15874" xr:uid="{00000000-0005-0000-0000-0000033E0000}"/>
    <cellStyle name="RowTitles-Detail 11 2" xfId="15875" xr:uid="{00000000-0005-0000-0000-0000043E0000}"/>
    <cellStyle name="RowTitles-Detail 11 2 2" xfId="15876" xr:uid="{00000000-0005-0000-0000-0000053E0000}"/>
    <cellStyle name="RowTitles-Detail 11 2 2 2" xfId="15877" xr:uid="{00000000-0005-0000-0000-0000063E0000}"/>
    <cellStyle name="RowTitles-Detail 11 2 2_Tertiary Salaries Survey" xfId="15878" xr:uid="{00000000-0005-0000-0000-0000073E0000}"/>
    <cellStyle name="RowTitles-Detail 11 2 3" xfId="15879" xr:uid="{00000000-0005-0000-0000-0000083E0000}"/>
    <cellStyle name="RowTitles-Detail 11 2_Tertiary Salaries Survey" xfId="15880" xr:uid="{00000000-0005-0000-0000-0000093E0000}"/>
    <cellStyle name="RowTitles-Detail 11 3" xfId="15881" xr:uid="{00000000-0005-0000-0000-00000A3E0000}"/>
    <cellStyle name="RowTitles-Detail 11 3 2" xfId="15882" xr:uid="{00000000-0005-0000-0000-00000B3E0000}"/>
    <cellStyle name="RowTitles-Detail 11 3 2 2" xfId="15883" xr:uid="{00000000-0005-0000-0000-00000C3E0000}"/>
    <cellStyle name="RowTitles-Detail 11 3 2_Tertiary Salaries Survey" xfId="15884" xr:uid="{00000000-0005-0000-0000-00000D3E0000}"/>
    <cellStyle name="RowTitles-Detail 11 3 3" xfId="15885" xr:uid="{00000000-0005-0000-0000-00000E3E0000}"/>
    <cellStyle name="RowTitles-Detail 11 3_Tertiary Salaries Survey" xfId="15886" xr:uid="{00000000-0005-0000-0000-00000F3E0000}"/>
    <cellStyle name="RowTitles-Detail 11 4" xfId="15887" xr:uid="{00000000-0005-0000-0000-0000103E0000}"/>
    <cellStyle name="RowTitles-Detail 11 4 2" xfId="15888" xr:uid="{00000000-0005-0000-0000-0000113E0000}"/>
    <cellStyle name="RowTitles-Detail 11 4_Tertiary Salaries Survey" xfId="15889" xr:uid="{00000000-0005-0000-0000-0000123E0000}"/>
    <cellStyle name="RowTitles-Detail 11 5" xfId="15890" xr:uid="{00000000-0005-0000-0000-0000133E0000}"/>
    <cellStyle name="RowTitles-Detail 11_Tertiary Salaries Survey" xfId="15891" xr:uid="{00000000-0005-0000-0000-0000143E0000}"/>
    <cellStyle name="RowTitles-Detail 12" xfId="15892" xr:uid="{00000000-0005-0000-0000-0000153E0000}"/>
    <cellStyle name="RowTitles-Detail 12 2" xfId="15893" xr:uid="{00000000-0005-0000-0000-0000163E0000}"/>
    <cellStyle name="RowTitles-Detail 12 2 2" xfId="15894" xr:uid="{00000000-0005-0000-0000-0000173E0000}"/>
    <cellStyle name="RowTitles-Detail 12 2 2 2" xfId="15895" xr:uid="{00000000-0005-0000-0000-0000183E0000}"/>
    <cellStyle name="RowTitles-Detail 12 2 2_Tertiary Salaries Survey" xfId="15896" xr:uid="{00000000-0005-0000-0000-0000193E0000}"/>
    <cellStyle name="RowTitles-Detail 12 2 3" xfId="15897" xr:uid="{00000000-0005-0000-0000-00001A3E0000}"/>
    <cellStyle name="RowTitles-Detail 12 2_Tertiary Salaries Survey" xfId="15898" xr:uid="{00000000-0005-0000-0000-00001B3E0000}"/>
    <cellStyle name="RowTitles-Detail 12 3" xfId="15899" xr:uid="{00000000-0005-0000-0000-00001C3E0000}"/>
    <cellStyle name="RowTitles-Detail 12 3 2" xfId="15900" xr:uid="{00000000-0005-0000-0000-00001D3E0000}"/>
    <cellStyle name="RowTitles-Detail 12 3 2 2" xfId="15901" xr:uid="{00000000-0005-0000-0000-00001E3E0000}"/>
    <cellStyle name="RowTitles-Detail 12 3 2_Tertiary Salaries Survey" xfId="15902" xr:uid="{00000000-0005-0000-0000-00001F3E0000}"/>
    <cellStyle name="RowTitles-Detail 12 3 3" xfId="15903" xr:uid="{00000000-0005-0000-0000-0000203E0000}"/>
    <cellStyle name="RowTitles-Detail 12 3_Tertiary Salaries Survey" xfId="15904" xr:uid="{00000000-0005-0000-0000-0000213E0000}"/>
    <cellStyle name="RowTitles-Detail 12 4" xfId="15905" xr:uid="{00000000-0005-0000-0000-0000223E0000}"/>
    <cellStyle name="RowTitles-Detail 12 4 2" xfId="15906" xr:uid="{00000000-0005-0000-0000-0000233E0000}"/>
    <cellStyle name="RowTitles-Detail 12 4_Tertiary Salaries Survey" xfId="15907" xr:uid="{00000000-0005-0000-0000-0000243E0000}"/>
    <cellStyle name="RowTitles-Detail 12 5" xfId="15908" xr:uid="{00000000-0005-0000-0000-0000253E0000}"/>
    <cellStyle name="RowTitles-Detail 12_Tertiary Salaries Survey" xfId="15909" xr:uid="{00000000-0005-0000-0000-0000263E0000}"/>
    <cellStyle name="RowTitles-Detail 13" xfId="15910" xr:uid="{00000000-0005-0000-0000-0000273E0000}"/>
    <cellStyle name="RowTitles-Detail 13 2" xfId="15911" xr:uid="{00000000-0005-0000-0000-0000283E0000}"/>
    <cellStyle name="RowTitles-Detail 13 2 2" xfId="15912" xr:uid="{00000000-0005-0000-0000-0000293E0000}"/>
    <cellStyle name="RowTitles-Detail 13 2_Tertiary Salaries Survey" xfId="15913" xr:uid="{00000000-0005-0000-0000-00002A3E0000}"/>
    <cellStyle name="RowTitles-Detail 13 3" xfId="15914" xr:uid="{00000000-0005-0000-0000-00002B3E0000}"/>
    <cellStyle name="RowTitles-Detail 13_Tertiary Salaries Survey" xfId="15915" xr:uid="{00000000-0005-0000-0000-00002C3E0000}"/>
    <cellStyle name="RowTitles-Detail 14" xfId="15916" xr:uid="{00000000-0005-0000-0000-00002D3E0000}"/>
    <cellStyle name="RowTitles-Detail 15" xfId="15917" xr:uid="{00000000-0005-0000-0000-00002E3E0000}"/>
    <cellStyle name="RowTitles-Detail 16" xfId="15918" xr:uid="{00000000-0005-0000-0000-00002F3E0000}"/>
    <cellStyle name="RowTitles-Detail 17" xfId="15919" xr:uid="{00000000-0005-0000-0000-0000303E0000}"/>
    <cellStyle name="RowTitles-Detail 2" xfId="15920" xr:uid="{00000000-0005-0000-0000-0000313E0000}"/>
    <cellStyle name="RowTitles-Detail 2 10" xfId="15921" xr:uid="{00000000-0005-0000-0000-0000323E0000}"/>
    <cellStyle name="RowTitles-Detail 2 10 2" xfId="15922" xr:uid="{00000000-0005-0000-0000-0000333E0000}"/>
    <cellStyle name="RowTitles-Detail 2 10 2 2" xfId="15923" xr:uid="{00000000-0005-0000-0000-0000343E0000}"/>
    <cellStyle name="RowTitles-Detail 2 10 2 2 2" xfId="15924" xr:uid="{00000000-0005-0000-0000-0000353E0000}"/>
    <cellStyle name="RowTitles-Detail 2 10 2 2_Tertiary Salaries Survey" xfId="15925" xr:uid="{00000000-0005-0000-0000-0000363E0000}"/>
    <cellStyle name="RowTitles-Detail 2 10 2 3" xfId="15926" xr:uid="{00000000-0005-0000-0000-0000373E0000}"/>
    <cellStyle name="RowTitles-Detail 2 10 2_Tertiary Salaries Survey" xfId="15927" xr:uid="{00000000-0005-0000-0000-0000383E0000}"/>
    <cellStyle name="RowTitles-Detail 2 10 3" xfId="15928" xr:uid="{00000000-0005-0000-0000-0000393E0000}"/>
    <cellStyle name="RowTitles-Detail 2 10 3 2" xfId="15929" xr:uid="{00000000-0005-0000-0000-00003A3E0000}"/>
    <cellStyle name="RowTitles-Detail 2 10 3 2 2" xfId="15930" xr:uid="{00000000-0005-0000-0000-00003B3E0000}"/>
    <cellStyle name="RowTitles-Detail 2 10 3 2_Tertiary Salaries Survey" xfId="15931" xr:uid="{00000000-0005-0000-0000-00003C3E0000}"/>
    <cellStyle name="RowTitles-Detail 2 10 3 3" xfId="15932" xr:uid="{00000000-0005-0000-0000-00003D3E0000}"/>
    <cellStyle name="RowTitles-Detail 2 10 3_Tertiary Salaries Survey" xfId="15933" xr:uid="{00000000-0005-0000-0000-00003E3E0000}"/>
    <cellStyle name="RowTitles-Detail 2 10 4" xfId="15934" xr:uid="{00000000-0005-0000-0000-00003F3E0000}"/>
    <cellStyle name="RowTitles-Detail 2 10 5" xfId="15935" xr:uid="{00000000-0005-0000-0000-0000403E0000}"/>
    <cellStyle name="RowTitles-Detail 2 10 5 2" xfId="15936" xr:uid="{00000000-0005-0000-0000-0000413E0000}"/>
    <cellStyle name="RowTitles-Detail 2 10 5_Tertiary Salaries Survey" xfId="15937" xr:uid="{00000000-0005-0000-0000-0000423E0000}"/>
    <cellStyle name="RowTitles-Detail 2 10 6" xfId="15938" xr:uid="{00000000-0005-0000-0000-0000433E0000}"/>
    <cellStyle name="RowTitles-Detail 2 10_Tertiary Salaries Survey" xfId="15939" xr:uid="{00000000-0005-0000-0000-0000443E0000}"/>
    <cellStyle name="RowTitles-Detail 2 11" xfId="15940" xr:uid="{00000000-0005-0000-0000-0000453E0000}"/>
    <cellStyle name="RowTitles-Detail 2 11 2" xfId="15941" xr:uid="{00000000-0005-0000-0000-0000463E0000}"/>
    <cellStyle name="RowTitles-Detail 2 11 2 2" xfId="15942" xr:uid="{00000000-0005-0000-0000-0000473E0000}"/>
    <cellStyle name="RowTitles-Detail 2 11 2 2 2" xfId="15943" xr:uid="{00000000-0005-0000-0000-0000483E0000}"/>
    <cellStyle name="RowTitles-Detail 2 11 2 2_Tertiary Salaries Survey" xfId="15944" xr:uid="{00000000-0005-0000-0000-0000493E0000}"/>
    <cellStyle name="RowTitles-Detail 2 11 2 3" xfId="15945" xr:uid="{00000000-0005-0000-0000-00004A3E0000}"/>
    <cellStyle name="RowTitles-Detail 2 11 2_Tertiary Salaries Survey" xfId="15946" xr:uid="{00000000-0005-0000-0000-00004B3E0000}"/>
    <cellStyle name="RowTitles-Detail 2 11 3" xfId="15947" xr:uid="{00000000-0005-0000-0000-00004C3E0000}"/>
    <cellStyle name="RowTitles-Detail 2 11 3 2" xfId="15948" xr:uid="{00000000-0005-0000-0000-00004D3E0000}"/>
    <cellStyle name="RowTitles-Detail 2 11 3 2 2" xfId="15949" xr:uid="{00000000-0005-0000-0000-00004E3E0000}"/>
    <cellStyle name="RowTitles-Detail 2 11 3 2_Tertiary Salaries Survey" xfId="15950" xr:uid="{00000000-0005-0000-0000-00004F3E0000}"/>
    <cellStyle name="RowTitles-Detail 2 11 3 3" xfId="15951" xr:uid="{00000000-0005-0000-0000-0000503E0000}"/>
    <cellStyle name="RowTitles-Detail 2 11 3_Tertiary Salaries Survey" xfId="15952" xr:uid="{00000000-0005-0000-0000-0000513E0000}"/>
    <cellStyle name="RowTitles-Detail 2 11 4" xfId="15953" xr:uid="{00000000-0005-0000-0000-0000523E0000}"/>
    <cellStyle name="RowTitles-Detail 2 11 4 2" xfId="15954" xr:uid="{00000000-0005-0000-0000-0000533E0000}"/>
    <cellStyle name="RowTitles-Detail 2 11 4_Tertiary Salaries Survey" xfId="15955" xr:uid="{00000000-0005-0000-0000-0000543E0000}"/>
    <cellStyle name="RowTitles-Detail 2 11 5" xfId="15956" xr:uid="{00000000-0005-0000-0000-0000553E0000}"/>
    <cellStyle name="RowTitles-Detail 2 11_Tertiary Salaries Survey" xfId="15957" xr:uid="{00000000-0005-0000-0000-0000563E0000}"/>
    <cellStyle name="RowTitles-Detail 2 12" xfId="15958" xr:uid="{00000000-0005-0000-0000-0000573E0000}"/>
    <cellStyle name="RowTitles-Detail 2 12 2" xfId="15959" xr:uid="{00000000-0005-0000-0000-0000583E0000}"/>
    <cellStyle name="RowTitles-Detail 2 12 2 2" xfId="15960" xr:uid="{00000000-0005-0000-0000-0000593E0000}"/>
    <cellStyle name="RowTitles-Detail 2 12 2 2 2" xfId="15961" xr:uid="{00000000-0005-0000-0000-00005A3E0000}"/>
    <cellStyle name="RowTitles-Detail 2 12 2 2_Tertiary Salaries Survey" xfId="15962" xr:uid="{00000000-0005-0000-0000-00005B3E0000}"/>
    <cellStyle name="RowTitles-Detail 2 12 2 3" xfId="15963" xr:uid="{00000000-0005-0000-0000-00005C3E0000}"/>
    <cellStyle name="RowTitles-Detail 2 12 2_Tertiary Salaries Survey" xfId="15964" xr:uid="{00000000-0005-0000-0000-00005D3E0000}"/>
    <cellStyle name="RowTitles-Detail 2 12 3" xfId="15965" xr:uid="{00000000-0005-0000-0000-00005E3E0000}"/>
    <cellStyle name="RowTitles-Detail 2 12 3 2" xfId="15966" xr:uid="{00000000-0005-0000-0000-00005F3E0000}"/>
    <cellStyle name="RowTitles-Detail 2 12 3 2 2" xfId="15967" xr:uid="{00000000-0005-0000-0000-0000603E0000}"/>
    <cellStyle name="RowTitles-Detail 2 12 3 2_Tertiary Salaries Survey" xfId="15968" xr:uid="{00000000-0005-0000-0000-0000613E0000}"/>
    <cellStyle name="RowTitles-Detail 2 12 3 3" xfId="15969" xr:uid="{00000000-0005-0000-0000-0000623E0000}"/>
    <cellStyle name="RowTitles-Detail 2 12 3_Tertiary Salaries Survey" xfId="15970" xr:uid="{00000000-0005-0000-0000-0000633E0000}"/>
    <cellStyle name="RowTitles-Detail 2 12 4" xfId="15971" xr:uid="{00000000-0005-0000-0000-0000643E0000}"/>
    <cellStyle name="RowTitles-Detail 2 12 4 2" xfId="15972" xr:uid="{00000000-0005-0000-0000-0000653E0000}"/>
    <cellStyle name="RowTitles-Detail 2 12 4_Tertiary Salaries Survey" xfId="15973" xr:uid="{00000000-0005-0000-0000-0000663E0000}"/>
    <cellStyle name="RowTitles-Detail 2 12 5" xfId="15974" xr:uid="{00000000-0005-0000-0000-0000673E0000}"/>
    <cellStyle name="RowTitles-Detail 2 12_Tertiary Salaries Survey" xfId="15975" xr:uid="{00000000-0005-0000-0000-0000683E0000}"/>
    <cellStyle name="RowTitles-Detail 2 13" xfId="15976" xr:uid="{00000000-0005-0000-0000-0000693E0000}"/>
    <cellStyle name="RowTitles-Detail 2 13 2" xfId="15977" xr:uid="{00000000-0005-0000-0000-00006A3E0000}"/>
    <cellStyle name="RowTitles-Detail 2 13 2 2" xfId="15978" xr:uid="{00000000-0005-0000-0000-00006B3E0000}"/>
    <cellStyle name="RowTitles-Detail 2 13 2_Tertiary Salaries Survey" xfId="15979" xr:uid="{00000000-0005-0000-0000-00006C3E0000}"/>
    <cellStyle name="RowTitles-Detail 2 13 3" xfId="15980" xr:uid="{00000000-0005-0000-0000-00006D3E0000}"/>
    <cellStyle name="RowTitles-Detail 2 13_Tertiary Salaries Survey" xfId="15981" xr:uid="{00000000-0005-0000-0000-00006E3E0000}"/>
    <cellStyle name="RowTitles-Detail 2 14" xfId="15982" xr:uid="{00000000-0005-0000-0000-00006F3E0000}"/>
    <cellStyle name="RowTitles-Detail 2 15" xfId="15983" xr:uid="{00000000-0005-0000-0000-0000703E0000}"/>
    <cellStyle name="RowTitles-Detail 2 16" xfId="15984" xr:uid="{00000000-0005-0000-0000-0000713E0000}"/>
    <cellStyle name="RowTitles-Detail 2 2" xfId="15985" xr:uid="{00000000-0005-0000-0000-0000723E0000}"/>
    <cellStyle name="RowTitles-Detail 2 2 10" xfId="15986" xr:uid="{00000000-0005-0000-0000-0000733E0000}"/>
    <cellStyle name="RowTitles-Detail 2 2 10 2" xfId="15987" xr:uid="{00000000-0005-0000-0000-0000743E0000}"/>
    <cellStyle name="RowTitles-Detail 2 2 10 2 2" xfId="15988" xr:uid="{00000000-0005-0000-0000-0000753E0000}"/>
    <cellStyle name="RowTitles-Detail 2 2 10 2 2 2" xfId="15989" xr:uid="{00000000-0005-0000-0000-0000763E0000}"/>
    <cellStyle name="RowTitles-Detail 2 2 10 2 2_Tertiary Salaries Survey" xfId="15990" xr:uid="{00000000-0005-0000-0000-0000773E0000}"/>
    <cellStyle name="RowTitles-Detail 2 2 10 2 3" xfId="15991" xr:uid="{00000000-0005-0000-0000-0000783E0000}"/>
    <cellStyle name="RowTitles-Detail 2 2 10 2_Tertiary Salaries Survey" xfId="15992" xr:uid="{00000000-0005-0000-0000-0000793E0000}"/>
    <cellStyle name="RowTitles-Detail 2 2 10 3" xfId="15993" xr:uid="{00000000-0005-0000-0000-00007A3E0000}"/>
    <cellStyle name="RowTitles-Detail 2 2 10 3 2" xfId="15994" xr:uid="{00000000-0005-0000-0000-00007B3E0000}"/>
    <cellStyle name="RowTitles-Detail 2 2 10 3 2 2" xfId="15995" xr:uid="{00000000-0005-0000-0000-00007C3E0000}"/>
    <cellStyle name="RowTitles-Detail 2 2 10 3 2_Tertiary Salaries Survey" xfId="15996" xr:uid="{00000000-0005-0000-0000-00007D3E0000}"/>
    <cellStyle name="RowTitles-Detail 2 2 10 3 3" xfId="15997" xr:uid="{00000000-0005-0000-0000-00007E3E0000}"/>
    <cellStyle name="RowTitles-Detail 2 2 10 3_Tertiary Salaries Survey" xfId="15998" xr:uid="{00000000-0005-0000-0000-00007F3E0000}"/>
    <cellStyle name="RowTitles-Detail 2 2 10 4" xfId="15999" xr:uid="{00000000-0005-0000-0000-0000803E0000}"/>
    <cellStyle name="RowTitles-Detail 2 2 10 4 2" xfId="16000" xr:uid="{00000000-0005-0000-0000-0000813E0000}"/>
    <cellStyle name="RowTitles-Detail 2 2 10 4_Tertiary Salaries Survey" xfId="16001" xr:uid="{00000000-0005-0000-0000-0000823E0000}"/>
    <cellStyle name="RowTitles-Detail 2 2 10 5" xfId="16002" xr:uid="{00000000-0005-0000-0000-0000833E0000}"/>
    <cellStyle name="RowTitles-Detail 2 2 10_Tertiary Salaries Survey" xfId="16003" xr:uid="{00000000-0005-0000-0000-0000843E0000}"/>
    <cellStyle name="RowTitles-Detail 2 2 11" xfId="16004" xr:uid="{00000000-0005-0000-0000-0000853E0000}"/>
    <cellStyle name="RowTitles-Detail 2 2 11 2" xfId="16005" xr:uid="{00000000-0005-0000-0000-0000863E0000}"/>
    <cellStyle name="RowTitles-Detail 2 2 11 2 2" xfId="16006" xr:uid="{00000000-0005-0000-0000-0000873E0000}"/>
    <cellStyle name="RowTitles-Detail 2 2 11 2 2 2" xfId="16007" xr:uid="{00000000-0005-0000-0000-0000883E0000}"/>
    <cellStyle name="RowTitles-Detail 2 2 11 2 2_Tertiary Salaries Survey" xfId="16008" xr:uid="{00000000-0005-0000-0000-0000893E0000}"/>
    <cellStyle name="RowTitles-Detail 2 2 11 2 3" xfId="16009" xr:uid="{00000000-0005-0000-0000-00008A3E0000}"/>
    <cellStyle name="RowTitles-Detail 2 2 11 2_Tertiary Salaries Survey" xfId="16010" xr:uid="{00000000-0005-0000-0000-00008B3E0000}"/>
    <cellStyle name="RowTitles-Detail 2 2 11 3" xfId="16011" xr:uid="{00000000-0005-0000-0000-00008C3E0000}"/>
    <cellStyle name="RowTitles-Detail 2 2 11 3 2" xfId="16012" xr:uid="{00000000-0005-0000-0000-00008D3E0000}"/>
    <cellStyle name="RowTitles-Detail 2 2 11 3 2 2" xfId="16013" xr:uid="{00000000-0005-0000-0000-00008E3E0000}"/>
    <cellStyle name="RowTitles-Detail 2 2 11 3 2_Tertiary Salaries Survey" xfId="16014" xr:uid="{00000000-0005-0000-0000-00008F3E0000}"/>
    <cellStyle name="RowTitles-Detail 2 2 11 3 3" xfId="16015" xr:uid="{00000000-0005-0000-0000-0000903E0000}"/>
    <cellStyle name="RowTitles-Detail 2 2 11 3_Tertiary Salaries Survey" xfId="16016" xr:uid="{00000000-0005-0000-0000-0000913E0000}"/>
    <cellStyle name="RowTitles-Detail 2 2 11 4" xfId="16017" xr:uid="{00000000-0005-0000-0000-0000923E0000}"/>
    <cellStyle name="RowTitles-Detail 2 2 11 4 2" xfId="16018" xr:uid="{00000000-0005-0000-0000-0000933E0000}"/>
    <cellStyle name="RowTitles-Detail 2 2 11 4_Tertiary Salaries Survey" xfId="16019" xr:uid="{00000000-0005-0000-0000-0000943E0000}"/>
    <cellStyle name="RowTitles-Detail 2 2 11 5" xfId="16020" xr:uid="{00000000-0005-0000-0000-0000953E0000}"/>
    <cellStyle name="RowTitles-Detail 2 2 11_Tertiary Salaries Survey" xfId="16021" xr:uid="{00000000-0005-0000-0000-0000963E0000}"/>
    <cellStyle name="RowTitles-Detail 2 2 12" xfId="16022" xr:uid="{00000000-0005-0000-0000-0000973E0000}"/>
    <cellStyle name="RowTitles-Detail 2 2 12 2" xfId="16023" xr:uid="{00000000-0005-0000-0000-0000983E0000}"/>
    <cellStyle name="RowTitles-Detail 2 2 12 2 2" xfId="16024" xr:uid="{00000000-0005-0000-0000-0000993E0000}"/>
    <cellStyle name="RowTitles-Detail 2 2 12 2_Tertiary Salaries Survey" xfId="16025" xr:uid="{00000000-0005-0000-0000-00009A3E0000}"/>
    <cellStyle name="RowTitles-Detail 2 2 12 3" xfId="16026" xr:uid="{00000000-0005-0000-0000-00009B3E0000}"/>
    <cellStyle name="RowTitles-Detail 2 2 12_Tertiary Salaries Survey" xfId="16027" xr:uid="{00000000-0005-0000-0000-00009C3E0000}"/>
    <cellStyle name="RowTitles-Detail 2 2 13" xfId="16028" xr:uid="{00000000-0005-0000-0000-00009D3E0000}"/>
    <cellStyle name="RowTitles-Detail 2 2 14" xfId="16029" xr:uid="{00000000-0005-0000-0000-00009E3E0000}"/>
    <cellStyle name="RowTitles-Detail 2 2 15" xfId="16030" xr:uid="{00000000-0005-0000-0000-00009F3E0000}"/>
    <cellStyle name="RowTitles-Detail 2 2 2" xfId="16031" xr:uid="{00000000-0005-0000-0000-0000A03E0000}"/>
    <cellStyle name="RowTitles-Detail 2 2 2 10" xfId="16032" xr:uid="{00000000-0005-0000-0000-0000A13E0000}"/>
    <cellStyle name="RowTitles-Detail 2 2 2 10 2" xfId="16033" xr:uid="{00000000-0005-0000-0000-0000A23E0000}"/>
    <cellStyle name="RowTitles-Detail 2 2 2 10 2 2" xfId="16034" xr:uid="{00000000-0005-0000-0000-0000A33E0000}"/>
    <cellStyle name="RowTitles-Detail 2 2 2 10 2 2 2" xfId="16035" xr:uid="{00000000-0005-0000-0000-0000A43E0000}"/>
    <cellStyle name="RowTitles-Detail 2 2 2 10 2 2_Tertiary Salaries Survey" xfId="16036" xr:uid="{00000000-0005-0000-0000-0000A53E0000}"/>
    <cellStyle name="RowTitles-Detail 2 2 2 10 2 3" xfId="16037" xr:uid="{00000000-0005-0000-0000-0000A63E0000}"/>
    <cellStyle name="RowTitles-Detail 2 2 2 10 2_Tertiary Salaries Survey" xfId="16038" xr:uid="{00000000-0005-0000-0000-0000A73E0000}"/>
    <cellStyle name="RowTitles-Detail 2 2 2 10 3" xfId="16039" xr:uid="{00000000-0005-0000-0000-0000A83E0000}"/>
    <cellStyle name="RowTitles-Detail 2 2 2 10 3 2" xfId="16040" xr:uid="{00000000-0005-0000-0000-0000A93E0000}"/>
    <cellStyle name="RowTitles-Detail 2 2 2 10 3 2 2" xfId="16041" xr:uid="{00000000-0005-0000-0000-0000AA3E0000}"/>
    <cellStyle name="RowTitles-Detail 2 2 2 10 3 2_Tertiary Salaries Survey" xfId="16042" xr:uid="{00000000-0005-0000-0000-0000AB3E0000}"/>
    <cellStyle name="RowTitles-Detail 2 2 2 10 3 3" xfId="16043" xr:uid="{00000000-0005-0000-0000-0000AC3E0000}"/>
    <cellStyle name="RowTitles-Detail 2 2 2 10 3_Tertiary Salaries Survey" xfId="16044" xr:uid="{00000000-0005-0000-0000-0000AD3E0000}"/>
    <cellStyle name="RowTitles-Detail 2 2 2 10 4" xfId="16045" xr:uid="{00000000-0005-0000-0000-0000AE3E0000}"/>
    <cellStyle name="RowTitles-Detail 2 2 2 10 4 2" xfId="16046" xr:uid="{00000000-0005-0000-0000-0000AF3E0000}"/>
    <cellStyle name="RowTitles-Detail 2 2 2 10 4_Tertiary Salaries Survey" xfId="16047" xr:uid="{00000000-0005-0000-0000-0000B03E0000}"/>
    <cellStyle name="RowTitles-Detail 2 2 2 10 5" xfId="16048" xr:uid="{00000000-0005-0000-0000-0000B13E0000}"/>
    <cellStyle name="RowTitles-Detail 2 2 2 10_Tertiary Salaries Survey" xfId="16049" xr:uid="{00000000-0005-0000-0000-0000B23E0000}"/>
    <cellStyle name="RowTitles-Detail 2 2 2 11" xfId="16050" xr:uid="{00000000-0005-0000-0000-0000B33E0000}"/>
    <cellStyle name="RowTitles-Detail 2 2 2 11 2" xfId="16051" xr:uid="{00000000-0005-0000-0000-0000B43E0000}"/>
    <cellStyle name="RowTitles-Detail 2 2 2 11 2 2" xfId="16052" xr:uid="{00000000-0005-0000-0000-0000B53E0000}"/>
    <cellStyle name="RowTitles-Detail 2 2 2 11 2_Tertiary Salaries Survey" xfId="16053" xr:uid="{00000000-0005-0000-0000-0000B63E0000}"/>
    <cellStyle name="RowTitles-Detail 2 2 2 11 3" xfId="16054" xr:uid="{00000000-0005-0000-0000-0000B73E0000}"/>
    <cellStyle name="RowTitles-Detail 2 2 2 11_Tertiary Salaries Survey" xfId="16055" xr:uid="{00000000-0005-0000-0000-0000B83E0000}"/>
    <cellStyle name="RowTitles-Detail 2 2 2 12" xfId="16056" xr:uid="{00000000-0005-0000-0000-0000B93E0000}"/>
    <cellStyle name="RowTitles-Detail 2 2 2 13" xfId="16057" xr:uid="{00000000-0005-0000-0000-0000BA3E0000}"/>
    <cellStyle name="RowTitles-Detail 2 2 2 2" xfId="16058" xr:uid="{00000000-0005-0000-0000-0000BB3E0000}"/>
    <cellStyle name="RowTitles-Detail 2 2 2 2 10" xfId="16059" xr:uid="{00000000-0005-0000-0000-0000BC3E0000}"/>
    <cellStyle name="RowTitles-Detail 2 2 2 2 10 2" xfId="16060" xr:uid="{00000000-0005-0000-0000-0000BD3E0000}"/>
    <cellStyle name="RowTitles-Detail 2 2 2 2 10 2 2" xfId="16061" xr:uid="{00000000-0005-0000-0000-0000BE3E0000}"/>
    <cellStyle name="RowTitles-Detail 2 2 2 2 10 2_Tertiary Salaries Survey" xfId="16062" xr:uid="{00000000-0005-0000-0000-0000BF3E0000}"/>
    <cellStyle name="RowTitles-Detail 2 2 2 2 10 3" xfId="16063" xr:uid="{00000000-0005-0000-0000-0000C03E0000}"/>
    <cellStyle name="RowTitles-Detail 2 2 2 2 10_Tertiary Salaries Survey" xfId="16064" xr:uid="{00000000-0005-0000-0000-0000C13E0000}"/>
    <cellStyle name="RowTitles-Detail 2 2 2 2 11" xfId="16065" xr:uid="{00000000-0005-0000-0000-0000C23E0000}"/>
    <cellStyle name="RowTitles-Detail 2 2 2 2 12" xfId="16066" xr:uid="{00000000-0005-0000-0000-0000C33E0000}"/>
    <cellStyle name="RowTitles-Detail 2 2 2 2 2" xfId="16067" xr:uid="{00000000-0005-0000-0000-0000C43E0000}"/>
    <cellStyle name="RowTitles-Detail 2 2 2 2 2 2" xfId="16068" xr:uid="{00000000-0005-0000-0000-0000C53E0000}"/>
    <cellStyle name="RowTitles-Detail 2 2 2 2 2 2 2" xfId="16069" xr:uid="{00000000-0005-0000-0000-0000C63E0000}"/>
    <cellStyle name="RowTitles-Detail 2 2 2 2 2 2 2 2" xfId="16070" xr:uid="{00000000-0005-0000-0000-0000C73E0000}"/>
    <cellStyle name="RowTitles-Detail 2 2 2 2 2 2 2 2 2" xfId="16071" xr:uid="{00000000-0005-0000-0000-0000C83E0000}"/>
    <cellStyle name="RowTitles-Detail 2 2 2 2 2 2 2 2_Tertiary Salaries Survey" xfId="16072" xr:uid="{00000000-0005-0000-0000-0000C93E0000}"/>
    <cellStyle name="RowTitles-Detail 2 2 2 2 2 2 2 3" xfId="16073" xr:uid="{00000000-0005-0000-0000-0000CA3E0000}"/>
    <cellStyle name="RowTitles-Detail 2 2 2 2 2 2 2_Tertiary Salaries Survey" xfId="16074" xr:uid="{00000000-0005-0000-0000-0000CB3E0000}"/>
    <cellStyle name="RowTitles-Detail 2 2 2 2 2 2 3" xfId="16075" xr:uid="{00000000-0005-0000-0000-0000CC3E0000}"/>
    <cellStyle name="RowTitles-Detail 2 2 2 2 2 2 3 2" xfId="16076" xr:uid="{00000000-0005-0000-0000-0000CD3E0000}"/>
    <cellStyle name="RowTitles-Detail 2 2 2 2 2 2 3 2 2" xfId="16077" xr:uid="{00000000-0005-0000-0000-0000CE3E0000}"/>
    <cellStyle name="RowTitles-Detail 2 2 2 2 2 2 3 2_Tertiary Salaries Survey" xfId="16078" xr:uid="{00000000-0005-0000-0000-0000CF3E0000}"/>
    <cellStyle name="RowTitles-Detail 2 2 2 2 2 2 3 3" xfId="16079" xr:uid="{00000000-0005-0000-0000-0000D03E0000}"/>
    <cellStyle name="RowTitles-Detail 2 2 2 2 2 2 3_Tertiary Salaries Survey" xfId="16080" xr:uid="{00000000-0005-0000-0000-0000D13E0000}"/>
    <cellStyle name="RowTitles-Detail 2 2 2 2 2 2 4" xfId="16081" xr:uid="{00000000-0005-0000-0000-0000D23E0000}"/>
    <cellStyle name="RowTitles-Detail 2 2 2 2 2 2 5" xfId="16082" xr:uid="{00000000-0005-0000-0000-0000D33E0000}"/>
    <cellStyle name="RowTitles-Detail 2 2 2 2 2 2_Tertiary Salaries Survey" xfId="16083" xr:uid="{00000000-0005-0000-0000-0000D43E0000}"/>
    <cellStyle name="RowTitles-Detail 2 2 2 2 2 3" xfId="16084" xr:uid="{00000000-0005-0000-0000-0000D53E0000}"/>
    <cellStyle name="RowTitles-Detail 2 2 2 2 2 3 2" xfId="16085" xr:uid="{00000000-0005-0000-0000-0000D63E0000}"/>
    <cellStyle name="RowTitles-Detail 2 2 2 2 2 3 2 2" xfId="16086" xr:uid="{00000000-0005-0000-0000-0000D73E0000}"/>
    <cellStyle name="RowTitles-Detail 2 2 2 2 2 3 2 2 2" xfId="16087" xr:uid="{00000000-0005-0000-0000-0000D83E0000}"/>
    <cellStyle name="RowTitles-Detail 2 2 2 2 2 3 2 2_Tertiary Salaries Survey" xfId="16088" xr:uid="{00000000-0005-0000-0000-0000D93E0000}"/>
    <cellStyle name="RowTitles-Detail 2 2 2 2 2 3 2 3" xfId="16089" xr:uid="{00000000-0005-0000-0000-0000DA3E0000}"/>
    <cellStyle name="RowTitles-Detail 2 2 2 2 2 3 2_Tertiary Salaries Survey" xfId="16090" xr:uid="{00000000-0005-0000-0000-0000DB3E0000}"/>
    <cellStyle name="RowTitles-Detail 2 2 2 2 2 3 3" xfId="16091" xr:uid="{00000000-0005-0000-0000-0000DC3E0000}"/>
    <cellStyle name="RowTitles-Detail 2 2 2 2 2 3 3 2" xfId="16092" xr:uid="{00000000-0005-0000-0000-0000DD3E0000}"/>
    <cellStyle name="RowTitles-Detail 2 2 2 2 2 3 3 2 2" xfId="16093" xr:uid="{00000000-0005-0000-0000-0000DE3E0000}"/>
    <cellStyle name="RowTitles-Detail 2 2 2 2 2 3 3 2_Tertiary Salaries Survey" xfId="16094" xr:uid="{00000000-0005-0000-0000-0000DF3E0000}"/>
    <cellStyle name="RowTitles-Detail 2 2 2 2 2 3 3 3" xfId="16095" xr:uid="{00000000-0005-0000-0000-0000E03E0000}"/>
    <cellStyle name="RowTitles-Detail 2 2 2 2 2 3 3_Tertiary Salaries Survey" xfId="16096" xr:uid="{00000000-0005-0000-0000-0000E13E0000}"/>
    <cellStyle name="RowTitles-Detail 2 2 2 2 2 3 4" xfId="16097" xr:uid="{00000000-0005-0000-0000-0000E23E0000}"/>
    <cellStyle name="RowTitles-Detail 2 2 2 2 2 3 5" xfId="16098" xr:uid="{00000000-0005-0000-0000-0000E33E0000}"/>
    <cellStyle name="RowTitles-Detail 2 2 2 2 2 3 5 2" xfId="16099" xr:uid="{00000000-0005-0000-0000-0000E43E0000}"/>
    <cellStyle name="RowTitles-Detail 2 2 2 2 2 3 5_Tertiary Salaries Survey" xfId="16100" xr:uid="{00000000-0005-0000-0000-0000E53E0000}"/>
    <cellStyle name="RowTitles-Detail 2 2 2 2 2 3 6" xfId="16101" xr:uid="{00000000-0005-0000-0000-0000E63E0000}"/>
    <cellStyle name="RowTitles-Detail 2 2 2 2 2 3_Tertiary Salaries Survey" xfId="16102" xr:uid="{00000000-0005-0000-0000-0000E73E0000}"/>
    <cellStyle name="RowTitles-Detail 2 2 2 2 2 4" xfId="16103" xr:uid="{00000000-0005-0000-0000-0000E83E0000}"/>
    <cellStyle name="RowTitles-Detail 2 2 2 2 2 4 2" xfId="16104" xr:uid="{00000000-0005-0000-0000-0000E93E0000}"/>
    <cellStyle name="RowTitles-Detail 2 2 2 2 2 4 2 2" xfId="16105" xr:uid="{00000000-0005-0000-0000-0000EA3E0000}"/>
    <cellStyle name="RowTitles-Detail 2 2 2 2 2 4 2 2 2" xfId="16106" xr:uid="{00000000-0005-0000-0000-0000EB3E0000}"/>
    <cellStyle name="RowTitles-Detail 2 2 2 2 2 4 2 2_Tertiary Salaries Survey" xfId="16107" xr:uid="{00000000-0005-0000-0000-0000EC3E0000}"/>
    <cellStyle name="RowTitles-Detail 2 2 2 2 2 4 2 3" xfId="16108" xr:uid="{00000000-0005-0000-0000-0000ED3E0000}"/>
    <cellStyle name="RowTitles-Detail 2 2 2 2 2 4 2_Tertiary Salaries Survey" xfId="16109" xr:uid="{00000000-0005-0000-0000-0000EE3E0000}"/>
    <cellStyle name="RowTitles-Detail 2 2 2 2 2 4 3" xfId="16110" xr:uid="{00000000-0005-0000-0000-0000EF3E0000}"/>
    <cellStyle name="RowTitles-Detail 2 2 2 2 2 4 3 2" xfId="16111" xr:uid="{00000000-0005-0000-0000-0000F03E0000}"/>
    <cellStyle name="RowTitles-Detail 2 2 2 2 2 4 3 2 2" xfId="16112" xr:uid="{00000000-0005-0000-0000-0000F13E0000}"/>
    <cellStyle name="RowTitles-Detail 2 2 2 2 2 4 3 2_Tertiary Salaries Survey" xfId="16113" xr:uid="{00000000-0005-0000-0000-0000F23E0000}"/>
    <cellStyle name="RowTitles-Detail 2 2 2 2 2 4 3 3" xfId="16114" xr:uid="{00000000-0005-0000-0000-0000F33E0000}"/>
    <cellStyle name="RowTitles-Detail 2 2 2 2 2 4 3_Tertiary Salaries Survey" xfId="16115" xr:uid="{00000000-0005-0000-0000-0000F43E0000}"/>
    <cellStyle name="RowTitles-Detail 2 2 2 2 2 4 4" xfId="16116" xr:uid="{00000000-0005-0000-0000-0000F53E0000}"/>
    <cellStyle name="RowTitles-Detail 2 2 2 2 2 4 4 2" xfId="16117" xr:uid="{00000000-0005-0000-0000-0000F63E0000}"/>
    <cellStyle name="RowTitles-Detail 2 2 2 2 2 4 4_Tertiary Salaries Survey" xfId="16118" xr:uid="{00000000-0005-0000-0000-0000F73E0000}"/>
    <cellStyle name="RowTitles-Detail 2 2 2 2 2 4 5" xfId="16119" xr:uid="{00000000-0005-0000-0000-0000F83E0000}"/>
    <cellStyle name="RowTitles-Detail 2 2 2 2 2 4_Tertiary Salaries Survey" xfId="16120" xr:uid="{00000000-0005-0000-0000-0000F93E0000}"/>
    <cellStyle name="RowTitles-Detail 2 2 2 2 2 5" xfId="16121" xr:uid="{00000000-0005-0000-0000-0000FA3E0000}"/>
    <cellStyle name="RowTitles-Detail 2 2 2 2 2 5 2" xfId="16122" xr:uid="{00000000-0005-0000-0000-0000FB3E0000}"/>
    <cellStyle name="RowTitles-Detail 2 2 2 2 2 5 2 2" xfId="16123" xr:uid="{00000000-0005-0000-0000-0000FC3E0000}"/>
    <cellStyle name="RowTitles-Detail 2 2 2 2 2 5 2 2 2" xfId="16124" xr:uid="{00000000-0005-0000-0000-0000FD3E0000}"/>
    <cellStyle name="RowTitles-Detail 2 2 2 2 2 5 2 2_Tertiary Salaries Survey" xfId="16125" xr:uid="{00000000-0005-0000-0000-0000FE3E0000}"/>
    <cellStyle name="RowTitles-Detail 2 2 2 2 2 5 2 3" xfId="16126" xr:uid="{00000000-0005-0000-0000-0000FF3E0000}"/>
    <cellStyle name="RowTitles-Detail 2 2 2 2 2 5 2_Tertiary Salaries Survey" xfId="16127" xr:uid="{00000000-0005-0000-0000-0000003F0000}"/>
    <cellStyle name="RowTitles-Detail 2 2 2 2 2 5 3" xfId="16128" xr:uid="{00000000-0005-0000-0000-0000013F0000}"/>
    <cellStyle name="RowTitles-Detail 2 2 2 2 2 5 3 2" xfId="16129" xr:uid="{00000000-0005-0000-0000-0000023F0000}"/>
    <cellStyle name="RowTitles-Detail 2 2 2 2 2 5 3 2 2" xfId="16130" xr:uid="{00000000-0005-0000-0000-0000033F0000}"/>
    <cellStyle name="RowTitles-Detail 2 2 2 2 2 5 3 2_Tertiary Salaries Survey" xfId="16131" xr:uid="{00000000-0005-0000-0000-0000043F0000}"/>
    <cellStyle name="RowTitles-Detail 2 2 2 2 2 5 3 3" xfId="16132" xr:uid="{00000000-0005-0000-0000-0000053F0000}"/>
    <cellStyle name="RowTitles-Detail 2 2 2 2 2 5 3_Tertiary Salaries Survey" xfId="16133" xr:uid="{00000000-0005-0000-0000-0000063F0000}"/>
    <cellStyle name="RowTitles-Detail 2 2 2 2 2 5 4" xfId="16134" xr:uid="{00000000-0005-0000-0000-0000073F0000}"/>
    <cellStyle name="RowTitles-Detail 2 2 2 2 2 5 4 2" xfId="16135" xr:uid="{00000000-0005-0000-0000-0000083F0000}"/>
    <cellStyle name="RowTitles-Detail 2 2 2 2 2 5 4_Tertiary Salaries Survey" xfId="16136" xr:uid="{00000000-0005-0000-0000-0000093F0000}"/>
    <cellStyle name="RowTitles-Detail 2 2 2 2 2 5 5" xfId="16137" xr:uid="{00000000-0005-0000-0000-00000A3F0000}"/>
    <cellStyle name="RowTitles-Detail 2 2 2 2 2 5_Tertiary Salaries Survey" xfId="16138" xr:uid="{00000000-0005-0000-0000-00000B3F0000}"/>
    <cellStyle name="RowTitles-Detail 2 2 2 2 2 6" xfId="16139" xr:uid="{00000000-0005-0000-0000-00000C3F0000}"/>
    <cellStyle name="RowTitles-Detail 2 2 2 2 2 6 2" xfId="16140" xr:uid="{00000000-0005-0000-0000-00000D3F0000}"/>
    <cellStyle name="RowTitles-Detail 2 2 2 2 2 6 2 2" xfId="16141" xr:uid="{00000000-0005-0000-0000-00000E3F0000}"/>
    <cellStyle name="RowTitles-Detail 2 2 2 2 2 6 2 2 2" xfId="16142" xr:uid="{00000000-0005-0000-0000-00000F3F0000}"/>
    <cellStyle name="RowTitles-Detail 2 2 2 2 2 6 2 2_Tertiary Salaries Survey" xfId="16143" xr:uid="{00000000-0005-0000-0000-0000103F0000}"/>
    <cellStyle name="RowTitles-Detail 2 2 2 2 2 6 2 3" xfId="16144" xr:uid="{00000000-0005-0000-0000-0000113F0000}"/>
    <cellStyle name="RowTitles-Detail 2 2 2 2 2 6 2_Tertiary Salaries Survey" xfId="16145" xr:uid="{00000000-0005-0000-0000-0000123F0000}"/>
    <cellStyle name="RowTitles-Detail 2 2 2 2 2 6 3" xfId="16146" xr:uid="{00000000-0005-0000-0000-0000133F0000}"/>
    <cellStyle name="RowTitles-Detail 2 2 2 2 2 6 3 2" xfId="16147" xr:uid="{00000000-0005-0000-0000-0000143F0000}"/>
    <cellStyle name="RowTitles-Detail 2 2 2 2 2 6 3 2 2" xfId="16148" xr:uid="{00000000-0005-0000-0000-0000153F0000}"/>
    <cellStyle name="RowTitles-Detail 2 2 2 2 2 6 3 2_Tertiary Salaries Survey" xfId="16149" xr:uid="{00000000-0005-0000-0000-0000163F0000}"/>
    <cellStyle name="RowTitles-Detail 2 2 2 2 2 6 3 3" xfId="16150" xr:uid="{00000000-0005-0000-0000-0000173F0000}"/>
    <cellStyle name="RowTitles-Detail 2 2 2 2 2 6 3_Tertiary Salaries Survey" xfId="16151" xr:uid="{00000000-0005-0000-0000-0000183F0000}"/>
    <cellStyle name="RowTitles-Detail 2 2 2 2 2 6 4" xfId="16152" xr:uid="{00000000-0005-0000-0000-0000193F0000}"/>
    <cellStyle name="RowTitles-Detail 2 2 2 2 2 6 4 2" xfId="16153" xr:uid="{00000000-0005-0000-0000-00001A3F0000}"/>
    <cellStyle name="RowTitles-Detail 2 2 2 2 2 6 4_Tertiary Salaries Survey" xfId="16154" xr:uid="{00000000-0005-0000-0000-00001B3F0000}"/>
    <cellStyle name="RowTitles-Detail 2 2 2 2 2 6 5" xfId="16155" xr:uid="{00000000-0005-0000-0000-00001C3F0000}"/>
    <cellStyle name="RowTitles-Detail 2 2 2 2 2 6_Tertiary Salaries Survey" xfId="16156" xr:uid="{00000000-0005-0000-0000-00001D3F0000}"/>
    <cellStyle name="RowTitles-Detail 2 2 2 2 2 7" xfId="16157" xr:uid="{00000000-0005-0000-0000-00001E3F0000}"/>
    <cellStyle name="RowTitles-Detail 2 2 2 2 2 7 2" xfId="16158" xr:uid="{00000000-0005-0000-0000-00001F3F0000}"/>
    <cellStyle name="RowTitles-Detail 2 2 2 2 2 7 2 2" xfId="16159" xr:uid="{00000000-0005-0000-0000-0000203F0000}"/>
    <cellStyle name="RowTitles-Detail 2 2 2 2 2 7 2_Tertiary Salaries Survey" xfId="16160" xr:uid="{00000000-0005-0000-0000-0000213F0000}"/>
    <cellStyle name="RowTitles-Detail 2 2 2 2 2 7 3" xfId="16161" xr:uid="{00000000-0005-0000-0000-0000223F0000}"/>
    <cellStyle name="RowTitles-Detail 2 2 2 2 2 7_Tertiary Salaries Survey" xfId="16162" xr:uid="{00000000-0005-0000-0000-0000233F0000}"/>
    <cellStyle name="RowTitles-Detail 2 2 2 2 2 8" xfId="16163" xr:uid="{00000000-0005-0000-0000-0000243F0000}"/>
    <cellStyle name="RowTitles-Detail 2 2 2 2 2 9" xfId="16164" xr:uid="{00000000-0005-0000-0000-0000253F0000}"/>
    <cellStyle name="RowTitles-Detail 2 2 2 2 2_STUD aligned by INSTIT" xfId="16165" xr:uid="{00000000-0005-0000-0000-0000263F0000}"/>
    <cellStyle name="RowTitles-Detail 2 2 2 2 3" xfId="16166" xr:uid="{00000000-0005-0000-0000-0000273F0000}"/>
    <cellStyle name="RowTitles-Detail 2 2 2 2 3 2" xfId="16167" xr:uid="{00000000-0005-0000-0000-0000283F0000}"/>
    <cellStyle name="RowTitles-Detail 2 2 2 2 3 2 2" xfId="16168" xr:uid="{00000000-0005-0000-0000-0000293F0000}"/>
    <cellStyle name="RowTitles-Detail 2 2 2 2 3 2 2 2" xfId="16169" xr:uid="{00000000-0005-0000-0000-00002A3F0000}"/>
    <cellStyle name="RowTitles-Detail 2 2 2 2 3 2 2 2 2" xfId="16170" xr:uid="{00000000-0005-0000-0000-00002B3F0000}"/>
    <cellStyle name="RowTitles-Detail 2 2 2 2 3 2 2 2_Tertiary Salaries Survey" xfId="16171" xr:uid="{00000000-0005-0000-0000-00002C3F0000}"/>
    <cellStyle name="RowTitles-Detail 2 2 2 2 3 2 2 3" xfId="16172" xr:uid="{00000000-0005-0000-0000-00002D3F0000}"/>
    <cellStyle name="RowTitles-Detail 2 2 2 2 3 2 2_Tertiary Salaries Survey" xfId="16173" xr:uid="{00000000-0005-0000-0000-00002E3F0000}"/>
    <cellStyle name="RowTitles-Detail 2 2 2 2 3 2 3" xfId="16174" xr:uid="{00000000-0005-0000-0000-00002F3F0000}"/>
    <cellStyle name="RowTitles-Detail 2 2 2 2 3 2 3 2" xfId="16175" xr:uid="{00000000-0005-0000-0000-0000303F0000}"/>
    <cellStyle name="RowTitles-Detail 2 2 2 2 3 2 3 2 2" xfId="16176" xr:uid="{00000000-0005-0000-0000-0000313F0000}"/>
    <cellStyle name="RowTitles-Detail 2 2 2 2 3 2 3 2_Tertiary Salaries Survey" xfId="16177" xr:uid="{00000000-0005-0000-0000-0000323F0000}"/>
    <cellStyle name="RowTitles-Detail 2 2 2 2 3 2 3 3" xfId="16178" xr:uid="{00000000-0005-0000-0000-0000333F0000}"/>
    <cellStyle name="RowTitles-Detail 2 2 2 2 3 2 3_Tertiary Salaries Survey" xfId="16179" xr:uid="{00000000-0005-0000-0000-0000343F0000}"/>
    <cellStyle name="RowTitles-Detail 2 2 2 2 3 2 4" xfId="16180" xr:uid="{00000000-0005-0000-0000-0000353F0000}"/>
    <cellStyle name="RowTitles-Detail 2 2 2 2 3 2 5" xfId="16181" xr:uid="{00000000-0005-0000-0000-0000363F0000}"/>
    <cellStyle name="RowTitles-Detail 2 2 2 2 3 2 5 2" xfId="16182" xr:uid="{00000000-0005-0000-0000-0000373F0000}"/>
    <cellStyle name="RowTitles-Detail 2 2 2 2 3 2 5_Tertiary Salaries Survey" xfId="16183" xr:uid="{00000000-0005-0000-0000-0000383F0000}"/>
    <cellStyle name="RowTitles-Detail 2 2 2 2 3 2 6" xfId="16184" xr:uid="{00000000-0005-0000-0000-0000393F0000}"/>
    <cellStyle name="RowTitles-Detail 2 2 2 2 3 2_Tertiary Salaries Survey" xfId="16185" xr:uid="{00000000-0005-0000-0000-00003A3F0000}"/>
    <cellStyle name="RowTitles-Detail 2 2 2 2 3 3" xfId="16186" xr:uid="{00000000-0005-0000-0000-00003B3F0000}"/>
    <cellStyle name="RowTitles-Detail 2 2 2 2 3 3 2" xfId="16187" xr:uid="{00000000-0005-0000-0000-00003C3F0000}"/>
    <cellStyle name="RowTitles-Detail 2 2 2 2 3 3 2 2" xfId="16188" xr:uid="{00000000-0005-0000-0000-00003D3F0000}"/>
    <cellStyle name="RowTitles-Detail 2 2 2 2 3 3 2 2 2" xfId="16189" xr:uid="{00000000-0005-0000-0000-00003E3F0000}"/>
    <cellStyle name="RowTitles-Detail 2 2 2 2 3 3 2 2_Tertiary Salaries Survey" xfId="16190" xr:uid="{00000000-0005-0000-0000-00003F3F0000}"/>
    <cellStyle name="RowTitles-Detail 2 2 2 2 3 3 2 3" xfId="16191" xr:uid="{00000000-0005-0000-0000-0000403F0000}"/>
    <cellStyle name="RowTitles-Detail 2 2 2 2 3 3 2_Tertiary Salaries Survey" xfId="16192" xr:uid="{00000000-0005-0000-0000-0000413F0000}"/>
    <cellStyle name="RowTitles-Detail 2 2 2 2 3 3 3" xfId="16193" xr:uid="{00000000-0005-0000-0000-0000423F0000}"/>
    <cellStyle name="RowTitles-Detail 2 2 2 2 3 3 3 2" xfId="16194" xr:uid="{00000000-0005-0000-0000-0000433F0000}"/>
    <cellStyle name="RowTitles-Detail 2 2 2 2 3 3 3 2 2" xfId="16195" xr:uid="{00000000-0005-0000-0000-0000443F0000}"/>
    <cellStyle name="RowTitles-Detail 2 2 2 2 3 3 3 2_Tertiary Salaries Survey" xfId="16196" xr:uid="{00000000-0005-0000-0000-0000453F0000}"/>
    <cellStyle name="RowTitles-Detail 2 2 2 2 3 3 3 3" xfId="16197" xr:uid="{00000000-0005-0000-0000-0000463F0000}"/>
    <cellStyle name="RowTitles-Detail 2 2 2 2 3 3 3_Tertiary Salaries Survey" xfId="16198" xr:uid="{00000000-0005-0000-0000-0000473F0000}"/>
    <cellStyle name="RowTitles-Detail 2 2 2 2 3 3 4" xfId="16199" xr:uid="{00000000-0005-0000-0000-0000483F0000}"/>
    <cellStyle name="RowTitles-Detail 2 2 2 2 3 3 5" xfId="16200" xr:uid="{00000000-0005-0000-0000-0000493F0000}"/>
    <cellStyle name="RowTitles-Detail 2 2 2 2 3 3_Tertiary Salaries Survey" xfId="16201" xr:uid="{00000000-0005-0000-0000-00004A3F0000}"/>
    <cellStyle name="RowTitles-Detail 2 2 2 2 3 4" xfId="16202" xr:uid="{00000000-0005-0000-0000-00004B3F0000}"/>
    <cellStyle name="RowTitles-Detail 2 2 2 2 3 4 2" xfId="16203" xr:uid="{00000000-0005-0000-0000-00004C3F0000}"/>
    <cellStyle name="RowTitles-Detail 2 2 2 2 3 4 2 2" xfId="16204" xr:uid="{00000000-0005-0000-0000-00004D3F0000}"/>
    <cellStyle name="RowTitles-Detail 2 2 2 2 3 4 2 2 2" xfId="16205" xr:uid="{00000000-0005-0000-0000-00004E3F0000}"/>
    <cellStyle name="RowTitles-Detail 2 2 2 2 3 4 2 2_Tertiary Salaries Survey" xfId="16206" xr:uid="{00000000-0005-0000-0000-00004F3F0000}"/>
    <cellStyle name="RowTitles-Detail 2 2 2 2 3 4 2 3" xfId="16207" xr:uid="{00000000-0005-0000-0000-0000503F0000}"/>
    <cellStyle name="RowTitles-Detail 2 2 2 2 3 4 2_Tertiary Salaries Survey" xfId="16208" xr:uid="{00000000-0005-0000-0000-0000513F0000}"/>
    <cellStyle name="RowTitles-Detail 2 2 2 2 3 4 3" xfId="16209" xr:uid="{00000000-0005-0000-0000-0000523F0000}"/>
    <cellStyle name="RowTitles-Detail 2 2 2 2 3 4 3 2" xfId="16210" xr:uid="{00000000-0005-0000-0000-0000533F0000}"/>
    <cellStyle name="RowTitles-Detail 2 2 2 2 3 4 3 2 2" xfId="16211" xr:uid="{00000000-0005-0000-0000-0000543F0000}"/>
    <cellStyle name="RowTitles-Detail 2 2 2 2 3 4 3 2_Tertiary Salaries Survey" xfId="16212" xr:uid="{00000000-0005-0000-0000-0000553F0000}"/>
    <cellStyle name="RowTitles-Detail 2 2 2 2 3 4 3 3" xfId="16213" xr:uid="{00000000-0005-0000-0000-0000563F0000}"/>
    <cellStyle name="RowTitles-Detail 2 2 2 2 3 4 3_Tertiary Salaries Survey" xfId="16214" xr:uid="{00000000-0005-0000-0000-0000573F0000}"/>
    <cellStyle name="RowTitles-Detail 2 2 2 2 3 4 4" xfId="16215" xr:uid="{00000000-0005-0000-0000-0000583F0000}"/>
    <cellStyle name="RowTitles-Detail 2 2 2 2 3 4 4 2" xfId="16216" xr:uid="{00000000-0005-0000-0000-0000593F0000}"/>
    <cellStyle name="RowTitles-Detail 2 2 2 2 3 4 4_Tertiary Salaries Survey" xfId="16217" xr:uid="{00000000-0005-0000-0000-00005A3F0000}"/>
    <cellStyle name="RowTitles-Detail 2 2 2 2 3 4 5" xfId="16218" xr:uid="{00000000-0005-0000-0000-00005B3F0000}"/>
    <cellStyle name="RowTitles-Detail 2 2 2 2 3 4_Tertiary Salaries Survey" xfId="16219" xr:uid="{00000000-0005-0000-0000-00005C3F0000}"/>
    <cellStyle name="RowTitles-Detail 2 2 2 2 3 5" xfId="16220" xr:uid="{00000000-0005-0000-0000-00005D3F0000}"/>
    <cellStyle name="RowTitles-Detail 2 2 2 2 3 5 2" xfId="16221" xr:uid="{00000000-0005-0000-0000-00005E3F0000}"/>
    <cellStyle name="RowTitles-Detail 2 2 2 2 3 5 2 2" xfId="16222" xr:uid="{00000000-0005-0000-0000-00005F3F0000}"/>
    <cellStyle name="RowTitles-Detail 2 2 2 2 3 5 2 2 2" xfId="16223" xr:uid="{00000000-0005-0000-0000-0000603F0000}"/>
    <cellStyle name="RowTitles-Detail 2 2 2 2 3 5 2 2_Tertiary Salaries Survey" xfId="16224" xr:uid="{00000000-0005-0000-0000-0000613F0000}"/>
    <cellStyle name="RowTitles-Detail 2 2 2 2 3 5 2 3" xfId="16225" xr:uid="{00000000-0005-0000-0000-0000623F0000}"/>
    <cellStyle name="RowTitles-Detail 2 2 2 2 3 5 2_Tertiary Salaries Survey" xfId="16226" xr:uid="{00000000-0005-0000-0000-0000633F0000}"/>
    <cellStyle name="RowTitles-Detail 2 2 2 2 3 5 3" xfId="16227" xr:uid="{00000000-0005-0000-0000-0000643F0000}"/>
    <cellStyle name="RowTitles-Detail 2 2 2 2 3 5 3 2" xfId="16228" xr:uid="{00000000-0005-0000-0000-0000653F0000}"/>
    <cellStyle name="RowTitles-Detail 2 2 2 2 3 5 3 2 2" xfId="16229" xr:uid="{00000000-0005-0000-0000-0000663F0000}"/>
    <cellStyle name="RowTitles-Detail 2 2 2 2 3 5 3 2_Tertiary Salaries Survey" xfId="16230" xr:uid="{00000000-0005-0000-0000-0000673F0000}"/>
    <cellStyle name="RowTitles-Detail 2 2 2 2 3 5 3 3" xfId="16231" xr:uid="{00000000-0005-0000-0000-0000683F0000}"/>
    <cellStyle name="RowTitles-Detail 2 2 2 2 3 5 3_Tertiary Salaries Survey" xfId="16232" xr:uid="{00000000-0005-0000-0000-0000693F0000}"/>
    <cellStyle name="RowTitles-Detail 2 2 2 2 3 5 4" xfId="16233" xr:uid="{00000000-0005-0000-0000-00006A3F0000}"/>
    <cellStyle name="RowTitles-Detail 2 2 2 2 3 5 4 2" xfId="16234" xr:uid="{00000000-0005-0000-0000-00006B3F0000}"/>
    <cellStyle name="RowTitles-Detail 2 2 2 2 3 5 4_Tertiary Salaries Survey" xfId="16235" xr:uid="{00000000-0005-0000-0000-00006C3F0000}"/>
    <cellStyle name="RowTitles-Detail 2 2 2 2 3 5 5" xfId="16236" xr:uid="{00000000-0005-0000-0000-00006D3F0000}"/>
    <cellStyle name="RowTitles-Detail 2 2 2 2 3 5_Tertiary Salaries Survey" xfId="16237" xr:uid="{00000000-0005-0000-0000-00006E3F0000}"/>
    <cellStyle name="RowTitles-Detail 2 2 2 2 3 6" xfId="16238" xr:uid="{00000000-0005-0000-0000-00006F3F0000}"/>
    <cellStyle name="RowTitles-Detail 2 2 2 2 3 6 2" xfId="16239" xr:uid="{00000000-0005-0000-0000-0000703F0000}"/>
    <cellStyle name="RowTitles-Detail 2 2 2 2 3 6 2 2" xfId="16240" xr:uid="{00000000-0005-0000-0000-0000713F0000}"/>
    <cellStyle name="RowTitles-Detail 2 2 2 2 3 6 2 2 2" xfId="16241" xr:uid="{00000000-0005-0000-0000-0000723F0000}"/>
    <cellStyle name="RowTitles-Detail 2 2 2 2 3 6 2 2_Tertiary Salaries Survey" xfId="16242" xr:uid="{00000000-0005-0000-0000-0000733F0000}"/>
    <cellStyle name="RowTitles-Detail 2 2 2 2 3 6 2 3" xfId="16243" xr:uid="{00000000-0005-0000-0000-0000743F0000}"/>
    <cellStyle name="RowTitles-Detail 2 2 2 2 3 6 2_Tertiary Salaries Survey" xfId="16244" xr:uid="{00000000-0005-0000-0000-0000753F0000}"/>
    <cellStyle name="RowTitles-Detail 2 2 2 2 3 6 3" xfId="16245" xr:uid="{00000000-0005-0000-0000-0000763F0000}"/>
    <cellStyle name="RowTitles-Detail 2 2 2 2 3 6 3 2" xfId="16246" xr:uid="{00000000-0005-0000-0000-0000773F0000}"/>
    <cellStyle name="RowTitles-Detail 2 2 2 2 3 6 3 2 2" xfId="16247" xr:uid="{00000000-0005-0000-0000-0000783F0000}"/>
    <cellStyle name="RowTitles-Detail 2 2 2 2 3 6 3 2_Tertiary Salaries Survey" xfId="16248" xr:uid="{00000000-0005-0000-0000-0000793F0000}"/>
    <cellStyle name="RowTitles-Detail 2 2 2 2 3 6 3 3" xfId="16249" xr:uid="{00000000-0005-0000-0000-00007A3F0000}"/>
    <cellStyle name="RowTitles-Detail 2 2 2 2 3 6 3_Tertiary Salaries Survey" xfId="16250" xr:uid="{00000000-0005-0000-0000-00007B3F0000}"/>
    <cellStyle name="RowTitles-Detail 2 2 2 2 3 6 4" xfId="16251" xr:uid="{00000000-0005-0000-0000-00007C3F0000}"/>
    <cellStyle name="RowTitles-Detail 2 2 2 2 3 6 4 2" xfId="16252" xr:uid="{00000000-0005-0000-0000-00007D3F0000}"/>
    <cellStyle name="RowTitles-Detail 2 2 2 2 3 6 4_Tertiary Salaries Survey" xfId="16253" xr:uid="{00000000-0005-0000-0000-00007E3F0000}"/>
    <cellStyle name="RowTitles-Detail 2 2 2 2 3 6 5" xfId="16254" xr:uid="{00000000-0005-0000-0000-00007F3F0000}"/>
    <cellStyle name="RowTitles-Detail 2 2 2 2 3 6_Tertiary Salaries Survey" xfId="16255" xr:uid="{00000000-0005-0000-0000-0000803F0000}"/>
    <cellStyle name="RowTitles-Detail 2 2 2 2 3 7" xfId="16256" xr:uid="{00000000-0005-0000-0000-0000813F0000}"/>
    <cellStyle name="RowTitles-Detail 2 2 2 2 3 7 2" xfId="16257" xr:uid="{00000000-0005-0000-0000-0000823F0000}"/>
    <cellStyle name="RowTitles-Detail 2 2 2 2 3 7 2 2" xfId="16258" xr:uid="{00000000-0005-0000-0000-0000833F0000}"/>
    <cellStyle name="RowTitles-Detail 2 2 2 2 3 7 2_Tertiary Salaries Survey" xfId="16259" xr:uid="{00000000-0005-0000-0000-0000843F0000}"/>
    <cellStyle name="RowTitles-Detail 2 2 2 2 3 7 3" xfId="16260" xr:uid="{00000000-0005-0000-0000-0000853F0000}"/>
    <cellStyle name="RowTitles-Detail 2 2 2 2 3 7_Tertiary Salaries Survey" xfId="16261" xr:uid="{00000000-0005-0000-0000-0000863F0000}"/>
    <cellStyle name="RowTitles-Detail 2 2 2 2 3 8" xfId="16262" xr:uid="{00000000-0005-0000-0000-0000873F0000}"/>
    <cellStyle name="RowTitles-Detail 2 2 2 2 3 8 2" xfId="16263" xr:uid="{00000000-0005-0000-0000-0000883F0000}"/>
    <cellStyle name="RowTitles-Detail 2 2 2 2 3 8 2 2" xfId="16264" xr:uid="{00000000-0005-0000-0000-0000893F0000}"/>
    <cellStyle name="RowTitles-Detail 2 2 2 2 3 8 2_Tertiary Salaries Survey" xfId="16265" xr:uid="{00000000-0005-0000-0000-00008A3F0000}"/>
    <cellStyle name="RowTitles-Detail 2 2 2 2 3 8 3" xfId="16266" xr:uid="{00000000-0005-0000-0000-00008B3F0000}"/>
    <cellStyle name="RowTitles-Detail 2 2 2 2 3 8_Tertiary Salaries Survey" xfId="16267" xr:uid="{00000000-0005-0000-0000-00008C3F0000}"/>
    <cellStyle name="RowTitles-Detail 2 2 2 2 3 9" xfId="16268" xr:uid="{00000000-0005-0000-0000-00008D3F0000}"/>
    <cellStyle name="RowTitles-Detail 2 2 2 2 3_STUD aligned by INSTIT" xfId="16269" xr:uid="{00000000-0005-0000-0000-00008E3F0000}"/>
    <cellStyle name="RowTitles-Detail 2 2 2 2 4" xfId="16270" xr:uid="{00000000-0005-0000-0000-00008F3F0000}"/>
    <cellStyle name="RowTitles-Detail 2 2 2 2 4 2" xfId="16271" xr:uid="{00000000-0005-0000-0000-0000903F0000}"/>
    <cellStyle name="RowTitles-Detail 2 2 2 2 4 2 2" xfId="16272" xr:uid="{00000000-0005-0000-0000-0000913F0000}"/>
    <cellStyle name="RowTitles-Detail 2 2 2 2 4 2 2 2" xfId="16273" xr:uid="{00000000-0005-0000-0000-0000923F0000}"/>
    <cellStyle name="RowTitles-Detail 2 2 2 2 4 2 2 2 2" xfId="16274" xr:uid="{00000000-0005-0000-0000-0000933F0000}"/>
    <cellStyle name="RowTitles-Detail 2 2 2 2 4 2 2 2_Tertiary Salaries Survey" xfId="16275" xr:uid="{00000000-0005-0000-0000-0000943F0000}"/>
    <cellStyle name="RowTitles-Detail 2 2 2 2 4 2 2 3" xfId="16276" xr:uid="{00000000-0005-0000-0000-0000953F0000}"/>
    <cellStyle name="RowTitles-Detail 2 2 2 2 4 2 2_Tertiary Salaries Survey" xfId="16277" xr:uid="{00000000-0005-0000-0000-0000963F0000}"/>
    <cellStyle name="RowTitles-Detail 2 2 2 2 4 2 3" xfId="16278" xr:uid="{00000000-0005-0000-0000-0000973F0000}"/>
    <cellStyle name="RowTitles-Detail 2 2 2 2 4 2 3 2" xfId="16279" xr:uid="{00000000-0005-0000-0000-0000983F0000}"/>
    <cellStyle name="RowTitles-Detail 2 2 2 2 4 2 3 2 2" xfId="16280" xr:uid="{00000000-0005-0000-0000-0000993F0000}"/>
    <cellStyle name="RowTitles-Detail 2 2 2 2 4 2 3 2_Tertiary Salaries Survey" xfId="16281" xr:uid="{00000000-0005-0000-0000-00009A3F0000}"/>
    <cellStyle name="RowTitles-Detail 2 2 2 2 4 2 3 3" xfId="16282" xr:uid="{00000000-0005-0000-0000-00009B3F0000}"/>
    <cellStyle name="RowTitles-Detail 2 2 2 2 4 2 3_Tertiary Salaries Survey" xfId="16283" xr:uid="{00000000-0005-0000-0000-00009C3F0000}"/>
    <cellStyle name="RowTitles-Detail 2 2 2 2 4 2 4" xfId="16284" xr:uid="{00000000-0005-0000-0000-00009D3F0000}"/>
    <cellStyle name="RowTitles-Detail 2 2 2 2 4 2 5" xfId="16285" xr:uid="{00000000-0005-0000-0000-00009E3F0000}"/>
    <cellStyle name="RowTitles-Detail 2 2 2 2 4 2 5 2" xfId="16286" xr:uid="{00000000-0005-0000-0000-00009F3F0000}"/>
    <cellStyle name="RowTitles-Detail 2 2 2 2 4 2 5_Tertiary Salaries Survey" xfId="16287" xr:uid="{00000000-0005-0000-0000-0000A03F0000}"/>
    <cellStyle name="RowTitles-Detail 2 2 2 2 4 2 6" xfId="16288" xr:uid="{00000000-0005-0000-0000-0000A13F0000}"/>
    <cellStyle name="RowTitles-Detail 2 2 2 2 4 2_Tertiary Salaries Survey" xfId="16289" xr:uid="{00000000-0005-0000-0000-0000A23F0000}"/>
    <cellStyle name="RowTitles-Detail 2 2 2 2 4 3" xfId="16290" xr:uid="{00000000-0005-0000-0000-0000A33F0000}"/>
    <cellStyle name="RowTitles-Detail 2 2 2 2 4 3 2" xfId="16291" xr:uid="{00000000-0005-0000-0000-0000A43F0000}"/>
    <cellStyle name="RowTitles-Detail 2 2 2 2 4 3 2 2" xfId="16292" xr:uid="{00000000-0005-0000-0000-0000A53F0000}"/>
    <cellStyle name="RowTitles-Detail 2 2 2 2 4 3 2 2 2" xfId="16293" xr:uid="{00000000-0005-0000-0000-0000A63F0000}"/>
    <cellStyle name="RowTitles-Detail 2 2 2 2 4 3 2 2_Tertiary Salaries Survey" xfId="16294" xr:uid="{00000000-0005-0000-0000-0000A73F0000}"/>
    <cellStyle name="RowTitles-Detail 2 2 2 2 4 3 2 3" xfId="16295" xr:uid="{00000000-0005-0000-0000-0000A83F0000}"/>
    <cellStyle name="RowTitles-Detail 2 2 2 2 4 3 2_Tertiary Salaries Survey" xfId="16296" xr:uid="{00000000-0005-0000-0000-0000A93F0000}"/>
    <cellStyle name="RowTitles-Detail 2 2 2 2 4 3 3" xfId="16297" xr:uid="{00000000-0005-0000-0000-0000AA3F0000}"/>
    <cellStyle name="RowTitles-Detail 2 2 2 2 4 3 3 2" xfId="16298" xr:uid="{00000000-0005-0000-0000-0000AB3F0000}"/>
    <cellStyle name="RowTitles-Detail 2 2 2 2 4 3 3 2 2" xfId="16299" xr:uid="{00000000-0005-0000-0000-0000AC3F0000}"/>
    <cellStyle name="RowTitles-Detail 2 2 2 2 4 3 3 2_Tertiary Salaries Survey" xfId="16300" xr:uid="{00000000-0005-0000-0000-0000AD3F0000}"/>
    <cellStyle name="RowTitles-Detail 2 2 2 2 4 3 3 3" xfId="16301" xr:uid="{00000000-0005-0000-0000-0000AE3F0000}"/>
    <cellStyle name="RowTitles-Detail 2 2 2 2 4 3 3_Tertiary Salaries Survey" xfId="16302" xr:uid="{00000000-0005-0000-0000-0000AF3F0000}"/>
    <cellStyle name="RowTitles-Detail 2 2 2 2 4 3 4" xfId="16303" xr:uid="{00000000-0005-0000-0000-0000B03F0000}"/>
    <cellStyle name="RowTitles-Detail 2 2 2 2 4 3 5" xfId="16304" xr:uid="{00000000-0005-0000-0000-0000B13F0000}"/>
    <cellStyle name="RowTitles-Detail 2 2 2 2 4 3_Tertiary Salaries Survey" xfId="16305" xr:uid="{00000000-0005-0000-0000-0000B23F0000}"/>
    <cellStyle name="RowTitles-Detail 2 2 2 2 4 4" xfId="16306" xr:uid="{00000000-0005-0000-0000-0000B33F0000}"/>
    <cellStyle name="RowTitles-Detail 2 2 2 2 4 4 2" xfId="16307" xr:uid="{00000000-0005-0000-0000-0000B43F0000}"/>
    <cellStyle name="RowTitles-Detail 2 2 2 2 4 4 2 2" xfId="16308" xr:uid="{00000000-0005-0000-0000-0000B53F0000}"/>
    <cellStyle name="RowTitles-Detail 2 2 2 2 4 4 2 2 2" xfId="16309" xr:uid="{00000000-0005-0000-0000-0000B63F0000}"/>
    <cellStyle name="RowTitles-Detail 2 2 2 2 4 4 2 2_Tertiary Salaries Survey" xfId="16310" xr:uid="{00000000-0005-0000-0000-0000B73F0000}"/>
    <cellStyle name="RowTitles-Detail 2 2 2 2 4 4 2 3" xfId="16311" xr:uid="{00000000-0005-0000-0000-0000B83F0000}"/>
    <cellStyle name="RowTitles-Detail 2 2 2 2 4 4 2_Tertiary Salaries Survey" xfId="16312" xr:uid="{00000000-0005-0000-0000-0000B93F0000}"/>
    <cellStyle name="RowTitles-Detail 2 2 2 2 4 4 3" xfId="16313" xr:uid="{00000000-0005-0000-0000-0000BA3F0000}"/>
    <cellStyle name="RowTitles-Detail 2 2 2 2 4 4 3 2" xfId="16314" xr:uid="{00000000-0005-0000-0000-0000BB3F0000}"/>
    <cellStyle name="RowTitles-Detail 2 2 2 2 4 4 3 2 2" xfId="16315" xr:uid="{00000000-0005-0000-0000-0000BC3F0000}"/>
    <cellStyle name="RowTitles-Detail 2 2 2 2 4 4 3 2_Tertiary Salaries Survey" xfId="16316" xr:uid="{00000000-0005-0000-0000-0000BD3F0000}"/>
    <cellStyle name="RowTitles-Detail 2 2 2 2 4 4 3 3" xfId="16317" xr:uid="{00000000-0005-0000-0000-0000BE3F0000}"/>
    <cellStyle name="RowTitles-Detail 2 2 2 2 4 4 3_Tertiary Salaries Survey" xfId="16318" xr:uid="{00000000-0005-0000-0000-0000BF3F0000}"/>
    <cellStyle name="RowTitles-Detail 2 2 2 2 4 4 4" xfId="16319" xr:uid="{00000000-0005-0000-0000-0000C03F0000}"/>
    <cellStyle name="RowTitles-Detail 2 2 2 2 4 4 5" xfId="16320" xr:uid="{00000000-0005-0000-0000-0000C13F0000}"/>
    <cellStyle name="RowTitles-Detail 2 2 2 2 4 4 5 2" xfId="16321" xr:uid="{00000000-0005-0000-0000-0000C23F0000}"/>
    <cellStyle name="RowTitles-Detail 2 2 2 2 4 4 5_Tertiary Salaries Survey" xfId="16322" xr:uid="{00000000-0005-0000-0000-0000C33F0000}"/>
    <cellStyle name="RowTitles-Detail 2 2 2 2 4 4 6" xfId="16323" xr:uid="{00000000-0005-0000-0000-0000C43F0000}"/>
    <cellStyle name="RowTitles-Detail 2 2 2 2 4 4_Tertiary Salaries Survey" xfId="16324" xr:uid="{00000000-0005-0000-0000-0000C53F0000}"/>
    <cellStyle name="RowTitles-Detail 2 2 2 2 4 5" xfId="16325" xr:uid="{00000000-0005-0000-0000-0000C63F0000}"/>
    <cellStyle name="RowTitles-Detail 2 2 2 2 4 5 2" xfId="16326" xr:uid="{00000000-0005-0000-0000-0000C73F0000}"/>
    <cellStyle name="RowTitles-Detail 2 2 2 2 4 5 2 2" xfId="16327" xr:uid="{00000000-0005-0000-0000-0000C83F0000}"/>
    <cellStyle name="RowTitles-Detail 2 2 2 2 4 5 2 2 2" xfId="16328" xr:uid="{00000000-0005-0000-0000-0000C93F0000}"/>
    <cellStyle name="RowTitles-Detail 2 2 2 2 4 5 2 2_Tertiary Salaries Survey" xfId="16329" xr:uid="{00000000-0005-0000-0000-0000CA3F0000}"/>
    <cellStyle name="RowTitles-Detail 2 2 2 2 4 5 2 3" xfId="16330" xr:uid="{00000000-0005-0000-0000-0000CB3F0000}"/>
    <cellStyle name="RowTitles-Detail 2 2 2 2 4 5 2_Tertiary Salaries Survey" xfId="16331" xr:uid="{00000000-0005-0000-0000-0000CC3F0000}"/>
    <cellStyle name="RowTitles-Detail 2 2 2 2 4 5 3" xfId="16332" xr:uid="{00000000-0005-0000-0000-0000CD3F0000}"/>
    <cellStyle name="RowTitles-Detail 2 2 2 2 4 5 3 2" xfId="16333" xr:uid="{00000000-0005-0000-0000-0000CE3F0000}"/>
    <cellStyle name="RowTitles-Detail 2 2 2 2 4 5 3 2 2" xfId="16334" xr:uid="{00000000-0005-0000-0000-0000CF3F0000}"/>
    <cellStyle name="RowTitles-Detail 2 2 2 2 4 5 3 2_Tertiary Salaries Survey" xfId="16335" xr:uid="{00000000-0005-0000-0000-0000D03F0000}"/>
    <cellStyle name="RowTitles-Detail 2 2 2 2 4 5 3 3" xfId="16336" xr:uid="{00000000-0005-0000-0000-0000D13F0000}"/>
    <cellStyle name="RowTitles-Detail 2 2 2 2 4 5 3_Tertiary Salaries Survey" xfId="16337" xr:uid="{00000000-0005-0000-0000-0000D23F0000}"/>
    <cellStyle name="RowTitles-Detail 2 2 2 2 4 5 4" xfId="16338" xr:uid="{00000000-0005-0000-0000-0000D33F0000}"/>
    <cellStyle name="RowTitles-Detail 2 2 2 2 4 5 4 2" xfId="16339" xr:uid="{00000000-0005-0000-0000-0000D43F0000}"/>
    <cellStyle name="RowTitles-Detail 2 2 2 2 4 5 4_Tertiary Salaries Survey" xfId="16340" xr:uid="{00000000-0005-0000-0000-0000D53F0000}"/>
    <cellStyle name="RowTitles-Detail 2 2 2 2 4 5 5" xfId="16341" xr:uid="{00000000-0005-0000-0000-0000D63F0000}"/>
    <cellStyle name="RowTitles-Detail 2 2 2 2 4 5_Tertiary Salaries Survey" xfId="16342" xr:uid="{00000000-0005-0000-0000-0000D73F0000}"/>
    <cellStyle name="RowTitles-Detail 2 2 2 2 4 6" xfId="16343" xr:uid="{00000000-0005-0000-0000-0000D83F0000}"/>
    <cellStyle name="RowTitles-Detail 2 2 2 2 4 6 2" xfId="16344" xr:uid="{00000000-0005-0000-0000-0000D93F0000}"/>
    <cellStyle name="RowTitles-Detail 2 2 2 2 4 6 2 2" xfId="16345" xr:uid="{00000000-0005-0000-0000-0000DA3F0000}"/>
    <cellStyle name="RowTitles-Detail 2 2 2 2 4 6 2 2 2" xfId="16346" xr:uid="{00000000-0005-0000-0000-0000DB3F0000}"/>
    <cellStyle name="RowTitles-Detail 2 2 2 2 4 6 2 2_Tertiary Salaries Survey" xfId="16347" xr:uid="{00000000-0005-0000-0000-0000DC3F0000}"/>
    <cellStyle name="RowTitles-Detail 2 2 2 2 4 6 2 3" xfId="16348" xr:uid="{00000000-0005-0000-0000-0000DD3F0000}"/>
    <cellStyle name="RowTitles-Detail 2 2 2 2 4 6 2_Tertiary Salaries Survey" xfId="16349" xr:uid="{00000000-0005-0000-0000-0000DE3F0000}"/>
    <cellStyle name="RowTitles-Detail 2 2 2 2 4 6 3" xfId="16350" xr:uid="{00000000-0005-0000-0000-0000DF3F0000}"/>
    <cellStyle name="RowTitles-Detail 2 2 2 2 4 6 3 2" xfId="16351" xr:uid="{00000000-0005-0000-0000-0000E03F0000}"/>
    <cellStyle name="RowTitles-Detail 2 2 2 2 4 6 3 2 2" xfId="16352" xr:uid="{00000000-0005-0000-0000-0000E13F0000}"/>
    <cellStyle name="RowTitles-Detail 2 2 2 2 4 6 3 2_Tertiary Salaries Survey" xfId="16353" xr:uid="{00000000-0005-0000-0000-0000E23F0000}"/>
    <cellStyle name="RowTitles-Detail 2 2 2 2 4 6 3 3" xfId="16354" xr:uid="{00000000-0005-0000-0000-0000E33F0000}"/>
    <cellStyle name="RowTitles-Detail 2 2 2 2 4 6 3_Tertiary Salaries Survey" xfId="16355" xr:uid="{00000000-0005-0000-0000-0000E43F0000}"/>
    <cellStyle name="RowTitles-Detail 2 2 2 2 4 6 4" xfId="16356" xr:uid="{00000000-0005-0000-0000-0000E53F0000}"/>
    <cellStyle name="RowTitles-Detail 2 2 2 2 4 6 4 2" xfId="16357" xr:uid="{00000000-0005-0000-0000-0000E63F0000}"/>
    <cellStyle name="RowTitles-Detail 2 2 2 2 4 6 4_Tertiary Salaries Survey" xfId="16358" xr:uid="{00000000-0005-0000-0000-0000E73F0000}"/>
    <cellStyle name="RowTitles-Detail 2 2 2 2 4 6 5" xfId="16359" xr:uid="{00000000-0005-0000-0000-0000E83F0000}"/>
    <cellStyle name="RowTitles-Detail 2 2 2 2 4 6_Tertiary Salaries Survey" xfId="16360" xr:uid="{00000000-0005-0000-0000-0000E93F0000}"/>
    <cellStyle name="RowTitles-Detail 2 2 2 2 4 7" xfId="16361" xr:uid="{00000000-0005-0000-0000-0000EA3F0000}"/>
    <cellStyle name="RowTitles-Detail 2 2 2 2 4 7 2" xfId="16362" xr:uid="{00000000-0005-0000-0000-0000EB3F0000}"/>
    <cellStyle name="RowTitles-Detail 2 2 2 2 4 7 2 2" xfId="16363" xr:uid="{00000000-0005-0000-0000-0000EC3F0000}"/>
    <cellStyle name="RowTitles-Detail 2 2 2 2 4 7 2_Tertiary Salaries Survey" xfId="16364" xr:uid="{00000000-0005-0000-0000-0000ED3F0000}"/>
    <cellStyle name="RowTitles-Detail 2 2 2 2 4 7 3" xfId="16365" xr:uid="{00000000-0005-0000-0000-0000EE3F0000}"/>
    <cellStyle name="RowTitles-Detail 2 2 2 2 4 7_Tertiary Salaries Survey" xfId="16366" xr:uid="{00000000-0005-0000-0000-0000EF3F0000}"/>
    <cellStyle name="RowTitles-Detail 2 2 2 2 4 8" xfId="16367" xr:uid="{00000000-0005-0000-0000-0000F03F0000}"/>
    <cellStyle name="RowTitles-Detail 2 2 2 2 4 9" xfId="16368" xr:uid="{00000000-0005-0000-0000-0000F13F0000}"/>
    <cellStyle name="RowTitles-Detail 2 2 2 2 4_STUD aligned by INSTIT" xfId="16369" xr:uid="{00000000-0005-0000-0000-0000F23F0000}"/>
    <cellStyle name="RowTitles-Detail 2 2 2 2 5" xfId="16370" xr:uid="{00000000-0005-0000-0000-0000F33F0000}"/>
    <cellStyle name="RowTitles-Detail 2 2 2 2 5 2" xfId="16371" xr:uid="{00000000-0005-0000-0000-0000F43F0000}"/>
    <cellStyle name="RowTitles-Detail 2 2 2 2 5 2 2" xfId="16372" xr:uid="{00000000-0005-0000-0000-0000F53F0000}"/>
    <cellStyle name="RowTitles-Detail 2 2 2 2 5 2 2 2" xfId="16373" xr:uid="{00000000-0005-0000-0000-0000F63F0000}"/>
    <cellStyle name="RowTitles-Detail 2 2 2 2 5 2 2_Tertiary Salaries Survey" xfId="16374" xr:uid="{00000000-0005-0000-0000-0000F73F0000}"/>
    <cellStyle name="RowTitles-Detail 2 2 2 2 5 2 3" xfId="16375" xr:uid="{00000000-0005-0000-0000-0000F83F0000}"/>
    <cellStyle name="RowTitles-Detail 2 2 2 2 5 2_Tertiary Salaries Survey" xfId="16376" xr:uid="{00000000-0005-0000-0000-0000F93F0000}"/>
    <cellStyle name="RowTitles-Detail 2 2 2 2 5 3" xfId="16377" xr:uid="{00000000-0005-0000-0000-0000FA3F0000}"/>
    <cellStyle name="RowTitles-Detail 2 2 2 2 5 3 2" xfId="16378" xr:uid="{00000000-0005-0000-0000-0000FB3F0000}"/>
    <cellStyle name="RowTitles-Detail 2 2 2 2 5 3 2 2" xfId="16379" xr:uid="{00000000-0005-0000-0000-0000FC3F0000}"/>
    <cellStyle name="RowTitles-Detail 2 2 2 2 5 3 2_Tertiary Salaries Survey" xfId="16380" xr:uid="{00000000-0005-0000-0000-0000FD3F0000}"/>
    <cellStyle name="RowTitles-Detail 2 2 2 2 5 3 3" xfId="16381" xr:uid="{00000000-0005-0000-0000-0000FE3F0000}"/>
    <cellStyle name="RowTitles-Detail 2 2 2 2 5 3_Tertiary Salaries Survey" xfId="16382" xr:uid="{00000000-0005-0000-0000-0000FF3F0000}"/>
    <cellStyle name="RowTitles-Detail 2 2 2 2 5 4" xfId="16383" xr:uid="{00000000-0005-0000-0000-000000400000}"/>
    <cellStyle name="RowTitles-Detail 2 2 2 2 5 5" xfId="16384" xr:uid="{00000000-0005-0000-0000-000001400000}"/>
    <cellStyle name="RowTitles-Detail 2 2 2 2 5 5 2" xfId="16385" xr:uid="{00000000-0005-0000-0000-000002400000}"/>
    <cellStyle name="RowTitles-Detail 2 2 2 2 5 5_Tertiary Salaries Survey" xfId="16386" xr:uid="{00000000-0005-0000-0000-000003400000}"/>
    <cellStyle name="RowTitles-Detail 2 2 2 2 5 6" xfId="16387" xr:uid="{00000000-0005-0000-0000-000004400000}"/>
    <cellStyle name="RowTitles-Detail 2 2 2 2 5_Tertiary Salaries Survey" xfId="16388" xr:uid="{00000000-0005-0000-0000-000005400000}"/>
    <cellStyle name="RowTitles-Detail 2 2 2 2 6" xfId="16389" xr:uid="{00000000-0005-0000-0000-000006400000}"/>
    <cellStyle name="RowTitles-Detail 2 2 2 2 6 2" xfId="16390" xr:uid="{00000000-0005-0000-0000-000007400000}"/>
    <cellStyle name="RowTitles-Detail 2 2 2 2 6 2 2" xfId="16391" xr:uid="{00000000-0005-0000-0000-000008400000}"/>
    <cellStyle name="RowTitles-Detail 2 2 2 2 6 2 2 2" xfId="16392" xr:uid="{00000000-0005-0000-0000-000009400000}"/>
    <cellStyle name="RowTitles-Detail 2 2 2 2 6 2 2_Tertiary Salaries Survey" xfId="16393" xr:uid="{00000000-0005-0000-0000-00000A400000}"/>
    <cellStyle name="RowTitles-Detail 2 2 2 2 6 2 3" xfId="16394" xr:uid="{00000000-0005-0000-0000-00000B400000}"/>
    <cellStyle name="RowTitles-Detail 2 2 2 2 6 2_Tertiary Salaries Survey" xfId="16395" xr:uid="{00000000-0005-0000-0000-00000C400000}"/>
    <cellStyle name="RowTitles-Detail 2 2 2 2 6 3" xfId="16396" xr:uid="{00000000-0005-0000-0000-00000D400000}"/>
    <cellStyle name="RowTitles-Detail 2 2 2 2 6 3 2" xfId="16397" xr:uid="{00000000-0005-0000-0000-00000E400000}"/>
    <cellStyle name="RowTitles-Detail 2 2 2 2 6 3 2 2" xfId="16398" xr:uid="{00000000-0005-0000-0000-00000F400000}"/>
    <cellStyle name="RowTitles-Detail 2 2 2 2 6 3 2_Tertiary Salaries Survey" xfId="16399" xr:uid="{00000000-0005-0000-0000-000010400000}"/>
    <cellStyle name="RowTitles-Detail 2 2 2 2 6 3 3" xfId="16400" xr:uid="{00000000-0005-0000-0000-000011400000}"/>
    <cellStyle name="RowTitles-Detail 2 2 2 2 6 3_Tertiary Salaries Survey" xfId="16401" xr:uid="{00000000-0005-0000-0000-000012400000}"/>
    <cellStyle name="RowTitles-Detail 2 2 2 2 6 4" xfId="16402" xr:uid="{00000000-0005-0000-0000-000013400000}"/>
    <cellStyle name="RowTitles-Detail 2 2 2 2 6 5" xfId="16403" xr:uid="{00000000-0005-0000-0000-000014400000}"/>
    <cellStyle name="RowTitles-Detail 2 2 2 2 6_Tertiary Salaries Survey" xfId="16404" xr:uid="{00000000-0005-0000-0000-000015400000}"/>
    <cellStyle name="RowTitles-Detail 2 2 2 2 7" xfId="16405" xr:uid="{00000000-0005-0000-0000-000016400000}"/>
    <cellStyle name="RowTitles-Detail 2 2 2 2 7 2" xfId="16406" xr:uid="{00000000-0005-0000-0000-000017400000}"/>
    <cellStyle name="RowTitles-Detail 2 2 2 2 7 2 2" xfId="16407" xr:uid="{00000000-0005-0000-0000-000018400000}"/>
    <cellStyle name="RowTitles-Detail 2 2 2 2 7 2 2 2" xfId="16408" xr:uid="{00000000-0005-0000-0000-000019400000}"/>
    <cellStyle name="RowTitles-Detail 2 2 2 2 7 2 2_Tertiary Salaries Survey" xfId="16409" xr:uid="{00000000-0005-0000-0000-00001A400000}"/>
    <cellStyle name="RowTitles-Detail 2 2 2 2 7 2 3" xfId="16410" xr:uid="{00000000-0005-0000-0000-00001B400000}"/>
    <cellStyle name="RowTitles-Detail 2 2 2 2 7 2_Tertiary Salaries Survey" xfId="16411" xr:uid="{00000000-0005-0000-0000-00001C400000}"/>
    <cellStyle name="RowTitles-Detail 2 2 2 2 7 3" xfId="16412" xr:uid="{00000000-0005-0000-0000-00001D400000}"/>
    <cellStyle name="RowTitles-Detail 2 2 2 2 7 3 2" xfId="16413" xr:uid="{00000000-0005-0000-0000-00001E400000}"/>
    <cellStyle name="RowTitles-Detail 2 2 2 2 7 3 2 2" xfId="16414" xr:uid="{00000000-0005-0000-0000-00001F400000}"/>
    <cellStyle name="RowTitles-Detail 2 2 2 2 7 3 2_Tertiary Salaries Survey" xfId="16415" xr:uid="{00000000-0005-0000-0000-000020400000}"/>
    <cellStyle name="RowTitles-Detail 2 2 2 2 7 3 3" xfId="16416" xr:uid="{00000000-0005-0000-0000-000021400000}"/>
    <cellStyle name="RowTitles-Detail 2 2 2 2 7 3_Tertiary Salaries Survey" xfId="16417" xr:uid="{00000000-0005-0000-0000-000022400000}"/>
    <cellStyle name="RowTitles-Detail 2 2 2 2 7 4" xfId="16418" xr:uid="{00000000-0005-0000-0000-000023400000}"/>
    <cellStyle name="RowTitles-Detail 2 2 2 2 7 5" xfId="16419" xr:uid="{00000000-0005-0000-0000-000024400000}"/>
    <cellStyle name="RowTitles-Detail 2 2 2 2 7 5 2" xfId="16420" xr:uid="{00000000-0005-0000-0000-000025400000}"/>
    <cellStyle name="RowTitles-Detail 2 2 2 2 7 5_Tertiary Salaries Survey" xfId="16421" xr:uid="{00000000-0005-0000-0000-000026400000}"/>
    <cellStyle name="RowTitles-Detail 2 2 2 2 7 6" xfId="16422" xr:uid="{00000000-0005-0000-0000-000027400000}"/>
    <cellStyle name="RowTitles-Detail 2 2 2 2 7_Tertiary Salaries Survey" xfId="16423" xr:uid="{00000000-0005-0000-0000-000028400000}"/>
    <cellStyle name="RowTitles-Detail 2 2 2 2 8" xfId="16424" xr:uid="{00000000-0005-0000-0000-000029400000}"/>
    <cellStyle name="RowTitles-Detail 2 2 2 2 8 2" xfId="16425" xr:uid="{00000000-0005-0000-0000-00002A400000}"/>
    <cellStyle name="RowTitles-Detail 2 2 2 2 8 2 2" xfId="16426" xr:uid="{00000000-0005-0000-0000-00002B400000}"/>
    <cellStyle name="RowTitles-Detail 2 2 2 2 8 2 2 2" xfId="16427" xr:uid="{00000000-0005-0000-0000-00002C400000}"/>
    <cellStyle name="RowTitles-Detail 2 2 2 2 8 2 2_Tertiary Salaries Survey" xfId="16428" xr:uid="{00000000-0005-0000-0000-00002D400000}"/>
    <cellStyle name="RowTitles-Detail 2 2 2 2 8 2 3" xfId="16429" xr:uid="{00000000-0005-0000-0000-00002E400000}"/>
    <cellStyle name="RowTitles-Detail 2 2 2 2 8 2_Tertiary Salaries Survey" xfId="16430" xr:uid="{00000000-0005-0000-0000-00002F400000}"/>
    <cellStyle name="RowTitles-Detail 2 2 2 2 8 3" xfId="16431" xr:uid="{00000000-0005-0000-0000-000030400000}"/>
    <cellStyle name="RowTitles-Detail 2 2 2 2 8 3 2" xfId="16432" xr:uid="{00000000-0005-0000-0000-000031400000}"/>
    <cellStyle name="RowTitles-Detail 2 2 2 2 8 3 2 2" xfId="16433" xr:uid="{00000000-0005-0000-0000-000032400000}"/>
    <cellStyle name="RowTitles-Detail 2 2 2 2 8 3 2_Tertiary Salaries Survey" xfId="16434" xr:uid="{00000000-0005-0000-0000-000033400000}"/>
    <cellStyle name="RowTitles-Detail 2 2 2 2 8 3 3" xfId="16435" xr:uid="{00000000-0005-0000-0000-000034400000}"/>
    <cellStyle name="RowTitles-Detail 2 2 2 2 8 3_Tertiary Salaries Survey" xfId="16436" xr:uid="{00000000-0005-0000-0000-000035400000}"/>
    <cellStyle name="RowTitles-Detail 2 2 2 2 8 4" xfId="16437" xr:uid="{00000000-0005-0000-0000-000036400000}"/>
    <cellStyle name="RowTitles-Detail 2 2 2 2 8 4 2" xfId="16438" xr:uid="{00000000-0005-0000-0000-000037400000}"/>
    <cellStyle name="RowTitles-Detail 2 2 2 2 8 4_Tertiary Salaries Survey" xfId="16439" xr:uid="{00000000-0005-0000-0000-000038400000}"/>
    <cellStyle name="RowTitles-Detail 2 2 2 2 8 5" xfId="16440" xr:uid="{00000000-0005-0000-0000-000039400000}"/>
    <cellStyle name="RowTitles-Detail 2 2 2 2 8_Tertiary Salaries Survey" xfId="16441" xr:uid="{00000000-0005-0000-0000-00003A400000}"/>
    <cellStyle name="RowTitles-Detail 2 2 2 2 9" xfId="16442" xr:uid="{00000000-0005-0000-0000-00003B400000}"/>
    <cellStyle name="RowTitles-Detail 2 2 2 2 9 2" xfId="16443" xr:uid="{00000000-0005-0000-0000-00003C400000}"/>
    <cellStyle name="RowTitles-Detail 2 2 2 2 9 2 2" xfId="16444" xr:uid="{00000000-0005-0000-0000-00003D400000}"/>
    <cellStyle name="RowTitles-Detail 2 2 2 2 9 2 2 2" xfId="16445" xr:uid="{00000000-0005-0000-0000-00003E400000}"/>
    <cellStyle name="RowTitles-Detail 2 2 2 2 9 2 2_Tertiary Salaries Survey" xfId="16446" xr:uid="{00000000-0005-0000-0000-00003F400000}"/>
    <cellStyle name="RowTitles-Detail 2 2 2 2 9 2 3" xfId="16447" xr:uid="{00000000-0005-0000-0000-000040400000}"/>
    <cellStyle name="RowTitles-Detail 2 2 2 2 9 2_Tertiary Salaries Survey" xfId="16448" xr:uid="{00000000-0005-0000-0000-000041400000}"/>
    <cellStyle name="RowTitles-Detail 2 2 2 2 9 3" xfId="16449" xr:uid="{00000000-0005-0000-0000-000042400000}"/>
    <cellStyle name="RowTitles-Detail 2 2 2 2 9 3 2" xfId="16450" xr:uid="{00000000-0005-0000-0000-000043400000}"/>
    <cellStyle name="RowTitles-Detail 2 2 2 2 9 3 2 2" xfId="16451" xr:uid="{00000000-0005-0000-0000-000044400000}"/>
    <cellStyle name="RowTitles-Detail 2 2 2 2 9 3 2_Tertiary Salaries Survey" xfId="16452" xr:uid="{00000000-0005-0000-0000-000045400000}"/>
    <cellStyle name="RowTitles-Detail 2 2 2 2 9 3 3" xfId="16453" xr:uid="{00000000-0005-0000-0000-000046400000}"/>
    <cellStyle name="RowTitles-Detail 2 2 2 2 9 3_Tertiary Salaries Survey" xfId="16454" xr:uid="{00000000-0005-0000-0000-000047400000}"/>
    <cellStyle name="RowTitles-Detail 2 2 2 2 9 4" xfId="16455" xr:uid="{00000000-0005-0000-0000-000048400000}"/>
    <cellStyle name="RowTitles-Detail 2 2 2 2 9 4 2" xfId="16456" xr:uid="{00000000-0005-0000-0000-000049400000}"/>
    <cellStyle name="RowTitles-Detail 2 2 2 2 9 4_Tertiary Salaries Survey" xfId="16457" xr:uid="{00000000-0005-0000-0000-00004A400000}"/>
    <cellStyle name="RowTitles-Detail 2 2 2 2 9 5" xfId="16458" xr:uid="{00000000-0005-0000-0000-00004B400000}"/>
    <cellStyle name="RowTitles-Detail 2 2 2 2 9_Tertiary Salaries Survey" xfId="16459" xr:uid="{00000000-0005-0000-0000-00004C400000}"/>
    <cellStyle name="RowTitles-Detail 2 2 2 2_STUD aligned by INSTIT" xfId="16460" xr:uid="{00000000-0005-0000-0000-00004D400000}"/>
    <cellStyle name="RowTitles-Detail 2 2 2 3" xfId="16461" xr:uid="{00000000-0005-0000-0000-00004E400000}"/>
    <cellStyle name="RowTitles-Detail 2 2 2 3 2" xfId="16462" xr:uid="{00000000-0005-0000-0000-00004F400000}"/>
    <cellStyle name="RowTitles-Detail 2 2 2 3 2 2" xfId="16463" xr:uid="{00000000-0005-0000-0000-000050400000}"/>
    <cellStyle name="RowTitles-Detail 2 2 2 3 2 2 2" xfId="16464" xr:uid="{00000000-0005-0000-0000-000051400000}"/>
    <cellStyle name="RowTitles-Detail 2 2 2 3 2 2 2 2" xfId="16465" xr:uid="{00000000-0005-0000-0000-000052400000}"/>
    <cellStyle name="RowTitles-Detail 2 2 2 3 2 2 2_Tertiary Salaries Survey" xfId="16466" xr:uid="{00000000-0005-0000-0000-000053400000}"/>
    <cellStyle name="RowTitles-Detail 2 2 2 3 2 2 3" xfId="16467" xr:uid="{00000000-0005-0000-0000-000054400000}"/>
    <cellStyle name="RowTitles-Detail 2 2 2 3 2 2_Tertiary Salaries Survey" xfId="16468" xr:uid="{00000000-0005-0000-0000-000055400000}"/>
    <cellStyle name="RowTitles-Detail 2 2 2 3 2 3" xfId="16469" xr:uid="{00000000-0005-0000-0000-000056400000}"/>
    <cellStyle name="RowTitles-Detail 2 2 2 3 2 3 2" xfId="16470" xr:uid="{00000000-0005-0000-0000-000057400000}"/>
    <cellStyle name="RowTitles-Detail 2 2 2 3 2 3 2 2" xfId="16471" xr:uid="{00000000-0005-0000-0000-000058400000}"/>
    <cellStyle name="RowTitles-Detail 2 2 2 3 2 3 2_Tertiary Salaries Survey" xfId="16472" xr:uid="{00000000-0005-0000-0000-000059400000}"/>
    <cellStyle name="RowTitles-Detail 2 2 2 3 2 3 3" xfId="16473" xr:uid="{00000000-0005-0000-0000-00005A400000}"/>
    <cellStyle name="RowTitles-Detail 2 2 2 3 2 3_Tertiary Salaries Survey" xfId="16474" xr:uid="{00000000-0005-0000-0000-00005B400000}"/>
    <cellStyle name="RowTitles-Detail 2 2 2 3 2 4" xfId="16475" xr:uid="{00000000-0005-0000-0000-00005C400000}"/>
    <cellStyle name="RowTitles-Detail 2 2 2 3 2 5" xfId="16476" xr:uid="{00000000-0005-0000-0000-00005D400000}"/>
    <cellStyle name="RowTitles-Detail 2 2 2 3 2_Tertiary Salaries Survey" xfId="16477" xr:uid="{00000000-0005-0000-0000-00005E400000}"/>
    <cellStyle name="RowTitles-Detail 2 2 2 3 3" xfId="16478" xr:uid="{00000000-0005-0000-0000-00005F400000}"/>
    <cellStyle name="RowTitles-Detail 2 2 2 3 3 2" xfId="16479" xr:uid="{00000000-0005-0000-0000-000060400000}"/>
    <cellStyle name="RowTitles-Detail 2 2 2 3 3 2 2" xfId="16480" xr:uid="{00000000-0005-0000-0000-000061400000}"/>
    <cellStyle name="RowTitles-Detail 2 2 2 3 3 2 2 2" xfId="16481" xr:uid="{00000000-0005-0000-0000-000062400000}"/>
    <cellStyle name="RowTitles-Detail 2 2 2 3 3 2 2_Tertiary Salaries Survey" xfId="16482" xr:uid="{00000000-0005-0000-0000-000063400000}"/>
    <cellStyle name="RowTitles-Detail 2 2 2 3 3 2 3" xfId="16483" xr:uid="{00000000-0005-0000-0000-000064400000}"/>
    <cellStyle name="RowTitles-Detail 2 2 2 3 3 2_Tertiary Salaries Survey" xfId="16484" xr:uid="{00000000-0005-0000-0000-000065400000}"/>
    <cellStyle name="RowTitles-Detail 2 2 2 3 3 3" xfId="16485" xr:uid="{00000000-0005-0000-0000-000066400000}"/>
    <cellStyle name="RowTitles-Detail 2 2 2 3 3 3 2" xfId="16486" xr:uid="{00000000-0005-0000-0000-000067400000}"/>
    <cellStyle name="RowTitles-Detail 2 2 2 3 3 3 2 2" xfId="16487" xr:uid="{00000000-0005-0000-0000-000068400000}"/>
    <cellStyle name="RowTitles-Detail 2 2 2 3 3 3 2_Tertiary Salaries Survey" xfId="16488" xr:uid="{00000000-0005-0000-0000-000069400000}"/>
    <cellStyle name="RowTitles-Detail 2 2 2 3 3 3 3" xfId="16489" xr:uid="{00000000-0005-0000-0000-00006A400000}"/>
    <cellStyle name="RowTitles-Detail 2 2 2 3 3 3_Tertiary Salaries Survey" xfId="16490" xr:uid="{00000000-0005-0000-0000-00006B400000}"/>
    <cellStyle name="RowTitles-Detail 2 2 2 3 3 4" xfId="16491" xr:uid="{00000000-0005-0000-0000-00006C400000}"/>
    <cellStyle name="RowTitles-Detail 2 2 2 3 3 5" xfId="16492" xr:uid="{00000000-0005-0000-0000-00006D400000}"/>
    <cellStyle name="RowTitles-Detail 2 2 2 3 3 5 2" xfId="16493" xr:uid="{00000000-0005-0000-0000-00006E400000}"/>
    <cellStyle name="RowTitles-Detail 2 2 2 3 3 5_Tertiary Salaries Survey" xfId="16494" xr:uid="{00000000-0005-0000-0000-00006F400000}"/>
    <cellStyle name="RowTitles-Detail 2 2 2 3 3 6" xfId="16495" xr:uid="{00000000-0005-0000-0000-000070400000}"/>
    <cellStyle name="RowTitles-Detail 2 2 2 3 3_Tertiary Salaries Survey" xfId="16496" xr:uid="{00000000-0005-0000-0000-000071400000}"/>
    <cellStyle name="RowTitles-Detail 2 2 2 3 4" xfId="16497" xr:uid="{00000000-0005-0000-0000-000072400000}"/>
    <cellStyle name="RowTitles-Detail 2 2 2 3 4 2" xfId="16498" xr:uid="{00000000-0005-0000-0000-000073400000}"/>
    <cellStyle name="RowTitles-Detail 2 2 2 3 4 2 2" xfId="16499" xr:uid="{00000000-0005-0000-0000-000074400000}"/>
    <cellStyle name="RowTitles-Detail 2 2 2 3 4 2 2 2" xfId="16500" xr:uid="{00000000-0005-0000-0000-000075400000}"/>
    <cellStyle name="RowTitles-Detail 2 2 2 3 4 2 2_Tertiary Salaries Survey" xfId="16501" xr:uid="{00000000-0005-0000-0000-000076400000}"/>
    <cellStyle name="RowTitles-Detail 2 2 2 3 4 2 3" xfId="16502" xr:uid="{00000000-0005-0000-0000-000077400000}"/>
    <cellStyle name="RowTitles-Detail 2 2 2 3 4 2_Tertiary Salaries Survey" xfId="16503" xr:uid="{00000000-0005-0000-0000-000078400000}"/>
    <cellStyle name="RowTitles-Detail 2 2 2 3 4 3" xfId="16504" xr:uid="{00000000-0005-0000-0000-000079400000}"/>
    <cellStyle name="RowTitles-Detail 2 2 2 3 4 3 2" xfId="16505" xr:uid="{00000000-0005-0000-0000-00007A400000}"/>
    <cellStyle name="RowTitles-Detail 2 2 2 3 4 3 2 2" xfId="16506" xr:uid="{00000000-0005-0000-0000-00007B400000}"/>
    <cellStyle name="RowTitles-Detail 2 2 2 3 4 3 2_Tertiary Salaries Survey" xfId="16507" xr:uid="{00000000-0005-0000-0000-00007C400000}"/>
    <cellStyle name="RowTitles-Detail 2 2 2 3 4 3 3" xfId="16508" xr:uid="{00000000-0005-0000-0000-00007D400000}"/>
    <cellStyle name="RowTitles-Detail 2 2 2 3 4 3_Tertiary Salaries Survey" xfId="16509" xr:uid="{00000000-0005-0000-0000-00007E400000}"/>
    <cellStyle name="RowTitles-Detail 2 2 2 3 4 4" xfId="16510" xr:uid="{00000000-0005-0000-0000-00007F400000}"/>
    <cellStyle name="RowTitles-Detail 2 2 2 3 4 4 2" xfId="16511" xr:uid="{00000000-0005-0000-0000-000080400000}"/>
    <cellStyle name="RowTitles-Detail 2 2 2 3 4 4_Tertiary Salaries Survey" xfId="16512" xr:uid="{00000000-0005-0000-0000-000081400000}"/>
    <cellStyle name="RowTitles-Detail 2 2 2 3 4 5" xfId="16513" xr:uid="{00000000-0005-0000-0000-000082400000}"/>
    <cellStyle name="RowTitles-Detail 2 2 2 3 4_Tertiary Salaries Survey" xfId="16514" xr:uid="{00000000-0005-0000-0000-000083400000}"/>
    <cellStyle name="RowTitles-Detail 2 2 2 3 5" xfId="16515" xr:uid="{00000000-0005-0000-0000-000084400000}"/>
    <cellStyle name="RowTitles-Detail 2 2 2 3 5 2" xfId="16516" xr:uid="{00000000-0005-0000-0000-000085400000}"/>
    <cellStyle name="RowTitles-Detail 2 2 2 3 5 2 2" xfId="16517" xr:uid="{00000000-0005-0000-0000-000086400000}"/>
    <cellStyle name="RowTitles-Detail 2 2 2 3 5 2 2 2" xfId="16518" xr:uid="{00000000-0005-0000-0000-000087400000}"/>
    <cellStyle name="RowTitles-Detail 2 2 2 3 5 2 2_Tertiary Salaries Survey" xfId="16519" xr:uid="{00000000-0005-0000-0000-000088400000}"/>
    <cellStyle name="RowTitles-Detail 2 2 2 3 5 2 3" xfId="16520" xr:uid="{00000000-0005-0000-0000-000089400000}"/>
    <cellStyle name="RowTitles-Detail 2 2 2 3 5 2_Tertiary Salaries Survey" xfId="16521" xr:uid="{00000000-0005-0000-0000-00008A400000}"/>
    <cellStyle name="RowTitles-Detail 2 2 2 3 5 3" xfId="16522" xr:uid="{00000000-0005-0000-0000-00008B400000}"/>
    <cellStyle name="RowTitles-Detail 2 2 2 3 5 3 2" xfId="16523" xr:uid="{00000000-0005-0000-0000-00008C400000}"/>
    <cellStyle name="RowTitles-Detail 2 2 2 3 5 3 2 2" xfId="16524" xr:uid="{00000000-0005-0000-0000-00008D400000}"/>
    <cellStyle name="RowTitles-Detail 2 2 2 3 5 3 2_Tertiary Salaries Survey" xfId="16525" xr:uid="{00000000-0005-0000-0000-00008E400000}"/>
    <cellStyle name="RowTitles-Detail 2 2 2 3 5 3 3" xfId="16526" xr:uid="{00000000-0005-0000-0000-00008F400000}"/>
    <cellStyle name="RowTitles-Detail 2 2 2 3 5 3_Tertiary Salaries Survey" xfId="16527" xr:uid="{00000000-0005-0000-0000-000090400000}"/>
    <cellStyle name="RowTitles-Detail 2 2 2 3 5 4" xfId="16528" xr:uid="{00000000-0005-0000-0000-000091400000}"/>
    <cellStyle name="RowTitles-Detail 2 2 2 3 5 4 2" xfId="16529" xr:uid="{00000000-0005-0000-0000-000092400000}"/>
    <cellStyle name="RowTitles-Detail 2 2 2 3 5 4_Tertiary Salaries Survey" xfId="16530" xr:uid="{00000000-0005-0000-0000-000093400000}"/>
    <cellStyle name="RowTitles-Detail 2 2 2 3 5 5" xfId="16531" xr:uid="{00000000-0005-0000-0000-000094400000}"/>
    <cellStyle name="RowTitles-Detail 2 2 2 3 5_Tertiary Salaries Survey" xfId="16532" xr:uid="{00000000-0005-0000-0000-000095400000}"/>
    <cellStyle name="RowTitles-Detail 2 2 2 3 6" xfId="16533" xr:uid="{00000000-0005-0000-0000-000096400000}"/>
    <cellStyle name="RowTitles-Detail 2 2 2 3 6 2" xfId="16534" xr:uid="{00000000-0005-0000-0000-000097400000}"/>
    <cellStyle name="RowTitles-Detail 2 2 2 3 6 2 2" xfId="16535" xr:uid="{00000000-0005-0000-0000-000098400000}"/>
    <cellStyle name="RowTitles-Detail 2 2 2 3 6 2 2 2" xfId="16536" xr:uid="{00000000-0005-0000-0000-000099400000}"/>
    <cellStyle name="RowTitles-Detail 2 2 2 3 6 2 2_Tertiary Salaries Survey" xfId="16537" xr:uid="{00000000-0005-0000-0000-00009A400000}"/>
    <cellStyle name="RowTitles-Detail 2 2 2 3 6 2 3" xfId="16538" xr:uid="{00000000-0005-0000-0000-00009B400000}"/>
    <cellStyle name="RowTitles-Detail 2 2 2 3 6 2_Tertiary Salaries Survey" xfId="16539" xr:uid="{00000000-0005-0000-0000-00009C400000}"/>
    <cellStyle name="RowTitles-Detail 2 2 2 3 6 3" xfId="16540" xr:uid="{00000000-0005-0000-0000-00009D400000}"/>
    <cellStyle name="RowTitles-Detail 2 2 2 3 6 3 2" xfId="16541" xr:uid="{00000000-0005-0000-0000-00009E400000}"/>
    <cellStyle name="RowTitles-Detail 2 2 2 3 6 3 2 2" xfId="16542" xr:uid="{00000000-0005-0000-0000-00009F400000}"/>
    <cellStyle name="RowTitles-Detail 2 2 2 3 6 3 2_Tertiary Salaries Survey" xfId="16543" xr:uid="{00000000-0005-0000-0000-0000A0400000}"/>
    <cellStyle name="RowTitles-Detail 2 2 2 3 6 3 3" xfId="16544" xr:uid="{00000000-0005-0000-0000-0000A1400000}"/>
    <cellStyle name="RowTitles-Detail 2 2 2 3 6 3_Tertiary Salaries Survey" xfId="16545" xr:uid="{00000000-0005-0000-0000-0000A2400000}"/>
    <cellStyle name="RowTitles-Detail 2 2 2 3 6 4" xfId="16546" xr:uid="{00000000-0005-0000-0000-0000A3400000}"/>
    <cellStyle name="RowTitles-Detail 2 2 2 3 6 4 2" xfId="16547" xr:uid="{00000000-0005-0000-0000-0000A4400000}"/>
    <cellStyle name="RowTitles-Detail 2 2 2 3 6 4_Tertiary Salaries Survey" xfId="16548" xr:uid="{00000000-0005-0000-0000-0000A5400000}"/>
    <cellStyle name="RowTitles-Detail 2 2 2 3 6 5" xfId="16549" xr:uid="{00000000-0005-0000-0000-0000A6400000}"/>
    <cellStyle name="RowTitles-Detail 2 2 2 3 6_Tertiary Salaries Survey" xfId="16550" xr:uid="{00000000-0005-0000-0000-0000A7400000}"/>
    <cellStyle name="RowTitles-Detail 2 2 2 3 7" xfId="16551" xr:uid="{00000000-0005-0000-0000-0000A8400000}"/>
    <cellStyle name="RowTitles-Detail 2 2 2 3 7 2" xfId="16552" xr:uid="{00000000-0005-0000-0000-0000A9400000}"/>
    <cellStyle name="RowTitles-Detail 2 2 2 3 7 2 2" xfId="16553" xr:uid="{00000000-0005-0000-0000-0000AA400000}"/>
    <cellStyle name="RowTitles-Detail 2 2 2 3 7 2_Tertiary Salaries Survey" xfId="16554" xr:uid="{00000000-0005-0000-0000-0000AB400000}"/>
    <cellStyle name="RowTitles-Detail 2 2 2 3 7 3" xfId="16555" xr:uid="{00000000-0005-0000-0000-0000AC400000}"/>
    <cellStyle name="RowTitles-Detail 2 2 2 3 7_Tertiary Salaries Survey" xfId="16556" xr:uid="{00000000-0005-0000-0000-0000AD400000}"/>
    <cellStyle name="RowTitles-Detail 2 2 2 3 8" xfId="16557" xr:uid="{00000000-0005-0000-0000-0000AE400000}"/>
    <cellStyle name="RowTitles-Detail 2 2 2 3 9" xfId="16558" xr:uid="{00000000-0005-0000-0000-0000AF400000}"/>
    <cellStyle name="RowTitles-Detail 2 2 2 3_STUD aligned by INSTIT" xfId="16559" xr:uid="{00000000-0005-0000-0000-0000B0400000}"/>
    <cellStyle name="RowTitles-Detail 2 2 2 4" xfId="16560" xr:uid="{00000000-0005-0000-0000-0000B1400000}"/>
    <cellStyle name="RowTitles-Detail 2 2 2 4 2" xfId="16561" xr:uid="{00000000-0005-0000-0000-0000B2400000}"/>
    <cellStyle name="RowTitles-Detail 2 2 2 4 2 2" xfId="16562" xr:uid="{00000000-0005-0000-0000-0000B3400000}"/>
    <cellStyle name="RowTitles-Detail 2 2 2 4 2 2 2" xfId="16563" xr:uid="{00000000-0005-0000-0000-0000B4400000}"/>
    <cellStyle name="RowTitles-Detail 2 2 2 4 2 2 2 2" xfId="16564" xr:uid="{00000000-0005-0000-0000-0000B5400000}"/>
    <cellStyle name="RowTitles-Detail 2 2 2 4 2 2 2_Tertiary Salaries Survey" xfId="16565" xr:uid="{00000000-0005-0000-0000-0000B6400000}"/>
    <cellStyle name="RowTitles-Detail 2 2 2 4 2 2 3" xfId="16566" xr:uid="{00000000-0005-0000-0000-0000B7400000}"/>
    <cellStyle name="RowTitles-Detail 2 2 2 4 2 2_Tertiary Salaries Survey" xfId="16567" xr:uid="{00000000-0005-0000-0000-0000B8400000}"/>
    <cellStyle name="RowTitles-Detail 2 2 2 4 2 3" xfId="16568" xr:uid="{00000000-0005-0000-0000-0000B9400000}"/>
    <cellStyle name="RowTitles-Detail 2 2 2 4 2 3 2" xfId="16569" xr:uid="{00000000-0005-0000-0000-0000BA400000}"/>
    <cellStyle name="RowTitles-Detail 2 2 2 4 2 3 2 2" xfId="16570" xr:uid="{00000000-0005-0000-0000-0000BB400000}"/>
    <cellStyle name="RowTitles-Detail 2 2 2 4 2 3 2_Tertiary Salaries Survey" xfId="16571" xr:uid="{00000000-0005-0000-0000-0000BC400000}"/>
    <cellStyle name="RowTitles-Detail 2 2 2 4 2 3 3" xfId="16572" xr:uid="{00000000-0005-0000-0000-0000BD400000}"/>
    <cellStyle name="RowTitles-Detail 2 2 2 4 2 3_Tertiary Salaries Survey" xfId="16573" xr:uid="{00000000-0005-0000-0000-0000BE400000}"/>
    <cellStyle name="RowTitles-Detail 2 2 2 4 2 4" xfId="16574" xr:uid="{00000000-0005-0000-0000-0000BF400000}"/>
    <cellStyle name="RowTitles-Detail 2 2 2 4 2 5" xfId="16575" xr:uid="{00000000-0005-0000-0000-0000C0400000}"/>
    <cellStyle name="RowTitles-Detail 2 2 2 4 2 5 2" xfId="16576" xr:uid="{00000000-0005-0000-0000-0000C1400000}"/>
    <cellStyle name="RowTitles-Detail 2 2 2 4 2 5_Tertiary Salaries Survey" xfId="16577" xr:uid="{00000000-0005-0000-0000-0000C2400000}"/>
    <cellStyle name="RowTitles-Detail 2 2 2 4 2 6" xfId="16578" xr:uid="{00000000-0005-0000-0000-0000C3400000}"/>
    <cellStyle name="RowTitles-Detail 2 2 2 4 2_Tertiary Salaries Survey" xfId="16579" xr:uid="{00000000-0005-0000-0000-0000C4400000}"/>
    <cellStyle name="RowTitles-Detail 2 2 2 4 3" xfId="16580" xr:uid="{00000000-0005-0000-0000-0000C5400000}"/>
    <cellStyle name="RowTitles-Detail 2 2 2 4 3 2" xfId="16581" xr:uid="{00000000-0005-0000-0000-0000C6400000}"/>
    <cellStyle name="RowTitles-Detail 2 2 2 4 3 2 2" xfId="16582" xr:uid="{00000000-0005-0000-0000-0000C7400000}"/>
    <cellStyle name="RowTitles-Detail 2 2 2 4 3 2 2 2" xfId="16583" xr:uid="{00000000-0005-0000-0000-0000C8400000}"/>
    <cellStyle name="RowTitles-Detail 2 2 2 4 3 2 2_Tertiary Salaries Survey" xfId="16584" xr:uid="{00000000-0005-0000-0000-0000C9400000}"/>
    <cellStyle name="RowTitles-Detail 2 2 2 4 3 2 3" xfId="16585" xr:uid="{00000000-0005-0000-0000-0000CA400000}"/>
    <cellStyle name="RowTitles-Detail 2 2 2 4 3 2_Tertiary Salaries Survey" xfId="16586" xr:uid="{00000000-0005-0000-0000-0000CB400000}"/>
    <cellStyle name="RowTitles-Detail 2 2 2 4 3 3" xfId="16587" xr:uid="{00000000-0005-0000-0000-0000CC400000}"/>
    <cellStyle name="RowTitles-Detail 2 2 2 4 3 3 2" xfId="16588" xr:uid="{00000000-0005-0000-0000-0000CD400000}"/>
    <cellStyle name="RowTitles-Detail 2 2 2 4 3 3 2 2" xfId="16589" xr:uid="{00000000-0005-0000-0000-0000CE400000}"/>
    <cellStyle name="RowTitles-Detail 2 2 2 4 3 3 2_Tertiary Salaries Survey" xfId="16590" xr:uid="{00000000-0005-0000-0000-0000CF400000}"/>
    <cellStyle name="RowTitles-Detail 2 2 2 4 3 3 3" xfId="16591" xr:uid="{00000000-0005-0000-0000-0000D0400000}"/>
    <cellStyle name="RowTitles-Detail 2 2 2 4 3 3_Tertiary Salaries Survey" xfId="16592" xr:uid="{00000000-0005-0000-0000-0000D1400000}"/>
    <cellStyle name="RowTitles-Detail 2 2 2 4 3 4" xfId="16593" xr:uid="{00000000-0005-0000-0000-0000D2400000}"/>
    <cellStyle name="RowTitles-Detail 2 2 2 4 3 5" xfId="16594" xr:uid="{00000000-0005-0000-0000-0000D3400000}"/>
    <cellStyle name="RowTitles-Detail 2 2 2 4 3_Tertiary Salaries Survey" xfId="16595" xr:uid="{00000000-0005-0000-0000-0000D4400000}"/>
    <cellStyle name="RowTitles-Detail 2 2 2 4 4" xfId="16596" xr:uid="{00000000-0005-0000-0000-0000D5400000}"/>
    <cellStyle name="RowTitles-Detail 2 2 2 4 4 2" xfId="16597" xr:uid="{00000000-0005-0000-0000-0000D6400000}"/>
    <cellStyle name="RowTitles-Detail 2 2 2 4 4 2 2" xfId="16598" xr:uid="{00000000-0005-0000-0000-0000D7400000}"/>
    <cellStyle name="RowTitles-Detail 2 2 2 4 4 2 2 2" xfId="16599" xr:uid="{00000000-0005-0000-0000-0000D8400000}"/>
    <cellStyle name="RowTitles-Detail 2 2 2 4 4 2 2_Tertiary Salaries Survey" xfId="16600" xr:uid="{00000000-0005-0000-0000-0000D9400000}"/>
    <cellStyle name="RowTitles-Detail 2 2 2 4 4 2 3" xfId="16601" xr:uid="{00000000-0005-0000-0000-0000DA400000}"/>
    <cellStyle name="RowTitles-Detail 2 2 2 4 4 2_Tertiary Salaries Survey" xfId="16602" xr:uid="{00000000-0005-0000-0000-0000DB400000}"/>
    <cellStyle name="RowTitles-Detail 2 2 2 4 4 3" xfId="16603" xr:uid="{00000000-0005-0000-0000-0000DC400000}"/>
    <cellStyle name="RowTitles-Detail 2 2 2 4 4 3 2" xfId="16604" xr:uid="{00000000-0005-0000-0000-0000DD400000}"/>
    <cellStyle name="RowTitles-Detail 2 2 2 4 4 3 2 2" xfId="16605" xr:uid="{00000000-0005-0000-0000-0000DE400000}"/>
    <cellStyle name="RowTitles-Detail 2 2 2 4 4 3 2_Tertiary Salaries Survey" xfId="16606" xr:uid="{00000000-0005-0000-0000-0000DF400000}"/>
    <cellStyle name="RowTitles-Detail 2 2 2 4 4 3 3" xfId="16607" xr:uid="{00000000-0005-0000-0000-0000E0400000}"/>
    <cellStyle name="RowTitles-Detail 2 2 2 4 4 3_Tertiary Salaries Survey" xfId="16608" xr:uid="{00000000-0005-0000-0000-0000E1400000}"/>
    <cellStyle name="RowTitles-Detail 2 2 2 4 4 4" xfId="16609" xr:uid="{00000000-0005-0000-0000-0000E2400000}"/>
    <cellStyle name="RowTitles-Detail 2 2 2 4 4 4 2" xfId="16610" xr:uid="{00000000-0005-0000-0000-0000E3400000}"/>
    <cellStyle name="RowTitles-Detail 2 2 2 4 4 4_Tertiary Salaries Survey" xfId="16611" xr:uid="{00000000-0005-0000-0000-0000E4400000}"/>
    <cellStyle name="RowTitles-Detail 2 2 2 4 4 5" xfId="16612" xr:uid="{00000000-0005-0000-0000-0000E5400000}"/>
    <cellStyle name="RowTitles-Detail 2 2 2 4 4_Tertiary Salaries Survey" xfId="16613" xr:uid="{00000000-0005-0000-0000-0000E6400000}"/>
    <cellStyle name="RowTitles-Detail 2 2 2 4 5" xfId="16614" xr:uid="{00000000-0005-0000-0000-0000E7400000}"/>
    <cellStyle name="RowTitles-Detail 2 2 2 4 5 2" xfId="16615" xr:uid="{00000000-0005-0000-0000-0000E8400000}"/>
    <cellStyle name="RowTitles-Detail 2 2 2 4 5 2 2" xfId="16616" xr:uid="{00000000-0005-0000-0000-0000E9400000}"/>
    <cellStyle name="RowTitles-Detail 2 2 2 4 5 2 2 2" xfId="16617" xr:uid="{00000000-0005-0000-0000-0000EA400000}"/>
    <cellStyle name="RowTitles-Detail 2 2 2 4 5 2 2_Tertiary Salaries Survey" xfId="16618" xr:uid="{00000000-0005-0000-0000-0000EB400000}"/>
    <cellStyle name="RowTitles-Detail 2 2 2 4 5 2 3" xfId="16619" xr:uid="{00000000-0005-0000-0000-0000EC400000}"/>
    <cellStyle name="RowTitles-Detail 2 2 2 4 5 2_Tertiary Salaries Survey" xfId="16620" xr:uid="{00000000-0005-0000-0000-0000ED400000}"/>
    <cellStyle name="RowTitles-Detail 2 2 2 4 5 3" xfId="16621" xr:uid="{00000000-0005-0000-0000-0000EE400000}"/>
    <cellStyle name="RowTitles-Detail 2 2 2 4 5 3 2" xfId="16622" xr:uid="{00000000-0005-0000-0000-0000EF400000}"/>
    <cellStyle name="RowTitles-Detail 2 2 2 4 5 3 2 2" xfId="16623" xr:uid="{00000000-0005-0000-0000-0000F0400000}"/>
    <cellStyle name="RowTitles-Detail 2 2 2 4 5 3 2_Tertiary Salaries Survey" xfId="16624" xr:uid="{00000000-0005-0000-0000-0000F1400000}"/>
    <cellStyle name="RowTitles-Detail 2 2 2 4 5 3 3" xfId="16625" xr:uid="{00000000-0005-0000-0000-0000F2400000}"/>
    <cellStyle name="RowTitles-Detail 2 2 2 4 5 3_Tertiary Salaries Survey" xfId="16626" xr:uid="{00000000-0005-0000-0000-0000F3400000}"/>
    <cellStyle name="RowTitles-Detail 2 2 2 4 5 4" xfId="16627" xr:uid="{00000000-0005-0000-0000-0000F4400000}"/>
    <cellStyle name="RowTitles-Detail 2 2 2 4 5 4 2" xfId="16628" xr:uid="{00000000-0005-0000-0000-0000F5400000}"/>
    <cellStyle name="RowTitles-Detail 2 2 2 4 5 4_Tertiary Salaries Survey" xfId="16629" xr:uid="{00000000-0005-0000-0000-0000F6400000}"/>
    <cellStyle name="RowTitles-Detail 2 2 2 4 5 5" xfId="16630" xr:uid="{00000000-0005-0000-0000-0000F7400000}"/>
    <cellStyle name="RowTitles-Detail 2 2 2 4 5_Tertiary Salaries Survey" xfId="16631" xr:uid="{00000000-0005-0000-0000-0000F8400000}"/>
    <cellStyle name="RowTitles-Detail 2 2 2 4 6" xfId="16632" xr:uid="{00000000-0005-0000-0000-0000F9400000}"/>
    <cellStyle name="RowTitles-Detail 2 2 2 4 6 2" xfId="16633" xr:uid="{00000000-0005-0000-0000-0000FA400000}"/>
    <cellStyle name="RowTitles-Detail 2 2 2 4 6 2 2" xfId="16634" xr:uid="{00000000-0005-0000-0000-0000FB400000}"/>
    <cellStyle name="RowTitles-Detail 2 2 2 4 6 2 2 2" xfId="16635" xr:uid="{00000000-0005-0000-0000-0000FC400000}"/>
    <cellStyle name="RowTitles-Detail 2 2 2 4 6 2 2_Tertiary Salaries Survey" xfId="16636" xr:uid="{00000000-0005-0000-0000-0000FD400000}"/>
    <cellStyle name="RowTitles-Detail 2 2 2 4 6 2 3" xfId="16637" xr:uid="{00000000-0005-0000-0000-0000FE400000}"/>
    <cellStyle name="RowTitles-Detail 2 2 2 4 6 2_Tertiary Salaries Survey" xfId="16638" xr:uid="{00000000-0005-0000-0000-0000FF400000}"/>
    <cellStyle name="RowTitles-Detail 2 2 2 4 6 3" xfId="16639" xr:uid="{00000000-0005-0000-0000-000000410000}"/>
    <cellStyle name="RowTitles-Detail 2 2 2 4 6 3 2" xfId="16640" xr:uid="{00000000-0005-0000-0000-000001410000}"/>
    <cellStyle name="RowTitles-Detail 2 2 2 4 6 3 2 2" xfId="16641" xr:uid="{00000000-0005-0000-0000-000002410000}"/>
    <cellStyle name="RowTitles-Detail 2 2 2 4 6 3 2_Tertiary Salaries Survey" xfId="16642" xr:uid="{00000000-0005-0000-0000-000003410000}"/>
    <cellStyle name="RowTitles-Detail 2 2 2 4 6 3 3" xfId="16643" xr:uid="{00000000-0005-0000-0000-000004410000}"/>
    <cellStyle name="RowTitles-Detail 2 2 2 4 6 3_Tertiary Salaries Survey" xfId="16644" xr:uid="{00000000-0005-0000-0000-000005410000}"/>
    <cellStyle name="RowTitles-Detail 2 2 2 4 6 4" xfId="16645" xr:uid="{00000000-0005-0000-0000-000006410000}"/>
    <cellStyle name="RowTitles-Detail 2 2 2 4 6 4 2" xfId="16646" xr:uid="{00000000-0005-0000-0000-000007410000}"/>
    <cellStyle name="RowTitles-Detail 2 2 2 4 6 4_Tertiary Salaries Survey" xfId="16647" xr:uid="{00000000-0005-0000-0000-000008410000}"/>
    <cellStyle name="RowTitles-Detail 2 2 2 4 6 5" xfId="16648" xr:uid="{00000000-0005-0000-0000-000009410000}"/>
    <cellStyle name="RowTitles-Detail 2 2 2 4 6_Tertiary Salaries Survey" xfId="16649" xr:uid="{00000000-0005-0000-0000-00000A410000}"/>
    <cellStyle name="RowTitles-Detail 2 2 2 4 7" xfId="16650" xr:uid="{00000000-0005-0000-0000-00000B410000}"/>
    <cellStyle name="RowTitles-Detail 2 2 2 4 7 2" xfId="16651" xr:uid="{00000000-0005-0000-0000-00000C410000}"/>
    <cellStyle name="RowTitles-Detail 2 2 2 4 7 2 2" xfId="16652" xr:uid="{00000000-0005-0000-0000-00000D410000}"/>
    <cellStyle name="RowTitles-Detail 2 2 2 4 7 2_Tertiary Salaries Survey" xfId="16653" xr:uid="{00000000-0005-0000-0000-00000E410000}"/>
    <cellStyle name="RowTitles-Detail 2 2 2 4 7 3" xfId="16654" xr:uid="{00000000-0005-0000-0000-00000F410000}"/>
    <cellStyle name="RowTitles-Detail 2 2 2 4 7_Tertiary Salaries Survey" xfId="16655" xr:uid="{00000000-0005-0000-0000-000010410000}"/>
    <cellStyle name="RowTitles-Detail 2 2 2 4 8" xfId="16656" xr:uid="{00000000-0005-0000-0000-000011410000}"/>
    <cellStyle name="RowTitles-Detail 2 2 2 4 8 2" xfId="16657" xr:uid="{00000000-0005-0000-0000-000012410000}"/>
    <cellStyle name="RowTitles-Detail 2 2 2 4 8 2 2" xfId="16658" xr:uid="{00000000-0005-0000-0000-000013410000}"/>
    <cellStyle name="RowTitles-Detail 2 2 2 4 8 2_Tertiary Salaries Survey" xfId="16659" xr:uid="{00000000-0005-0000-0000-000014410000}"/>
    <cellStyle name="RowTitles-Detail 2 2 2 4 8 3" xfId="16660" xr:uid="{00000000-0005-0000-0000-000015410000}"/>
    <cellStyle name="RowTitles-Detail 2 2 2 4 8_Tertiary Salaries Survey" xfId="16661" xr:uid="{00000000-0005-0000-0000-000016410000}"/>
    <cellStyle name="RowTitles-Detail 2 2 2 4 9" xfId="16662" xr:uid="{00000000-0005-0000-0000-000017410000}"/>
    <cellStyle name="RowTitles-Detail 2 2 2 4_STUD aligned by INSTIT" xfId="16663" xr:uid="{00000000-0005-0000-0000-000018410000}"/>
    <cellStyle name="RowTitles-Detail 2 2 2 5" xfId="16664" xr:uid="{00000000-0005-0000-0000-000019410000}"/>
    <cellStyle name="RowTitles-Detail 2 2 2 5 2" xfId="16665" xr:uid="{00000000-0005-0000-0000-00001A410000}"/>
    <cellStyle name="RowTitles-Detail 2 2 2 5 2 2" xfId="16666" xr:uid="{00000000-0005-0000-0000-00001B410000}"/>
    <cellStyle name="RowTitles-Detail 2 2 2 5 2 2 2" xfId="16667" xr:uid="{00000000-0005-0000-0000-00001C410000}"/>
    <cellStyle name="RowTitles-Detail 2 2 2 5 2 2 2 2" xfId="16668" xr:uid="{00000000-0005-0000-0000-00001D410000}"/>
    <cellStyle name="RowTitles-Detail 2 2 2 5 2 2 2_Tertiary Salaries Survey" xfId="16669" xr:uid="{00000000-0005-0000-0000-00001E410000}"/>
    <cellStyle name="RowTitles-Detail 2 2 2 5 2 2 3" xfId="16670" xr:uid="{00000000-0005-0000-0000-00001F410000}"/>
    <cellStyle name="RowTitles-Detail 2 2 2 5 2 2_Tertiary Salaries Survey" xfId="16671" xr:uid="{00000000-0005-0000-0000-000020410000}"/>
    <cellStyle name="RowTitles-Detail 2 2 2 5 2 3" xfId="16672" xr:uid="{00000000-0005-0000-0000-000021410000}"/>
    <cellStyle name="RowTitles-Detail 2 2 2 5 2 3 2" xfId="16673" xr:uid="{00000000-0005-0000-0000-000022410000}"/>
    <cellStyle name="RowTitles-Detail 2 2 2 5 2 3 2 2" xfId="16674" xr:uid="{00000000-0005-0000-0000-000023410000}"/>
    <cellStyle name="RowTitles-Detail 2 2 2 5 2 3 2_Tertiary Salaries Survey" xfId="16675" xr:uid="{00000000-0005-0000-0000-000024410000}"/>
    <cellStyle name="RowTitles-Detail 2 2 2 5 2 3 3" xfId="16676" xr:uid="{00000000-0005-0000-0000-000025410000}"/>
    <cellStyle name="RowTitles-Detail 2 2 2 5 2 3_Tertiary Salaries Survey" xfId="16677" xr:uid="{00000000-0005-0000-0000-000026410000}"/>
    <cellStyle name="RowTitles-Detail 2 2 2 5 2 4" xfId="16678" xr:uid="{00000000-0005-0000-0000-000027410000}"/>
    <cellStyle name="RowTitles-Detail 2 2 2 5 2 5" xfId="16679" xr:uid="{00000000-0005-0000-0000-000028410000}"/>
    <cellStyle name="RowTitles-Detail 2 2 2 5 2 5 2" xfId="16680" xr:uid="{00000000-0005-0000-0000-000029410000}"/>
    <cellStyle name="RowTitles-Detail 2 2 2 5 2 5_Tertiary Salaries Survey" xfId="16681" xr:uid="{00000000-0005-0000-0000-00002A410000}"/>
    <cellStyle name="RowTitles-Detail 2 2 2 5 2 6" xfId="16682" xr:uid="{00000000-0005-0000-0000-00002B410000}"/>
    <cellStyle name="RowTitles-Detail 2 2 2 5 2_Tertiary Salaries Survey" xfId="16683" xr:uid="{00000000-0005-0000-0000-00002C410000}"/>
    <cellStyle name="RowTitles-Detail 2 2 2 5 3" xfId="16684" xr:uid="{00000000-0005-0000-0000-00002D410000}"/>
    <cellStyle name="RowTitles-Detail 2 2 2 5 3 2" xfId="16685" xr:uid="{00000000-0005-0000-0000-00002E410000}"/>
    <cellStyle name="RowTitles-Detail 2 2 2 5 3 2 2" xfId="16686" xr:uid="{00000000-0005-0000-0000-00002F410000}"/>
    <cellStyle name="RowTitles-Detail 2 2 2 5 3 2 2 2" xfId="16687" xr:uid="{00000000-0005-0000-0000-000030410000}"/>
    <cellStyle name="RowTitles-Detail 2 2 2 5 3 2 2_Tertiary Salaries Survey" xfId="16688" xr:uid="{00000000-0005-0000-0000-000031410000}"/>
    <cellStyle name="RowTitles-Detail 2 2 2 5 3 2 3" xfId="16689" xr:uid="{00000000-0005-0000-0000-000032410000}"/>
    <cellStyle name="RowTitles-Detail 2 2 2 5 3 2_Tertiary Salaries Survey" xfId="16690" xr:uid="{00000000-0005-0000-0000-000033410000}"/>
    <cellStyle name="RowTitles-Detail 2 2 2 5 3 3" xfId="16691" xr:uid="{00000000-0005-0000-0000-000034410000}"/>
    <cellStyle name="RowTitles-Detail 2 2 2 5 3 3 2" xfId="16692" xr:uid="{00000000-0005-0000-0000-000035410000}"/>
    <cellStyle name="RowTitles-Detail 2 2 2 5 3 3 2 2" xfId="16693" xr:uid="{00000000-0005-0000-0000-000036410000}"/>
    <cellStyle name="RowTitles-Detail 2 2 2 5 3 3 2_Tertiary Salaries Survey" xfId="16694" xr:uid="{00000000-0005-0000-0000-000037410000}"/>
    <cellStyle name="RowTitles-Detail 2 2 2 5 3 3 3" xfId="16695" xr:uid="{00000000-0005-0000-0000-000038410000}"/>
    <cellStyle name="RowTitles-Detail 2 2 2 5 3 3_Tertiary Salaries Survey" xfId="16696" xr:uid="{00000000-0005-0000-0000-000039410000}"/>
    <cellStyle name="RowTitles-Detail 2 2 2 5 3 4" xfId="16697" xr:uid="{00000000-0005-0000-0000-00003A410000}"/>
    <cellStyle name="RowTitles-Detail 2 2 2 5 3 5" xfId="16698" xr:uid="{00000000-0005-0000-0000-00003B410000}"/>
    <cellStyle name="RowTitles-Detail 2 2 2 5 3_Tertiary Salaries Survey" xfId="16699" xr:uid="{00000000-0005-0000-0000-00003C410000}"/>
    <cellStyle name="RowTitles-Detail 2 2 2 5 4" xfId="16700" xr:uid="{00000000-0005-0000-0000-00003D410000}"/>
    <cellStyle name="RowTitles-Detail 2 2 2 5 4 2" xfId="16701" xr:uid="{00000000-0005-0000-0000-00003E410000}"/>
    <cellStyle name="RowTitles-Detail 2 2 2 5 4 2 2" xfId="16702" xr:uid="{00000000-0005-0000-0000-00003F410000}"/>
    <cellStyle name="RowTitles-Detail 2 2 2 5 4 2 2 2" xfId="16703" xr:uid="{00000000-0005-0000-0000-000040410000}"/>
    <cellStyle name="RowTitles-Detail 2 2 2 5 4 2 2_Tertiary Salaries Survey" xfId="16704" xr:uid="{00000000-0005-0000-0000-000041410000}"/>
    <cellStyle name="RowTitles-Detail 2 2 2 5 4 2 3" xfId="16705" xr:uid="{00000000-0005-0000-0000-000042410000}"/>
    <cellStyle name="RowTitles-Detail 2 2 2 5 4 2_Tertiary Salaries Survey" xfId="16706" xr:uid="{00000000-0005-0000-0000-000043410000}"/>
    <cellStyle name="RowTitles-Detail 2 2 2 5 4 3" xfId="16707" xr:uid="{00000000-0005-0000-0000-000044410000}"/>
    <cellStyle name="RowTitles-Detail 2 2 2 5 4 3 2" xfId="16708" xr:uid="{00000000-0005-0000-0000-000045410000}"/>
    <cellStyle name="RowTitles-Detail 2 2 2 5 4 3 2 2" xfId="16709" xr:uid="{00000000-0005-0000-0000-000046410000}"/>
    <cellStyle name="RowTitles-Detail 2 2 2 5 4 3 2_Tertiary Salaries Survey" xfId="16710" xr:uid="{00000000-0005-0000-0000-000047410000}"/>
    <cellStyle name="RowTitles-Detail 2 2 2 5 4 3 3" xfId="16711" xr:uid="{00000000-0005-0000-0000-000048410000}"/>
    <cellStyle name="RowTitles-Detail 2 2 2 5 4 3_Tertiary Salaries Survey" xfId="16712" xr:uid="{00000000-0005-0000-0000-000049410000}"/>
    <cellStyle name="RowTitles-Detail 2 2 2 5 4 4" xfId="16713" xr:uid="{00000000-0005-0000-0000-00004A410000}"/>
    <cellStyle name="RowTitles-Detail 2 2 2 5 4 5" xfId="16714" xr:uid="{00000000-0005-0000-0000-00004B410000}"/>
    <cellStyle name="RowTitles-Detail 2 2 2 5 4 5 2" xfId="16715" xr:uid="{00000000-0005-0000-0000-00004C410000}"/>
    <cellStyle name="RowTitles-Detail 2 2 2 5 4 5_Tertiary Salaries Survey" xfId="16716" xr:uid="{00000000-0005-0000-0000-00004D410000}"/>
    <cellStyle name="RowTitles-Detail 2 2 2 5 4 6" xfId="16717" xr:uid="{00000000-0005-0000-0000-00004E410000}"/>
    <cellStyle name="RowTitles-Detail 2 2 2 5 4_Tertiary Salaries Survey" xfId="16718" xr:uid="{00000000-0005-0000-0000-00004F410000}"/>
    <cellStyle name="RowTitles-Detail 2 2 2 5 5" xfId="16719" xr:uid="{00000000-0005-0000-0000-000050410000}"/>
    <cellStyle name="RowTitles-Detail 2 2 2 5 5 2" xfId="16720" xr:uid="{00000000-0005-0000-0000-000051410000}"/>
    <cellStyle name="RowTitles-Detail 2 2 2 5 5 2 2" xfId="16721" xr:uid="{00000000-0005-0000-0000-000052410000}"/>
    <cellStyle name="RowTitles-Detail 2 2 2 5 5 2 2 2" xfId="16722" xr:uid="{00000000-0005-0000-0000-000053410000}"/>
    <cellStyle name="RowTitles-Detail 2 2 2 5 5 2 2_Tertiary Salaries Survey" xfId="16723" xr:uid="{00000000-0005-0000-0000-000054410000}"/>
    <cellStyle name="RowTitles-Detail 2 2 2 5 5 2 3" xfId="16724" xr:uid="{00000000-0005-0000-0000-000055410000}"/>
    <cellStyle name="RowTitles-Detail 2 2 2 5 5 2_Tertiary Salaries Survey" xfId="16725" xr:uid="{00000000-0005-0000-0000-000056410000}"/>
    <cellStyle name="RowTitles-Detail 2 2 2 5 5 3" xfId="16726" xr:uid="{00000000-0005-0000-0000-000057410000}"/>
    <cellStyle name="RowTitles-Detail 2 2 2 5 5 3 2" xfId="16727" xr:uid="{00000000-0005-0000-0000-000058410000}"/>
    <cellStyle name="RowTitles-Detail 2 2 2 5 5 3 2 2" xfId="16728" xr:uid="{00000000-0005-0000-0000-000059410000}"/>
    <cellStyle name="RowTitles-Detail 2 2 2 5 5 3 2_Tertiary Salaries Survey" xfId="16729" xr:uid="{00000000-0005-0000-0000-00005A410000}"/>
    <cellStyle name="RowTitles-Detail 2 2 2 5 5 3 3" xfId="16730" xr:uid="{00000000-0005-0000-0000-00005B410000}"/>
    <cellStyle name="RowTitles-Detail 2 2 2 5 5 3_Tertiary Salaries Survey" xfId="16731" xr:uid="{00000000-0005-0000-0000-00005C410000}"/>
    <cellStyle name="RowTitles-Detail 2 2 2 5 5 4" xfId="16732" xr:uid="{00000000-0005-0000-0000-00005D410000}"/>
    <cellStyle name="RowTitles-Detail 2 2 2 5 5 4 2" xfId="16733" xr:uid="{00000000-0005-0000-0000-00005E410000}"/>
    <cellStyle name="RowTitles-Detail 2 2 2 5 5 4_Tertiary Salaries Survey" xfId="16734" xr:uid="{00000000-0005-0000-0000-00005F410000}"/>
    <cellStyle name="RowTitles-Detail 2 2 2 5 5 5" xfId="16735" xr:uid="{00000000-0005-0000-0000-000060410000}"/>
    <cellStyle name="RowTitles-Detail 2 2 2 5 5_Tertiary Salaries Survey" xfId="16736" xr:uid="{00000000-0005-0000-0000-000061410000}"/>
    <cellStyle name="RowTitles-Detail 2 2 2 5 6" xfId="16737" xr:uid="{00000000-0005-0000-0000-000062410000}"/>
    <cellStyle name="RowTitles-Detail 2 2 2 5 6 2" xfId="16738" xr:uid="{00000000-0005-0000-0000-000063410000}"/>
    <cellStyle name="RowTitles-Detail 2 2 2 5 6 2 2" xfId="16739" xr:uid="{00000000-0005-0000-0000-000064410000}"/>
    <cellStyle name="RowTitles-Detail 2 2 2 5 6 2 2 2" xfId="16740" xr:uid="{00000000-0005-0000-0000-000065410000}"/>
    <cellStyle name="RowTitles-Detail 2 2 2 5 6 2 2_Tertiary Salaries Survey" xfId="16741" xr:uid="{00000000-0005-0000-0000-000066410000}"/>
    <cellStyle name="RowTitles-Detail 2 2 2 5 6 2 3" xfId="16742" xr:uid="{00000000-0005-0000-0000-000067410000}"/>
    <cellStyle name="RowTitles-Detail 2 2 2 5 6 2_Tertiary Salaries Survey" xfId="16743" xr:uid="{00000000-0005-0000-0000-000068410000}"/>
    <cellStyle name="RowTitles-Detail 2 2 2 5 6 3" xfId="16744" xr:uid="{00000000-0005-0000-0000-000069410000}"/>
    <cellStyle name="RowTitles-Detail 2 2 2 5 6 3 2" xfId="16745" xr:uid="{00000000-0005-0000-0000-00006A410000}"/>
    <cellStyle name="RowTitles-Detail 2 2 2 5 6 3 2 2" xfId="16746" xr:uid="{00000000-0005-0000-0000-00006B410000}"/>
    <cellStyle name="RowTitles-Detail 2 2 2 5 6 3 2_Tertiary Salaries Survey" xfId="16747" xr:uid="{00000000-0005-0000-0000-00006C410000}"/>
    <cellStyle name="RowTitles-Detail 2 2 2 5 6 3 3" xfId="16748" xr:uid="{00000000-0005-0000-0000-00006D410000}"/>
    <cellStyle name="RowTitles-Detail 2 2 2 5 6 3_Tertiary Salaries Survey" xfId="16749" xr:uid="{00000000-0005-0000-0000-00006E410000}"/>
    <cellStyle name="RowTitles-Detail 2 2 2 5 6 4" xfId="16750" xr:uid="{00000000-0005-0000-0000-00006F410000}"/>
    <cellStyle name="RowTitles-Detail 2 2 2 5 6 4 2" xfId="16751" xr:uid="{00000000-0005-0000-0000-000070410000}"/>
    <cellStyle name="RowTitles-Detail 2 2 2 5 6 4_Tertiary Salaries Survey" xfId="16752" xr:uid="{00000000-0005-0000-0000-000071410000}"/>
    <cellStyle name="RowTitles-Detail 2 2 2 5 6 5" xfId="16753" xr:uid="{00000000-0005-0000-0000-000072410000}"/>
    <cellStyle name="RowTitles-Detail 2 2 2 5 6_Tertiary Salaries Survey" xfId="16754" xr:uid="{00000000-0005-0000-0000-000073410000}"/>
    <cellStyle name="RowTitles-Detail 2 2 2 5 7" xfId="16755" xr:uid="{00000000-0005-0000-0000-000074410000}"/>
    <cellStyle name="RowTitles-Detail 2 2 2 5 7 2" xfId="16756" xr:uid="{00000000-0005-0000-0000-000075410000}"/>
    <cellStyle name="RowTitles-Detail 2 2 2 5 7 2 2" xfId="16757" xr:uid="{00000000-0005-0000-0000-000076410000}"/>
    <cellStyle name="RowTitles-Detail 2 2 2 5 7 2_Tertiary Salaries Survey" xfId="16758" xr:uid="{00000000-0005-0000-0000-000077410000}"/>
    <cellStyle name="RowTitles-Detail 2 2 2 5 7 3" xfId="16759" xr:uid="{00000000-0005-0000-0000-000078410000}"/>
    <cellStyle name="RowTitles-Detail 2 2 2 5 7_Tertiary Salaries Survey" xfId="16760" xr:uid="{00000000-0005-0000-0000-000079410000}"/>
    <cellStyle name="RowTitles-Detail 2 2 2 5 8" xfId="16761" xr:uid="{00000000-0005-0000-0000-00007A410000}"/>
    <cellStyle name="RowTitles-Detail 2 2 2 5 9" xfId="16762" xr:uid="{00000000-0005-0000-0000-00007B410000}"/>
    <cellStyle name="RowTitles-Detail 2 2 2 5_STUD aligned by INSTIT" xfId="16763" xr:uid="{00000000-0005-0000-0000-00007C410000}"/>
    <cellStyle name="RowTitles-Detail 2 2 2 6" xfId="16764" xr:uid="{00000000-0005-0000-0000-00007D410000}"/>
    <cellStyle name="RowTitles-Detail 2 2 2 6 2" xfId="16765" xr:uid="{00000000-0005-0000-0000-00007E410000}"/>
    <cellStyle name="RowTitles-Detail 2 2 2 6 2 2" xfId="16766" xr:uid="{00000000-0005-0000-0000-00007F410000}"/>
    <cellStyle name="RowTitles-Detail 2 2 2 6 2 2 2" xfId="16767" xr:uid="{00000000-0005-0000-0000-000080410000}"/>
    <cellStyle name="RowTitles-Detail 2 2 2 6 2 2_Tertiary Salaries Survey" xfId="16768" xr:uid="{00000000-0005-0000-0000-000081410000}"/>
    <cellStyle name="RowTitles-Detail 2 2 2 6 2 3" xfId="16769" xr:uid="{00000000-0005-0000-0000-000082410000}"/>
    <cellStyle name="RowTitles-Detail 2 2 2 6 2_Tertiary Salaries Survey" xfId="16770" xr:uid="{00000000-0005-0000-0000-000083410000}"/>
    <cellStyle name="RowTitles-Detail 2 2 2 6 3" xfId="16771" xr:uid="{00000000-0005-0000-0000-000084410000}"/>
    <cellStyle name="RowTitles-Detail 2 2 2 6 3 2" xfId="16772" xr:uid="{00000000-0005-0000-0000-000085410000}"/>
    <cellStyle name="RowTitles-Detail 2 2 2 6 3 2 2" xfId="16773" xr:uid="{00000000-0005-0000-0000-000086410000}"/>
    <cellStyle name="RowTitles-Detail 2 2 2 6 3 2_Tertiary Salaries Survey" xfId="16774" xr:uid="{00000000-0005-0000-0000-000087410000}"/>
    <cellStyle name="RowTitles-Detail 2 2 2 6 3 3" xfId="16775" xr:uid="{00000000-0005-0000-0000-000088410000}"/>
    <cellStyle name="RowTitles-Detail 2 2 2 6 3_Tertiary Salaries Survey" xfId="16776" xr:uid="{00000000-0005-0000-0000-000089410000}"/>
    <cellStyle name="RowTitles-Detail 2 2 2 6 4" xfId="16777" xr:uid="{00000000-0005-0000-0000-00008A410000}"/>
    <cellStyle name="RowTitles-Detail 2 2 2 6 5" xfId="16778" xr:uid="{00000000-0005-0000-0000-00008B410000}"/>
    <cellStyle name="RowTitles-Detail 2 2 2 6 5 2" xfId="16779" xr:uid="{00000000-0005-0000-0000-00008C410000}"/>
    <cellStyle name="RowTitles-Detail 2 2 2 6 5_Tertiary Salaries Survey" xfId="16780" xr:uid="{00000000-0005-0000-0000-00008D410000}"/>
    <cellStyle name="RowTitles-Detail 2 2 2 6 6" xfId="16781" xr:uid="{00000000-0005-0000-0000-00008E410000}"/>
    <cellStyle name="RowTitles-Detail 2 2 2 6_Tertiary Salaries Survey" xfId="16782" xr:uid="{00000000-0005-0000-0000-00008F410000}"/>
    <cellStyle name="RowTitles-Detail 2 2 2 7" xfId="16783" xr:uid="{00000000-0005-0000-0000-000090410000}"/>
    <cellStyle name="RowTitles-Detail 2 2 2 7 2" xfId="16784" xr:uid="{00000000-0005-0000-0000-000091410000}"/>
    <cellStyle name="RowTitles-Detail 2 2 2 7 2 2" xfId="16785" xr:uid="{00000000-0005-0000-0000-000092410000}"/>
    <cellStyle name="RowTitles-Detail 2 2 2 7 2 2 2" xfId="16786" xr:uid="{00000000-0005-0000-0000-000093410000}"/>
    <cellStyle name="RowTitles-Detail 2 2 2 7 2 2_Tertiary Salaries Survey" xfId="16787" xr:uid="{00000000-0005-0000-0000-000094410000}"/>
    <cellStyle name="RowTitles-Detail 2 2 2 7 2 3" xfId="16788" xr:uid="{00000000-0005-0000-0000-000095410000}"/>
    <cellStyle name="RowTitles-Detail 2 2 2 7 2_Tertiary Salaries Survey" xfId="16789" xr:uid="{00000000-0005-0000-0000-000096410000}"/>
    <cellStyle name="RowTitles-Detail 2 2 2 7 3" xfId="16790" xr:uid="{00000000-0005-0000-0000-000097410000}"/>
    <cellStyle name="RowTitles-Detail 2 2 2 7 3 2" xfId="16791" xr:uid="{00000000-0005-0000-0000-000098410000}"/>
    <cellStyle name="RowTitles-Detail 2 2 2 7 3 2 2" xfId="16792" xr:uid="{00000000-0005-0000-0000-000099410000}"/>
    <cellStyle name="RowTitles-Detail 2 2 2 7 3 2_Tertiary Salaries Survey" xfId="16793" xr:uid="{00000000-0005-0000-0000-00009A410000}"/>
    <cellStyle name="RowTitles-Detail 2 2 2 7 3 3" xfId="16794" xr:uid="{00000000-0005-0000-0000-00009B410000}"/>
    <cellStyle name="RowTitles-Detail 2 2 2 7 3_Tertiary Salaries Survey" xfId="16795" xr:uid="{00000000-0005-0000-0000-00009C410000}"/>
    <cellStyle name="RowTitles-Detail 2 2 2 7 4" xfId="16796" xr:uid="{00000000-0005-0000-0000-00009D410000}"/>
    <cellStyle name="RowTitles-Detail 2 2 2 7 5" xfId="16797" xr:uid="{00000000-0005-0000-0000-00009E410000}"/>
    <cellStyle name="RowTitles-Detail 2 2 2 7_Tertiary Salaries Survey" xfId="16798" xr:uid="{00000000-0005-0000-0000-00009F410000}"/>
    <cellStyle name="RowTitles-Detail 2 2 2 8" xfId="16799" xr:uid="{00000000-0005-0000-0000-0000A0410000}"/>
    <cellStyle name="RowTitles-Detail 2 2 2 8 2" xfId="16800" xr:uid="{00000000-0005-0000-0000-0000A1410000}"/>
    <cellStyle name="RowTitles-Detail 2 2 2 8 2 2" xfId="16801" xr:uid="{00000000-0005-0000-0000-0000A2410000}"/>
    <cellStyle name="RowTitles-Detail 2 2 2 8 2 2 2" xfId="16802" xr:uid="{00000000-0005-0000-0000-0000A3410000}"/>
    <cellStyle name="RowTitles-Detail 2 2 2 8 2 2_Tertiary Salaries Survey" xfId="16803" xr:uid="{00000000-0005-0000-0000-0000A4410000}"/>
    <cellStyle name="RowTitles-Detail 2 2 2 8 2 3" xfId="16804" xr:uid="{00000000-0005-0000-0000-0000A5410000}"/>
    <cellStyle name="RowTitles-Detail 2 2 2 8 2_Tertiary Salaries Survey" xfId="16805" xr:uid="{00000000-0005-0000-0000-0000A6410000}"/>
    <cellStyle name="RowTitles-Detail 2 2 2 8 3" xfId="16806" xr:uid="{00000000-0005-0000-0000-0000A7410000}"/>
    <cellStyle name="RowTitles-Detail 2 2 2 8 3 2" xfId="16807" xr:uid="{00000000-0005-0000-0000-0000A8410000}"/>
    <cellStyle name="RowTitles-Detail 2 2 2 8 3 2 2" xfId="16808" xr:uid="{00000000-0005-0000-0000-0000A9410000}"/>
    <cellStyle name="RowTitles-Detail 2 2 2 8 3 2_Tertiary Salaries Survey" xfId="16809" xr:uid="{00000000-0005-0000-0000-0000AA410000}"/>
    <cellStyle name="RowTitles-Detail 2 2 2 8 3 3" xfId="16810" xr:uid="{00000000-0005-0000-0000-0000AB410000}"/>
    <cellStyle name="RowTitles-Detail 2 2 2 8 3_Tertiary Salaries Survey" xfId="16811" xr:uid="{00000000-0005-0000-0000-0000AC410000}"/>
    <cellStyle name="RowTitles-Detail 2 2 2 8 4" xfId="16812" xr:uid="{00000000-0005-0000-0000-0000AD410000}"/>
    <cellStyle name="RowTitles-Detail 2 2 2 8 5" xfId="16813" xr:uid="{00000000-0005-0000-0000-0000AE410000}"/>
    <cellStyle name="RowTitles-Detail 2 2 2 8 5 2" xfId="16814" xr:uid="{00000000-0005-0000-0000-0000AF410000}"/>
    <cellStyle name="RowTitles-Detail 2 2 2 8 5_Tertiary Salaries Survey" xfId="16815" xr:uid="{00000000-0005-0000-0000-0000B0410000}"/>
    <cellStyle name="RowTitles-Detail 2 2 2 8 6" xfId="16816" xr:uid="{00000000-0005-0000-0000-0000B1410000}"/>
    <cellStyle name="RowTitles-Detail 2 2 2 8_Tertiary Salaries Survey" xfId="16817" xr:uid="{00000000-0005-0000-0000-0000B2410000}"/>
    <cellStyle name="RowTitles-Detail 2 2 2 9" xfId="16818" xr:uid="{00000000-0005-0000-0000-0000B3410000}"/>
    <cellStyle name="RowTitles-Detail 2 2 2 9 2" xfId="16819" xr:uid="{00000000-0005-0000-0000-0000B4410000}"/>
    <cellStyle name="RowTitles-Detail 2 2 2 9 2 2" xfId="16820" xr:uid="{00000000-0005-0000-0000-0000B5410000}"/>
    <cellStyle name="RowTitles-Detail 2 2 2 9 2 2 2" xfId="16821" xr:uid="{00000000-0005-0000-0000-0000B6410000}"/>
    <cellStyle name="RowTitles-Detail 2 2 2 9 2 2_Tertiary Salaries Survey" xfId="16822" xr:uid="{00000000-0005-0000-0000-0000B7410000}"/>
    <cellStyle name="RowTitles-Detail 2 2 2 9 2 3" xfId="16823" xr:uid="{00000000-0005-0000-0000-0000B8410000}"/>
    <cellStyle name="RowTitles-Detail 2 2 2 9 2_Tertiary Salaries Survey" xfId="16824" xr:uid="{00000000-0005-0000-0000-0000B9410000}"/>
    <cellStyle name="RowTitles-Detail 2 2 2 9 3" xfId="16825" xr:uid="{00000000-0005-0000-0000-0000BA410000}"/>
    <cellStyle name="RowTitles-Detail 2 2 2 9 3 2" xfId="16826" xr:uid="{00000000-0005-0000-0000-0000BB410000}"/>
    <cellStyle name="RowTitles-Detail 2 2 2 9 3 2 2" xfId="16827" xr:uid="{00000000-0005-0000-0000-0000BC410000}"/>
    <cellStyle name="RowTitles-Detail 2 2 2 9 3 2_Tertiary Salaries Survey" xfId="16828" xr:uid="{00000000-0005-0000-0000-0000BD410000}"/>
    <cellStyle name="RowTitles-Detail 2 2 2 9 3 3" xfId="16829" xr:uid="{00000000-0005-0000-0000-0000BE410000}"/>
    <cellStyle name="RowTitles-Detail 2 2 2 9 3_Tertiary Salaries Survey" xfId="16830" xr:uid="{00000000-0005-0000-0000-0000BF410000}"/>
    <cellStyle name="RowTitles-Detail 2 2 2 9 4" xfId="16831" xr:uid="{00000000-0005-0000-0000-0000C0410000}"/>
    <cellStyle name="RowTitles-Detail 2 2 2 9 4 2" xfId="16832" xr:uid="{00000000-0005-0000-0000-0000C1410000}"/>
    <cellStyle name="RowTitles-Detail 2 2 2 9 4_Tertiary Salaries Survey" xfId="16833" xr:uid="{00000000-0005-0000-0000-0000C2410000}"/>
    <cellStyle name="RowTitles-Detail 2 2 2 9 5" xfId="16834" xr:uid="{00000000-0005-0000-0000-0000C3410000}"/>
    <cellStyle name="RowTitles-Detail 2 2 2 9_Tertiary Salaries Survey" xfId="16835" xr:uid="{00000000-0005-0000-0000-0000C4410000}"/>
    <cellStyle name="RowTitles-Detail 2 2 2_STUD aligned by INSTIT" xfId="16836" xr:uid="{00000000-0005-0000-0000-0000C5410000}"/>
    <cellStyle name="RowTitles-Detail 2 2 3" xfId="16837" xr:uid="{00000000-0005-0000-0000-0000C6410000}"/>
    <cellStyle name="RowTitles-Detail 2 2 3 10" xfId="16838" xr:uid="{00000000-0005-0000-0000-0000C7410000}"/>
    <cellStyle name="RowTitles-Detail 2 2 3 10 2" xfId="16839" xr:uid="{00000000-0005-0000-0000-0000C8410000}"/>
    <cellStyle name="RowTitles-Detail 2 2 3 10 2 2" xfId="16840" xr:uid="{00000000-0005-0000-0000-0000C9410000}"/>
    <cellStyle name="RowTitles-Detail 2 2 3 10 2_Tertiary Salaries Survey" xfId="16841" xr:uid="{00000000-0005-0000-0000-0000CA410000}"/>
    <cellStyle name="RowTitles-Detail 2 2 3 10 3" xfId="16842" xr:uid="{00000000-0005-0000-0000-0000CB410000}"/>
    <cellStyle name="RowTitles-Detail 2 2 3 10_Tertiary Salaries Survey" xfId="16843" xr:uid="{00000000-0005-0000-0000-0000CC410000}"/>
    <cellStyle name="RowTitles-Detail 2 2 3 11" xfId="16844" xr:uid="{00000000-0005-0000-0000-0000CD410000}"/>
    <cellStyle name="RowTitles-Detail 2 2 3 12" xfId="16845" xr:uid="{00000000-0005-0000-0000-0000CE410000}"/>
    <cellStyle name="RowTitles-Detail 2 2 3 2" xfId="16846" xr:uid="{00000000-0005-0000-0000-0000CF410000}"/>
    <cellStyle name="RowTitles-Detail 2 2 3 2 2" xfId="16847" xr:uid="{00000000-0005-0000-0000-0000D0410000}"/>
    <cellStyle name="RowTitles-Detail 2 2 3 2 2 2" xfId="16848" xr:uid="{00000000-0005-0000-0000-0000D1410000}"/>
    <cellStyle name="RowTitles-Detail 2 2 3 2 2 2 2" xfId="16849" xr:uid="{00000000-0005-0000-0000-0000D2410000}"/>
    <cellStyle name="RowTitles-Detail 2 2 3 2 2 2 2 2" xfId="16850" xr:uid="{00000000-0005-0000-0000-0000D3410000}"/>
    <cellStyle name="RowTitles-Detail 2 2 3 2 2 2 2_Tertiary Salaries Survey" xfId="16851" xr:uid="{00000000-0005-0000-0000-0000D4410000}"/>
    <cellStyle name="RowTitles-Detail 2 2 3 2 2 2 3" xfId="16852" xr:uid="{00000000-0005-0000-0000-0000D5410000}"/>
    <cellStyle name="RowTitles-Detail 2 2 3 2 2 2_Tertiary Salaries Survey" xfId="16853" xr:uid="{00000000-0005-0000-0000-0000D6410000}"/>
    <cellStyle name="RowTitles-Detail 2 2 3 2 2 3" xfId="16854" xr:uid="{00000000-0005-0000-0000-0000D7410000}"/>
    <cellStyle name="RowTitles-Detail 2 2 3 2 2 3 2" xfId="16855" xr:uid="{00000000-0005-0000-0000-0000D8410000}"/>
    <cellStyle name="RowTitles-Detail 2 2 3 2 2 3 2 2" xfId="16856" xr:uid="{00000000-0005-0000-0000-0000D9410000}"/>
    <cellStyle name="RowTitles-Detail 2 2 3 2 2 3 2_Tertiary Salaries Survey" xfId="16857" xr:uid="{00000000-0005-0000-0000-0000DA410000}"/>
    <cellStyle name="RowTitles-Detail 2 2 3 2 2 3 3" xfId="16858" xr:uid="{00000000-0005-0000-0000-0000DB410000}"/>
    <cellStyle name="RowTitles-Detail 2 2 3 2 2 3_Tertiary Salaries Survey" xfId="16859" xr:uid="{00000000-0005-0000-0000-0000DC410000}"/>
    <cellStyle name="RowTitles-Detail 2 2 3 2 2 4" xfId="16860" xr:uid="{00000000-0005-0000-0000-0000DD410000}"/>
    <cellStyle name="RowTitles-Detail 2 2 3 2 2 5" xfId="16861" xr:uid="{00000000-0005-0000-0000-0000DE410000}"/>
    <cellStyle name="RowTitles-Detail 2 2 3 2 2_Tertiary Salaries Survey" xfId="16862" xr:uid="{00000000-0005-0000-0000-0000DF410000}"/>
    <cellStyle name="RowTitles-Detail 2 2 3 2 3" xfId="16863" xr:uid="{00000000-0005-0000-0000-0000E0410000}"/>
    <cellStyle name="RowTitles-Detail 2 2 3 2 3 2" xfId="16864" xr:uid="{00000000-0005-0000-0000-0000E1410000}"/>
    <cellStyle name="RowTitles-Detail 2 2 3 2 3 2 2" xfId="16865" xr:uid="{00000000-0005-0000-0000-0000E2410000}"/>
    <cellStyle name="RowTitles-Detail 2 2 3 2 3 2 2 2" xfId="16866" xr:uid="{00000000-0005-0000-0000-0000E3410000}"/>
    <cellStyle name="RowTitles-Detail 2 2 3 2 3 2 2_Tertiary Salaries Survey" xfId="16867" xr:uid="{00000000-0005-0000-0000-0000E4410000}"/>
    <cellStyle name="RowTitles-Detail 2 2 3 2 3 2 3" xfId="16868" xr:uid="{00000000-0005-0000-0000-0000E5410000}"/>
    <cellStyle name="RowTitles-Detail 2 2 3 2 3 2_Tertiary Salaries Survey" xfId="16869" xr:uid="{00000000-0005-0000-0000-0000E6410000}"/>
    <cellStyle name="RowTitles-Detail 2 2 3 2 3 3" xfId="16870" xr:uid="{00000000-0005-0000-0000-0000E7410000}"/>
    <cellStyle name="RowTitles-Detail 2 2 3 2 3 3 2" xfId="16871" xr:uid="{00000000-0005-0000-0000-0000E8410000}"/>
    <cellStyle name="RowTitles-Detail 2 2 3 2 3 3 2 2" xfId="16872" xr:uid="{00000000-0005-0000-0000-0000E9410000}"/>
    <cellStyle name="RowTitles-Detail 2 2 3 2 3 3 2_Tertiary Salaries Survey" xfId="16873" xr:uid="{00000000-0005-0000-0000-0000EA410000}"/>
    <cellStyle name="RowTitles-Detail 2 2 3 2 3 3 3" xfId="16874" xr:uid="{00000000-0005-0000-0000-0000EB410000}"/>
    <cellStyle name="RowTitles-Detail 2 2 3 2 3 3_Tertiary Salaries Survey" xfId="16875" xr:uid="{00000000-0005-0000-0000-0000EC410000}"/>
    <cellStyle name="RowTitles-Detail 2 2 3 2 3 4" xfId="16876" xr:uid="{00000000-0005-0000-0000-0000ED410000}"/>
    <cellStyle name="RowTitles-Detail 2 2 3 2 3 5" xfId="16877" xr:uid="{00000000-0005-0000-0000-0000EE410000}"/>
    <cellStyle name="RowTitles-Detail 2 2 3 2 3 5 2" xfId="16878" xr:uid="{00000000-0005-0000-0000-0000EF410000}"/>
    <cellStyle name="RowTitles-Detail 2 2 3 2 3 5_Tertiary Salaries Survey" xfId="16879" xr:uid="{00000000-0005-0000-0000-0000F0410000}"/>
    <cellStyle name="RowTitles-Detail 2 2 3 2 3 6" xfId="16880" xr:uid="{00000000-0005-0000-0000-0000F1410000}"/>
    <cellStyle name="RowTitles-Detail 2 2 3 2 3_Tertiary Salaries Survey" xfId="16881" xr:uid="{00000000-0005-0000-0000-0000F2410000}"/>
    <cellStyle name="RowTitles-Detail 2 2 3 2 4" xfId="16882" xr:uid="{00000000-0005-0000-0000-0000F3410000}"/>
    <cellStyle name="RowTitles-Detail 2 2 3 2 4 2" xfId="16883" xr:uid="{00000000-0005-0000-0000-0000F4410000}"/>
    <cellStyle name="RowTitles-Detail 2 2 3 2 4 2 2" xfId="16884" xr:uid="{00000000-0005-0000-0000-0000F5410000}"/>
    <cellStyle name="RowTitles-Detail 2 2 3 2 4 2 2 2" xfId="16885" xr:uid="{00000000-0005-0000-0000-0000F6410000}"/>
    <cellStyle name="RowTitles-Detail 2 2 3 2 4 2 2_Tertiary Salaries Survey" xfId="16886" xr:uid="{00000000-0005-0000-0000-0000F7410000}"/>
    <cellStyle name="RowTitles-Detail 2 2 3 2 4 2 3" xfId="16887" xr:uid="{00000000-0005-0000-0000-0000F8410000}"/>
    <cellStyle name="RowTitles-Detail 2 2 3 2 4 2_Tertiary Salaries Survey" xfId="16888" xr:uid="{00000000-0005-0000-0000-0000F9410000}"/>
    <cellStyle name="RowTitles-Detail 2 2 3 2 4 3" xfId="16889" xr:uid="{00000000-0005-0000-0000-0000FA410000}"/>
    <cellStyle name="RowTitles-Detail 2 2 3 2 4 3 2" xfId="16890" xr:uid="{00000000-0005-0000-0000-0000FB410000}"/>
    <cellStyle name="RowTitles-Detail 2 2 3 2 4 3 2 2" xfId="16891" xr:uid="{00000000-0005-0000-0000-0000FC410000}"/>
    <cellStyle name="RowTitles-Detail 2 2 3 2 4 3 2_Tertiary Salaries Survey" xfId="16892" xr:uid="{00000000-0005-0000-0000-0000FD410000}"/>
    <cellStyle name="RowTitles-Detail 2 2 3 2 4 3 3" xfId="16893" xr:uid="{00000000-0005-0000-0000-0000FE410000}"/>
    <cellStyle name="RowTitles-Detail 2 2 3 2 4 3_Tertiary Salaries Survey" xfId="16894" xr:uid="{00000000-0005-0000-0000-0000FF410000}"/>
    <cellStyle name="RowTitles-Detail 2 2 3 2 4 4" xfId="16895" xr:uid="{00000000-0005-0000-0000-000000420000}"/>
    <cellStyle name="RowTitles-Detail 2 2 3 2 4 4 2" xfId="16896" xr:uid="{00000000-0005-0000-0000-000001420000}"/>
    <cellStyle name="RowTitles-Detail 2 2 3 2 4 4_Tertiary Salaries Survey" xfId="16897" xr:uid="{00000000-0005-0000-0000-000002420000}"/>
    <cellStyle name="RowTitles-Detail 2 2 3 2 4 5" xfId="16898" xr:uid="{00000000-0005-0000-0000-000003420000}"/>
    <cellStyle name="RowTitles-Detail 2 2 3 2 4_Tertiary Salaries Survey" xfId="16899" xr:uid="{00000000-0005-0000-0000-000004420000}"/>
    <cellStyle name="RowTitles-Detail 2 2 3 2 5" xfId="16900" xr:uid="{00000000-0005-0000-0000-000005420000}"/>
    <cellStyle name="RowTitles-Detail 2 2 3 2 5 2" xfId="16901" xr:uid="{00000000-0005-0000-0000-000006420000}"/>
    <cellStyle name="RowTitles-Detail 2 2 3 2 5 2 2" xfId="16902" xr:uid="{00000000-0005-0000-0000-000007420000}"/>
    <cellStyle name="RowTitles-Detail 2 2 3 2 5 2 2 2" xfId="16903" xr:uid="{00000000-0005-0000-0000-000008420000}"/>
    <cellStyle name="RowTitles-Detail 2 2 3 2 5 2 2_Tertiary Salaries Survey" xfId="16904" xr:uid="{00000000-0005-0000-0000-000009420000}"/>
    <cellStyle name="RowTitles-Detail 2 2 3 2 5 2 3" xfId="16905" xr:uid="{00000000-0005-0000-0000-00000A420000}"/>
    <cellStyle name="RowTitles-Detail 2 2 3 2 5 2_Tertiary Salaries Survey" xfId="16906" xr:uid="{00000000-0005-0000-0000-00000B420000}"/>
    <cellStyle name="RowTitles-Detail 2 2 3 2 5 3" xfId="16907" xr:uid="{00000000-0005-0000-0000-00000C420000}"/>
    <cellStyle name="RowTitles-Detail 2 2 3 2 5 3 2" xfId="16908" xr:uid="{00000000-0005-0000-0000-00000D420000}"/>
    <cellStyle name="RowTitles-Detail 2 2 3 2 5 3 2 2" xfId="16909" xr:uid="{00000000-0005-0000-0000-00000E420000}"/>
    <cellStyle name="RowTitles-Detail 2 2 3 2 5 3 2_Tertiary Salaries Survey" xfId="16910" xr:uid="{00000000-0005-0000-0000-00000F420000}"/>
    <cellStyle name="RowTitles-Detail 2 2 3 2 5 3 3" xfId="16911" xr:uid="{00000000-0005-0000-0000-000010420000}"/>
    <cellStyle name="RowTitles-Detail 2 2 3 2 5 3_Tertiary Salaries Survey" xfId="16912" xr:uid="{00000000-0005-0000-0000-000011420000}"/>
    <cellStyle name="RowTitles-Detail 2 2 3 2 5 4" xfId="16913" xr:uid="{00000000-0005-0000-0000-000012420000}"/>
    <cellStyle name="RowTitles-Detail 2 2 3 2 5 4 2" xfId="16914" xr:uid="{00000000-0005-0000-0000-000013420000}"/>
    <cellStyle name="RowTitles-Detail 2 2 3 2 5 4_Tertiary Salaries Survey" xfId="16915" xr:uid="{00000000-0005-0000-0000-000014420000}"/>
    <cellStyle name="RowTitles-Detail 2 2 3 2 5 5" xfId="16916" xr:uid="{00000000-0005-0000-0000-000015420000}"/>
    <cellStyle name="RowTitles-Detail 2 2 3 2 5_Tertiary Salaries Survey" xfId="16917" xr:uid="{00000000-0005-0000-0000-000016420000}"/>
    <cellStyle name="RowTitles-Detail 2 2 3 2 6" xfId="16918" xr:uid="{00000000-0005-0000-0000-000017420000}"/>
    <cellStyle name="RowTitles-Detail 2 2 3 2 6 2" xfId="16919" xr:uid="{00000000-0005-0000-0000-000018420000}"/>
    <cellStyle name="RowTitles-Detail 2 2 3 2 6 2 2" xfId="16920" xr:uid="{00000000-0005-0000-0000-000019420000}"/>
    <cellStyle name="RowTitles-Detail 2 2 3 2 6 2 2 2" xfId="16921" xr:uid="{00000000-0005-0000-0000-00001A420000}"/>
    <cellStyle name="RowTitles-Detail 2 2 3 2 6 2 2_Tertiary Salaries Survey" xfId="16922" xr:uid="{00000000-0005-0000-0000-00001B420000}"/>
    <cellStyle name="RowTitles-Detail 2 2 3 2 6 2 3" xfId="16923" xr:uid="{00000000-0005-0000-0000-00001C420000}"/>
    <cellStyle name="RowTitles-Detail 2 2 3 2 6 2_Tertiary Salaries Survey" xfId="16924" xr:uid="{00000000-0005-0000-0000-00001D420000}"/>
    <cellStyle name="RowTitles-Detail 2 2 3 2 6 3" xfId="16925" xr:uid="{00000000-0005-0000-0000-00001E420000}"/>
    <cellStyle name="RowTitles-Detail 2 2 3 2 6 3 2" xfId="16926" xr:uid="{00000000-0005-0000-0000-00001F420000}"/>
    <cellStyle name="RowTitles-Detail 2 2 3 2 6 3 2 2" xfId="16927" xr:uid="{00000000-0005-0000-0000-000020420000}"/>
    <cellStyle name="RowTitles-Detail 2 2 3 2 6 3 2_Tertiary Salaries Survey" xfId="16928" xr:uid="{00000000-0005-0000-0000-000021420000}"/>
    <cellStyle name="RowTitles-Detail 2 2 3 2 6 3 3" xfId="16929" xr:uid="{00000000-0005-0000-0000-000022420000}"/>
    <cellStyle name="RowTitles-Detail 2 2 3 2 6 3_Tertiary Salaries Survey" xfId="16930" xr:uid="{00000000-0005-0000-0000-000023420000}"/>
    <cellStyle name="RowTitles-Detail 2 2 3 2 6 4" xfId="16931" xr:uid="{00000000-0005-0000-0000-000024420000}"/>
    <cellStyle name="RowTitles-Detail 2 2 3 2 6 4 2" xfId="16932" xr:uid="{00000000-0005-0000-0000-000025420000}"/>
    <cellStyle name="RowTitles-Detail 2 2 3 2 6 4_Tertiary Salaries Survey" xfId="16933" xr:uid="{00000000-0005-0000-0000-000026420000}"/>
    <cellStyle name="RowTitles-Detail 2 2 3 2 6 5" xfId="16934" xr:uid="{00000000-0005-0000-0000-000027420000}"/>
    <cellStyle name="RowTitles-Detail 2 2 3 2 6_Tertiary Salaries Survey" xfId="16935" xr:uid="{00000000-0005-0000-0000-000028420000}"/>
    <cellStyle name="RowTitles-Detail 2 2 3 2 7" xfId="16936" xr:uid="{00000000-0005-0000-0000-000029420000}"/>
    <cellStyle name="RowTitles-Detail 2 2 3 2 7 2" xfId="16937" xr:uid="{00000000-0005-0000-0000-00002A420000}"/>
    <cellStyle name="RowTitles-Detail 2 2 3 2 7 2 2" xfId="16938" xr:uid="{00000000-0005-0000-0000-00002B420000}"/>
    <cellStyle name="RowTitles-Detail 2 2 3 2 7 2_Tertiary Salaries Survey" xfId="16939" xr:uid="{00000000-0005-0000-0000-00002C420000}"/>
    <cellStyle name="RowTitles-Detail 2 2 3 2 7 3" xfId="16940" xr:uid="{00000000-0005-0000-0000-00002D420000}"/>
    <cellStyle name="RowTitles-Detail 2 2 3 2 7_Tertiary Salaries Survey" xfId="16941" xr:uid="{00000000-0005-0000-0000-00002E420000}"/>
    <cellStyle name="RowTitles-Detail 2 2 3 2 8" xfId="16942" xr:uid="{00000000-0005-0000-0000-00002F420000}"/>
    <cellStyle name="RowTitles-Detail 2 2 3 2 9" xfId="16943" xr:uid="{00000000-0005-0000-0000-000030420000}"/>
    <cellStyle name="RowTitles-Detail 2 2 3 2_STUD aligned by INSTIT" xfId="16944" xr:uid="{00000000-0005-0000-0000-000031420000}"/>
    <cellStyle name="RowTitles-Detail 2 2 3 3" xfId="16945" xr:uid="{00000000-0005-0000-0000-000032420000}"/>
    <cellStyle name="RowTitles-Detail 2 2 3 3 2" xfId="16946" xr:uid="{00000000-0005-0000-0000-000033420000}"/>
    <cellStyle name="RowTitles-Detail 2 2 3 3 2 2" xfId="16947" xr:uid="{00000000-0005-0000-0000-000034420000}"/>
    <cellStyle name="RowTitles-Detail 2 2 3 3 2 2 2" xfId="16948" xr:uid="{00000000-0005-0000-0000-000035420000}"/>
    <cellStyle name="RowTitles-Detail 2 2 3 3 2 2 2 2" xfId="16949" xr:uid="{00000000-0005-0000-0000-000036420000}"/>
    <cellStyle name="RowTitles-Detail 2 2 3 3 2 2 2_Tertiary Salaries Survey" xfId="16950" xr:uid="{00000000-0005-0000-0000-000037420000}"/>
    <cellStyle name="RowTitles-Detail 2 2 3 3 2 2 3" xfId="16951" xr:uid="{00000000-0005-0000-0000-000038420000}"/>
    <cellStyle name="RowTitles-Detail 2 2 3 3 2 2_Tertiary Salaries Survey" xfId="16952" xr:uid="{00000000-0005-0000-0000-000039420000}"/>
    <cellStyle name="RowTitles-Detail 2 2 3 3 2 3" xfId="16953" xr:uid="{00000000-0005-0000-0000-00003A420000}"/>
    <cellStyle name="RowTitles-Detail 2 2 3 3 2 3 2" xfId="16954" xr:uid="{00000000-0005-0000-0000-00003B420000}"/>
    <cellStyle name="RowTitles-Detail 2 2 3 3 2 3 2 2" xfId="16955" xr:uid="{00000000-0005-0000-0000-00003C420000}"/>
    <cellStyle name="RowTitles-Detail 2 2 3 3 2 3 2_Tertiary Salaries Survey" xfId="16956" xr:uid="{00000000-0005-0000-0000-00003D420000}"/>
    <cellStyle name="RowTitles-Detail 2 2 3 3 2 3 3" xfId="16957" xr:uid="{00000000-0005-0000-0000-00003E420000}"/>
    <cellStyle name="RowTitles-Detail 2 2 3 3 2 3_Tertiary Salaries Survey" xfId="16958" xr:uid="{00000000-0005-0000-0000-00003F420000}"/>
    <cellStyle name="RowTitles-Detail 2 2 3 3 2 4" xfId="16959" xr:uid="{00000000-0005-0000-0000-000040420000}"/>
    <cellStyle name="RowTitles-Detail 2 2 3 3 2 5" xfId="16960" xr:uid="{00000000-0005-0000-0000-000041420000}"/>
    <cellStyle name="RowTitles-Detail 2 2 3 3 2 5 2" xfId="16961" xr:uid="{00000000-0005-0000-0000-000042420000}"/>
    <cellStyle name="RowTitles-Detail 2 2 3 3 2 5_Tertiary Salaries Survey" xfId="16962" xr:uid="{00000000-0005-0000-0000-000043420000}"/>
    <cellStyle name="RowTitles-Detail 2 2 3 3 2 6" xfId="16963" xr:uid="{00000000-0005-0000-0000-000044420000}"/>
    <cellStyle name="RowTitles-Detail 2 2 3 3 2_Tertiary Salaries Survey" xfId="16964" xr:uid="{00000000-0005-0000-0000-000045420000}"/>
    <cellStyle name="RowTitles-Detail 2 2 3 3 3" xfId="16965" xr:uid="{00000000-0005-0000-0000-000046420000}"/>
    <cellStyle name="RowTitles-Detail 2 2 3 3 3 2" xfId="16966" xr:uid="{00000000-0005-0000-0000-000047420000}"/>
    <cellStyle name="RowTitles-Detail 2 2 3 3 3 2 2" xfId="16967" xr:uid="{00000000-0005-0000-0000-000048420000}"/>
    <cellStyle name="RowTitles-Detail 2 2 3 3 3 2 2 2" xfId="16968" xr:uid="{00000000-0005-0000-0000-000049420000}"/>
    <cellStyle name="RowTitles-Detail 2 2 3 3 3 2 2_Tertiary Salaries Survey" xfId="16969" xr:uid="{00000000-0005-0000-0000-00004A420000}"/>
    <cellStyle name="RowTitles-Detail 2 2 3 3 3 2 3" xfId="16970" xr:uid="{00000000-0005-0000-0000-00004B420000}"/>
    <cellStyle name="RowTitles-Detail 2 2 3 3 3 2_Tertiary Salaries Survey" xfId="16971" xr:uid="{00000000-0005-0000-0000-00004C420000}"/>
    <cellStyle name="RowTitles-Detail 2 2 3 3 3 3" xfId="16972" xr:uid="{00000000-0005-0000-0000-00004D420000}"/>
    <cellStyle name="RowTitles-Detail 2 2 3 3 3 3 2" xfId="16973" xr:uid="{00000000-0005-0000-0000-00004E420000}"/>
    <cellStyle name="RowTitles-Detail 2 2 3 3 3 3 2 2" xfId="16974" xr:uid="{00000000-0005-0000-0000-00004F420000}"/>
    <cellStyle name="RowTitles-Detail 2 2 3 3 3 3 2_Tertiary Salaries Survey" xfId="16975" xr:uid="{00000000-0005-0000-0000-000050420000}"/>
    <cellStyle name="RowTitles-Detail 2 2 3 3 3 3 3" xfId="16976" xr:uid="{00000000-0005-0000-0000-000051420000}"/>
    <cellStyle name="RowTitles-Detail 2 2 3 3 3 3_Tertiary Salaries Survey" xfId="16977" xr:uid="{00000000-0005-0000-0000-000052420000}"/>
    <cellStyle name="RowTitles-Detail 2 2 3 3 3 4" xfId="16978" xr:uid="{00000000-0005-0000-0000-000053420000}"/>
    <cellStyle name="RowTitles-Detail 2 2 3 3 3 5" xfId="16979" xr:uid="{00000000-0005-0000-0000-000054420000}"/>
    <cellStyle name="RowTitles-Detail 2 2 3 3 3_Tertiary Salaries Survey" xfId="16980" xr:uid="{00000000-0005-0000-0000-000055420000}"/>
    <cellStyle name="RowTitles-Detail 2 2 3 3 4" xfId="16981" xr:uid="{00000000-0005-0000-0000-000056420000}"/>
    <cellStyle name="RowTitles-Detail 2 2 3 3 4 2" xfId="16982" xr:uid="{00000000-0005-0000-0000-000057420000}"/>
    <cellStyle name="RowTitles-Detail 2 2 3 3 4 2 2" xfId="16983" xr:uid="{00000000-0005-0000-0000-000058420000}"/>
    <cellStyle name="RowTitles-Detail 2 2 3 3 4 2 2 2" xfId="16984" xr:uid="{00000000-0005-0000-0000-000059420000}"/>
    <cellStyle name="RowTitles-Detail 2 2 3 3 4 2 2_Tertiary Salaries Survey" xfId="16985" xr:uid="{00000000-0005-0000-0000-00005A420000}"/>
    <cellStyle name="RowTitles-Detail 2 2 3 3 4 2 3" xfId="16986" xr:uid="{00000000-0005-0000-0000-00005B420000}"/>
    <cellStyle name="RowTitles-Detail 2 2 3 3 4 2_Tertiary Salaries Survey" xfId="16987" xr:uid="{00000000-0005-0000-0000-00005C420000}"/>
    <cellStyle name="RowTitles-Detail 2 2 3 3 4 3" xfId="16988" xr:uid="{00000000-0005-0000-0000-00005D420000}"/>
    <cellStyle name="RowTitles-Detail 2 2 3 3 4 3 2" xfId="16989" xr:uid="{00000000-0005-0000-0000-00005E420000}"/>
    <cellStyle name="RowTitles-Detail 2 2 3 3 4 3 2 2" xfId="16990" xr:uid="{00000000-0005-0000-0000-00005F420000}"/>
    <cellStyle name="RowTitles-Detail 2 2 3 3 4 3 2_Tertiary Salaries Survey" xfId="16991" xr:uid="{00000000-0005-0000-0000-000060420000}"/>
    <cellStyle name="RowTitles-Detail 2 2 3 3 4 3 3" xfId="16992" xr:uid="{00000000-0005-0000-0000-000061420000}"/>
    <cellStyle name="RowTitles-Detail 2 2 3 3 4 3_Tertiary Salaries Survey" xfId="16993" xr:uid="{00000000-0005-0000-0000-000062420000}"/>
    <cellStyle name="RowTitles-Detail 2 2 3 3 4 4" xfId="16994" xr:uid="{00000000-0005-0000-0000-000063420000}"/>
    <cellStyle name="RowTitles-Detail 2 2 3 3 4 4 2" xfId="16995" xr:uid="{00000000-0005-0000-0000-000064420000}"/>
    <cellStyle name="RowTitles-Detail 2 2 3 3 4 4_Tertiary Salaries Survey" xfId="16996" xr:uid="{00000000-0005-0000-0000-000065420000}"/>
    <cellStyle name="RowTitles-Detail 2 2 3 3 4 5" xfId="16997" xr:uid="{00000000-0005-0000-0000-000066420000}"/>
    <cellStyle name="RowTitles-Detail 2 2 3 3 4_Tertiary Salaries Survey" xfId="16998" xr:uid="{00000000-0005-0000-0000-000067420000}"/>
    <cellStyle name="RowTitles-Detail 2 2 3 3 5" xfId="16999" xr:uid="{00000000-0005-0000-0000-000068420000}"/>
    <cellStyle name="RowTitles-Detail 2 2 3 3 5 2" xfId="17000" xr:uid="{00000000-0005-0000-0000-000069420000}"/>
    <cellStyle name="RowTitles-Detail 2 2 3 3 5 2 2" xfId="17001" xr:uid="{00000000-0005-0000-0000-00006A420000}"/>
    <cellStyle name="RowTitles-Detail 2 2 3 3 5 2 2 2" xfId="17002" xr:uid="{00000000-0005-0000-0000-00006B420000}"/>
    <cellStyle name="RowTitles-Detail 2 2 3 3 5 2 2_Tertiary Salaries Survey" xfId="17003" xr:uid="{00000000-0005-0000-0000-00006C420000}"/>
    <cellStyle name="RowTitles-Detail 2 2 3 3 5 2 3" xfId="17004" xr:uid="{00000000-0005-0000-0000-00006D420000}"/>
    <cellStyle name="RowTitles-Detail 2 2 3 3 5 2_Tertiary Salaries Survey" xfId="17005" xr:uid="{00000000-0005-0000-0000-00006E420000}"/>
    <cellStyle name="RowTitles-Detail 2 2 3 3 5 3" xfId="17006" xr:uid="{00000000-0005-0000-0000-00006F420000}"/>
    <cellStyle name="RowTitles-Detail 2 2 3 3 5 3 2" xfId="17007" xr:uid="{00000000-0005-0000-0000-000070420000}"/>
    <cellStyle name="RowTitles-Detail 2 2 3 3 5 3 2 2" xfId="17008" xr:uid="{00000000-0005-0000-0000-000071420000}"/>
    <cellStyle name="RowTitles-Detail 2 2 3 3 5 3 2_Tertiary Salaries Survey" xfId="17009" xr:uid="{00000000-0005-0000-0000-000072420000}"/>
    <cellStyle name="RowTitles-Detail 2 2 3 3 5 3 3" xfId="17010" xr:uid="{00000000-0005-0000-0000-000073420000}"/>
    <cellStyle name="RowTitles-Detail 2 2 3 3 5 3_Tertiary Salaries Survey" xfId="17011" xr:uid="{00000000-0005-0000-0000-000074420000}"/>
    <cellStyle name="RowTitles-Detail 2 2 3 3 5 4" xfId="17012" xr:uid="{00000000-0005-0000-0000-000075420000}"/>
    <cellStyle name="RowTitles-Detail 2 2 3 3 5 4 2" xfId="17013" xr:uid="{00000000-0005-0000-0000-000076420000}"/>
    <cellStyle name="RowTitles-Detail 2 2 3 3 5 4_Tertiary Salaries Survey" xfId="17014" xr:uid="{00000000-0005-0000-0000-000077420000}"/>
    <cellStyle name="RowTitles-Detail 2 2 3 3 5 5" xfId="17015" xr:uid="{00000000-0005-0000-0000-000078420000}"/>
    <cellStyle name="RowTitles-Detail 2 2 3 3 5_Tertiary Salaries Survey" xfId="17016" xr:uid="{00000000-0005-0000-0000-000079420000}"/>
    <cellStyle name="RowTitles-Detail 2 2 3 3 6" xfId="17017" xr:uid="{00000000-0005-0000-0000-00007A420000}"/>
    <cellStyle name="RowTitles-Detail 2 2 3 3 6 2" xfId="17018" xr:uid="{00000000-0005-0000-0000-00007B420000}"/>
    <cellStyle name="RowTitles-Detail 2 2 3 3 6 2 2" xfId="17019" xr:uid="{00000000-0005-0000-0000-00007C420000}"/>
    <cellStyle name="RowTitles-Detail 2 2 3 3 6 2 2 2" xfId="17020" xr:uid="{00000000-0005-0000-0000-00007D420000}"/>
    <cellStyle name="RowTitles-Detail 2 2 3 3 6 2 2_Tertiary Salaries Survey" xfId="17021" xr:uid="{00000000-0005-0000-0000-00007E420000}"/>
    <cellStyle name="RowTitles-Detail 2 2 3 3 6 2 3" xfId="17022" xr:uid="{00000000-0005-0000-0000-00007F420000}"/>
    <cellStyle name="RowTitles-Detail 2 2 3 3 6 2_Tertiary Salaries Survey" xfId="17023" xr:uid="{00000000-0005-0000-0000-000080420000}"/>
    <cellStyle name="RowTitles-Detail 2 2 3 3 6 3" xfId="17024" xr:uid="{00000000-0005-0000-0000-000081420000}"/>
    <cellStyle name="RowTitles-Detail 2 2 3 3 6 3 2" xfId="17025" xr:uid="{00000000-0005-0000-0000-000082420000}"/>
    <cellStyle name="RowTitles-Detail 2 2 3 3 6 3 2 2" xfId="17026" xr:uid="{00000000-0005-0000-0000-000083420000}"/>
    <cellStyle name="RowTitles-Detail 2 2 3 3 6 3 2_Tertiary Salaries Survey" xfId="17027" xr:uid="{00000000-0005-0000-0000-000084420000}"/>
    <cellStyle name="RowTitles-Detail 2 2 3 3 6 3 3" xfId="17028" xr:uid="{00000000-0005-0000-0000-000085420000}"/>
    <cellStyle name="RowTitles-Detail 2 2 3 3 6 3_Tertiary Salaries Survey" xfId="17029" xr:uid="{00000000-0005-0000-0000-000086420000}"/>
    <cellStyle name="RowTitles-Detail 2 2 3 3 6 4" xfId="17030" xr:uid="{00000000-0005-0000-0000-000087420000}"/>
    <cellStyle name="RowTitles-Detail 2 2 3 3 6 4 2" xfId="17031" xr:uid="{00000000-0005-0000-0000-000088420000}"/>
    <cellStyle name="RowTitles-Detail 2 2 3 3 6 4_Tertiary Salaries Survey" xfId="17032" xr:uid="{00000000-0005-0000-0000-000089420000}"/>
    <cellStyle name="RowTitles-Detail 2 2 3 3 6 5" xfId="17033" xr:uid="{00000000-0005-0000-0000-00008A420000}"/>
    <cellStyle name="RowTitles-Detail 2 2 3 3 6_Tertiary Salaries Survey" xfId="17034" xr:uid="{00000000-0005-0000-0000-00008B420000}"/>
    <cellStyle name="RowTitles-Detail 2 2 3 3 7" xfId="17035" xr:uid="{00000000-0005-0000-0000-00008C420000}"/>
    <cellStyle name="RowTitles-Detail 2 2 3 3 7 2" xfId="17036" xr:uid="{00000000-0005-0000-0000-00008D420000}"/>
    <cellStyle name="RowTitles-Detail 2 2 3 3 7 2 2" xfId="17037" xr:uid="{00000000-0005-0000-0000-00008E420000}"/>
    <cellStyle name="RowTitles-Detail 2 2 3 3 7 2_Tertiary Salaries Survey" xfId="17038" xr:uid="{00000000-0005-0000-0000-00008F420000}"/>
    <cellStyle name="RowTitles-Detail 2 2 3 3 7 3" xfId="17039" xr:uid="{00000000-0005-0000-0000-000090420000}"/>
    <cellStyle name="RowTitles-Detail 2 2 3 3 7_Tertiary Salaries Survey" xfId="17040" xr:uid="{00000000-0005-0000-0000-000091420000}"/>
    <cellStyle name="RowTitles-Detail 2 2 3 3 8" xfId="17041" xr:uid="{00000000-0005-0000-0000-000092420000}"/>
    <cellStyle name="RowTitles-Detail 2 2 3 3 8 2" xfId="17042" xr:uid="{00000000-0005-0000-0000-000093420000}"/>
    <cellStyle name="RowTitles-Detail 2 2 3 3 8 2 2" xfId="17043" xr:uid="{00000000-0005-0000-0000-000094420000}"/>
    <cellStyle name="RowTitles-Detail 2 2 3 3 8 2_Tertiary Salaries Survey" xfId="17044" xr:uid="{00000000-0005-0000-0000-000095420000}"/>
    <cellStyle name="RowTitles-Detail 2 2 3 3 8 3" xfId="17045" xr:uid="{00000000-0005-0000-0000-000096420000}"/>
    <cellStyle name="RowTitles-Detail 2 2 3 3 8_Tertiary Salaries Survey" xfId="17046" xr:uid="{00000000-0005-0000-0000-000097420000}"/>
    <cellStyle name="RowTitles-Detail 2 2 3 3 9" xfId="17047" xr:uid="{00000000-0005-0000-0000-000098420000}"/>
    <cellStyle name="RowTitles-Detail 2 2 3 3_STUD aligned by INSTIT" xfId="17048" xr:uid="{00000000-0005-0000-0000-000099420000}"/>
    <cellStyle name="RowTitles-Detail 2 2 3 4" xfId="17049" xr:uid="{00000000-0005-0000-0000-00009A420000}"/>
    <cellStyle name="RowTitles-Detail 2 2 3 4 2" xfId="17050" xr:uid="{00000000-0005-0000-0000-00009B420000}"/>
    <cellStyle name="RowTitles-Detail 2 2 3 4 2 2" xfId="17051" xr:uid="{00000000-0005-0000-0000-00009C420000}"/>
    <cellStyle name="RowTitles-Detail 2 2 3 4 2 2 2" xfId="17052" xr:uid="{00000000-0005-0000-0000-00009D420000}"/>
    <cellStyle name="RowTitles-Detail 2 2 3 4 2 2 2 2" xfId="17053" xr:uid="{00000000-0005-0000-0000-00009E420000}"/>
    <cellStyle name="RowTitles-Detail 2 2 3 4 2 2 2_Tertiary Salaries Survey" xfId="17054" xr:uid="{00000000-0005-0000-0000-00009F420000}"/>
    <cellStyle name="RowTitles-Detail 2 2 3 4 2 2 3" xfId="17055" xr:uid="{00000000-0005-0000-0000-0000A0420000}"/>
    <cellStyle name="RowTitles-Detail 2 2 3 4 2 2_Tertiary Salaries Survey" xfId="17056" xr:uid="{00000000-0005-0000-0000-0000A1420000}"/>
    <cellStyle name="RowTitles-Detail 2 2 3 4 2 3" xfId="17057" xr:uid="{00000000-0005-0000-0000-0000A2420000}"/>
    <cellStyle name="RowTitles-Detail 2 2 3 4 2 3 2" xfId="17058" xr:uid="{00000000-0005-0000-0000-0000A3420000}"/>
    <cellStyle name="RowTitles-Detail 2 2 3 4 2 3 2 2" xfId="17059" xr:uid="{00000000-0005-0000-0000-0000A4420000}"/>
    <cellStyle name="RowTitles-Detail 2 2 3 4 2 3 2_Tertiary Salaries Survey" xfId="17060" xr:uid="{00000000-0005-0000-0000-0000A5420000}"/>
    <cellStyle name="RowTitles-Detail 2 2 3 4 2 3 3" xfId="17061" xr:uid="{00000000-0005-0000-0000-0000A6420000}"/>
    <cellStyle name="RowTitles-Detail 2 2 3 4 2 3_Tertiary Salaries Survey" xfId="17062" xr:uid="{00000000-0005-0000-0000-0000A7420000}"/>
    <cellStyle name="RowTitles-Detail 2 2 3 4 2 4" xfId="17063" xr:uid="{00000000-0005-0000-0000-0000A8420000}"/>
    <cellStyle name="RowTitles-Detail 2 2 3 4 2 5" xfId="17064" xr:uid="{00000000-0005-0000-0000-0000A9420000}"/>
    <cellStyle name="RowTitles-Detail 2 2 3 4 2 5 2" xfId="17065" xr:uid="{00000000-0005-0000-0000-0000AA420000}"/>
    <cellStyle name="RowTitles-Detail 2 2 3 4 2 5_Tertiary Salaries Survey" xfId="17066" xr:uid="{00000000-0005-0000-0000-0000AB420000}"/>
    <cellStyle name="RowTitles-Detail 2 2 3 4 2 6" xfId="17067" xr:uid="{00000000-0005-0000-0000-0000AC420000}"/>
    <cellStyle name="RowTitles-Detail 2 2 3 4 2_Tertiary Salaries Survey" xfId="17068" xr:uid="{00000000-0005-0000-0000-0000AD420000}"/>
    <cellStyle name="RowTitles-Detail 2 2 3 4 3" xfId="17069" xr:uid="{00000000-0005-0000-0000-0000AE420000}"/>
    <cellStyle name="RowTitles-Detail 2 2 3 4 3 2" xfId="17070" xr:uid="{00000000-0005-0000-0000-0000AF420000}"/>
    <cellStyle name="RowTitles-Detail 2 2 3 4 3 2 2" xfId="17071" xr:uid="{00000000-0005-0000-0000-0000B0420000}"/>
    <cellStyle name="RowTitles-Detail 2 2 3 4 3 2 2 2" xfId="17072" xr:uid="{00000000-0005-0000-0000-0000B1420000}"/>
    <cellStyle name="RowTitles-Detail 2 2 3 4 3 2 2_Tertiary Salaries Survey" xfId="17073" xr:uid="{00000000-0005-0000-0000-0000B2420000}"/>
    <cellStyle name="RowTitles-Detail 2 2 3 4 3 2 3" xfId="17074" xr:uid="{00000000-0005-0000-0000-0000B3420000}"/>
    <cellStyle name="RowTitles-Detail 2 2 3 4 3 2_Tertiary Salaries Survey" xfId="17075" xr:uid="{00000000-0005-0000-0000-0000B4420000}"/>
    <cellStyle name="RowTitles-Detail 2 2 3 4 3 3" xfId="17076" xr:uid="{00000000-0005-0000-0000-0000B5420000}"/>
    <cellStyle name="RowTitles-Detail 2 2 3 4 3 3 2" xfId="17077" xr:uid="{00000000-0005-0000-0000-0000B6420000}"/>
    <cellStyle name="RowTitles-Detail 2 2 3 4 3 3 2 2" xfId="17078" xr:uid="{00000000-0005-0000-0000-0000B7420000}"/>
    <cellStyle name="RowTitles-Detail 2 2 3 4 3 3 2_Tertiary Salaries Survey" xfId="17079" xr:uid="{00000000-0005-0000-0000-0000B8420000}"/>
    <cellStyle name="RowTitles-Detail 2 2 3 4 3 3 3" xfId="17080" xr:uid="{00000000-0005-0000-0000-0000B9420000}"/>
    <cellStyle name="RowTitles-Detail 2 2 3 4 3 3_Tertiary Salaries Survey" xfId="17081" xr:uid="{00000000-0005-0000-0000-0000BA420000}"/>
    <cellStyle name="RowTitles-Detail 2 2 3 4 3 4" xfId="17082" xr:uid="{00000000-0005-0000-0000-0000BB420000}"/>
    <cellStyle name="RowTitles-Detail 2 2 3 4 3 5" xfId="17083" xr:uid="{00000000-0005-0000-0000-0000BC420000}"/>
    <cellStyle name="RowTitles-Detail 2 2 3 4 3_Tertiary Salaries Survey" xfId="17084" xr:uid="{00000000-0005-0000-0000-0000BD420000}"/>
    <cellStyle name="RowTitles-Detail 2 2 3 4 4" xfId="17085" xr:uid="{00000000-0005-0000-0000-0000BE420000}"/>
    <cellStyle name="RowTitles-Detail 2 2 3 4 4 2" xfId="17086" xr:uid="{00000000-0005-0000-0000-0000BF420000}"/>
    <cellStyle name="RowTitles-Detail 2 2 3 4 4 2 2" xfId="17087" xr:uid="{00000000-0005-0000-0000-0000C0420000}"/>
    <cellStyle name="RowTitles-Detail 2 2 3 4 4 2 2 2" xfId="17088" xr:uid="{00000000-0005-0000-0000-0000C1420000}"/>
    <cellStyle name="RowTitles-Detail 2 2 3 4 4 2 2_Tertiary Salaries Survey" xfId="17089" xr:uid="{00000000-0005-0000-0000-0000C2420000}"/>
    <cellStyle name="RowTitles-Detail 2 2 3 4 4 2 3" xfId="17090" xr:uid="{00000000-0005-0000-0000-0000C3420000}"/>
    <cellStyle name="RowTitles-Detail 2 2 3 4 4 2_Tertiary Salaries Survey" xfId="17091" xr:uid="{00000000-0005-0000-0000-0000C4420000}"/>
    <cellStyle name="RowTitles-Detail 2 2 3 4 4 3" xfId="17092" xr:uid="{00000000-0005-0000-0000-0000C5420000}"/>
    <cellStyle name="RowTitles-Detail 2 2 3 4 4 3 2" xfId="17093" xr:uid="{00000000-0005-0000-0000-0000C6420000}"/>
    <cellStyle name="RowTitles-Detail 2 2 3 4 4 3 2 2" xfId="17094" xr:uid="{00000000-0005-0000-0000-0000C7420000}"/>
    <cellStyle name="RowTitles-Detail 2 2 3 4 4 3 2_Tertiary Salaries Survey" xfId="17095" xr:uid="{00000000-0005-0000-0000-0000C8420000}"/>
    <cellStyle name="RowTitles-Detail 2 2 3 4 4 3 3" xfId="17096" xr:uid="{00000000-0005-0000-0000-0000C9420000}"/>
    <cellStyle name="RowTitles-Detail 2 2 3 4 4 3_Tertiary Salaries Survey" xfId="17097" xr:uid="{00000000-0005-0000-0000-0000CA420000}"/>
    <cellStyle name="RowTitles-Detail 2 2 3 4 4 4" xfId="17098" xr:uid="{00000000-0005-0000-0000-0000CB420000}"/>
    <cellStyle name="RowTitles-Detail 2 2 3 4 4 5" xfId="17099" xr:uid="{00000000-0005-0000-0000-0000CC420000}"/>
    <cellStyle name="RowTitles-Detail 2 2 3 4 4 5 2" xfId="17100" xr:uid="{00000000-0005-0000-0000-0000CD420000}"/>
    <cellStyle name="RowTitles-Detail 2 2 3 4 4 5_Tertiary Salaries Survey" xfId="17101" xr:uid="{00000000-0005-0000-0000-0000CE420000}"/>
    <cellStyle name="RowTitles-Detail 2 2 3 4 4 6" xfId="17102" xr:uid="{00000000-0005-0000-0000-0000CF420000}"/>
    <cellStyle name="RowTitles-Detail 2 2 3 4 4_Tertiary Salaries Survey" xfId="17103" xr:uid="{00000000-0005-0000-0000-0000D0420000}"/>
    <cellStyle name="RowTitles-Detail 2 2 3 4 5" xfId="17104" xr:uid="{00000000-0005-0000-0000-0000D1420000}"/>
    <cellStyle name="RowTitles-Detail 2 2 3 4 5 2" xfId="17105" xr:uid="{00000000-0005-0000-0000-0000D2420000}"/>
    <cellStyle name="RowTitles-Detail 2 2 3 4 5 2 2" xfId="17106" xr:uid="{00000000-0005-0000-0000-0000D3420000}"/>
    <cellStyle name="RowTitles-Detail 2 2 3 4 5 2 2 2" xfId="17107" xr:uid="{00000000-0005-0000-0000-0000D4420000}"/>
    <cellStyle name="RowTitles-Detail 2 2 3 4 5 2 2_Tertiary Salaries Survey" xfId="17108" xr:uid="{00000000-0005-0000-0000-0000D5420000}"/>
    <cellStyle name="RowTitles-Detail 2 2 3 4 5 2 3" xfId="17109" xr:uid="{00000000-0005-0000-0000-0000D6420000}"/>
    <cellStyle name="RowTitles-Detail 2 2 3 4 5 2_Tertiary Salaries Survey" xfId="17110" xr:uid="{00000000-0005-0000-0000-0000D7420000}"/>
    <cellStyle name="RowTitles-Detail 2 2 3 4 5 3" xfId="17111" xr:uid="{00000000-0005-0000-0000-0000D8420000}"/>
    <cellStyle name="RowTitles-Detail 2 2 3 4 5 3 2" xfId="17112" xr:uid="{00000000-0005-0000-0000-0000D9420000}"/>
    <cellStyle name="RowTitles-Detail 2 2 3 4 5 3 2 2" xfId="17113" xr:uid="{00000000-0005-0000-0000-0000DA420000}"/>
    <cellStyle name="RowTitles-Detail 2 2 3 4 5 3 2_Tertiary Salaries Survey" xfId="17114" xr:uid="{00000000-0005-0000-0000-0000DB420000}"/>
    <cellStyle name="RowTitles-Detail 2 2 3 4 5 3 3" xfId="17115" xr:uid="{00000000-0005-0000-0000-0000DC420000}"/>
    <cellStyle name="RowTitles-Detail 2 2 3 4 5 3_Tertiary Salaries Survey" xfId="17116" xr:uid="{00000000-0005-0000-0000-0000DD420000}"/>
    <cellStyle name="RowTitles-Detail 2 2 3 4 5 4" xfId="17117" xr:uid="{00000000-0005-0000-0000-0000DE420000}"/>
    <cellStyle name="RowTitles-Detail 2 2 3 4 5 4 2" xfId="17118" xr:uid="{00000000-0005-0000-0000-0000DF420000}"/>
    <cellStyle name="RowTitles-Detail 2 2 3 4 5 4_Tertiary Salaries Survey" xfId="17119" xr:uid="{00000000-0005-0000-0000-0000E0420000}"/>
    <cellStyle name="RowTitles-Detail 2 2 3 4 5 5" xfId="17120" xr:uid="{00000000-0005-0000-0000-0000E1420000}"/>
    <cellStyle name="RowTitles-Detail 2 2 3 4 5_Tertiary Salaries Survey" xfId="17121" xr:uid="{00000000-0005-0000-0000-0000E2420000}"/>
    <cellStyle name="RowTitles-Detail 2 2 3 4 6" xfId="17122" xr:uid="{00000000-0005-0000-0000-0000E3420000}"/>
    <cellStyle name="RowTitles-Detail 2 2 3 4 6 2" xfId="17123" xr:uid="{00000000-0005-0000-0000-0000E4420000}"/>
    <cellStyle name="RowTitles-Detail 2 2 3 4 6 2 2" xfId="17124" xr:uid="{00000000-0005-0000-0000-0000E5420000}"/>
    <cellStyle name="RowTitles-Detail 2 2 3 4 6 2 2 2" xfId="17125" xr:uid="{00000000-0005-0000-0000-0000E6420000}"/>
    <cellStyle name="RowTitles-Detail 2 2 3 4 6 2 2_Tertiary Salaries Survey" xfId="17126" xr:uid="{00000000-0005-0000-0000-0000E7420000}"/>
    <cellStyle name="RowTitles-Detail 2 2 3 4 6 2 3" xfId="17127" xr:uid="{00000000-0005-0000-0000-0000E8420000}"/>
    <cellStyle name="RowTitles-Detail 2 2 3 4 6 2_Tertiary Salaries Survey" xfId="17128" xr:uid="{00000000-0005-0000-0000-0000E9420000}"/>
    <cellStyle name="RowTitles-Detail 2 2 3 4 6 3" xfId="17129" xr:uid="{00000000-0005-0000-0000-0000EA420000}"/>
    <cellStyle name="RowTitles-Detail 2 2 3 4 6 3 2" xfId="17130" xr:uid="{00000000-0005-0000-0000-0000EB420000}"/>
    <cellStyle name="RowTitles-Detail 2 2 3 4 6 3 2 2" xfId="17131" xr:uid="{00000000-0005-0000-0000-0000EC420000}"/>
    <cellStyle name="RowTitles-Detail 2 2 3 4 6 3 2_Tertiary Salaries Survey" xfId="17132" xr:uid="{00000000-0005-0000-0000-0000ED420000}"/>
    <cellStyle name="RowTitles-Detail 2 2 3 4 6 3 3" xfId="17133" xr:uid="{00000000-0005-0000-0000-0000EE420000}"/>
    <cellStyle name="RowTitles-Detail 2 2 3 4 6 3_Tertiary Salaries Survey" xfId="17134" xr:uid="{00000000-0005-0000-0000-0000EF420000}"/>
    <cellStyle name="RowTitles-Detail 2 2 3 4 6 4" xfId="17135" xr:uid="{00000000-0005-0000-0000-0000F0420000}"/>
    <cellStyle name="RowTitles-Detail 2 2 3 4 6 4 2" xfId="17136" xr:uid="{00000000-0005-0000-0000-0000F1420000}"/>
    <cellStyle name="RowTitles-Detail 2 2 3 4 6 4_Tertiary Salaries Survey" xfId="17137" xr:uid="{00000000-0005-0000-0000-0000F2420000}"/>
    <cellStyle name="RowTitles-Detail 2 2 3 4 6 5" xfId="17138" xr:uid="{00000000-0005-0000-0000-0000F3420000}"/>
    <cellStyle name="RowTitles-Detail 2 2 3 4 6_Tertiary Salaries Survey" xfId="17139" xr:uid="{00000000-0005-0000-0000-0000F4420000}"/>
    <cellStyle name="RowTitles-Detail 2 2 3 4 7" xfId="17140" xr:uid="{00000000-0005-0000-0000-0000F5420000}"/>
    <cellStyle name="RowTitles-Detail 2 2 3 4 7 2" xfId="17141" xr:uid="{00000000-0005-0000-0000-0000F6420000}"/>
    <cellStyle name="RowTitles-Detail 2 2 3 4 7 2 2" xfId="17142" xr:uid="{00000000-0005-0000-0000-0000F7420000}"/>
    <cellStyle name="RowTitles-Detail 2 2 3 4 7 2_Tertiary Salaries Survey" xfId="17143" xr:uid="{00000000-0005-0000-0000-0000F8420000}"/>
    <cellStyle name="RowTitles-Detail 2 2 3 4 7 3" xfId="17144" xr:uid="{00000000-0005-0000-0000-0000F9420000}"/>
    <cellStyle name="RowTitles-Detail 2 2 3 4 7_Tertiary Salaries Survey" xfId="17145" xr:uid="{00000000-0005-0000-0000-0000FA420000}"/>
    <cellStyle name="RowTitles-Detail 2 2 3 4 8" xfId="17146" xr:uid="{00000000-0005-0000-0000-0000FB420000}"/>
    <cellStyle name="RowTitles-Detail 2 2 3 4 9" xfId="17147" xr:uid="{00000000-0005-0000-0000-0000FC420000}"/>
    <cellStyle name="RowTitles-Detail 2 2 3 4_STUD aligned by INSTIT" xfId="17148" xr:uid="{00000000-0005-0000-0000-0000FD420000}"/>
    <cellStyle name="RowTitles-Detail 2 2 3 5" xfId="17149" xr:uid="{00000000-0005-0000-0000-0000FE420000}"/>
    <cellStyle name="RowTitles-Detail 2 2 3 5 2" xfId="17150" xr:uid="{00000000-0005-0000-0000-0000FF420000}"/>
    <cellStyle name="RowTitles-Detail 2 2 3 5 2 2" xfId="17151" xr:uid="{00000000-0005-0000-0000-000000430000}"/>
    <cellStyle name="RowTitles-Detail 2 2 3 5 2 2 2" xfId="17152" xr:uid="{00000000-0005-0000-0000-000001430000}"/>
    <cellStyle name="RowTitles-Detail 2 2 3 5 2 2_Tertiary Salaries Survey" xfId="17153" xr:uid="{00000000-0005-0000-0000-000002430000}"/>
    <cellStyle name="RowTitles-Detail 2 2 3 5 2 3" xfId="17154" xr:uid="{00000000-0005-0000-0000-000003430000}"/>
    <cellStyle name="RowTitles-Detail 2 2 3 5 2_Tertiary Salaries Survey" xfId="17155" xr:uid="{00000000-0005-0000-0000-000004430000}"/>
    <cellStyle name="RowTitles-Detail 2 2 3 5 3" xfId="17156" xr:uid="{00000000-0005-0000-0000-000005430000}"/>
    <cellStyle name="RowTitles-Detail 2 2 3 5 3 2" xfId="17157" xr:uid="{00000000-0005-0000-0000-000006430000}"/>
    <cellStyle name="RowTitles-Detail 2 2 3 5 3 2 2" xfId="17158" xr:uid="{00000000-0005-0000-0000-000007430000}"/>
    <cellStyle name="RowTitles-Detail 2 2 3 5 3 2_Tertiary Salaries Survey" xfId="17159" xr:uid="{00000000-0005-0000-0000-000008430000}"/>
    <cellStyle name="RowTitles-Detail 2 2 3 5 3 3" xfId="17160" xr:uid="{00000000-0005-0000-0000-000009430000}"/>
    <cellStyle name="RowTitles-Detail 2 2 3 5 3_Tertiary Salaries Survey" xfId="17161" xr:uid="{00000000-0005-0000-0000-00000A430000}"/>
    <cellStyle name="RowTitles-Detail 2 2 3 5 4" xfId="17162" xr:uid="{00000000-0005-0000-0000-00000B430000}"/>
    <cellStyle name="RowTitles-Detail 2 2 3 5 5" xfId="17163" xr:uid="{00000000-0005-0000-0000-00000C430000}"/>
    <cellStyle name="RowTitles-Detail 2 2 3 5 5 2" xfId="17164" xr:uid="{00000000-0005-0000-0000-00000D430000}"/>
    <cellStyle name="RowTitles-Detail 2 2 3 5 5_Tertiary Salaries Survey" xfId="17165" xr:uid="{00000000-0005-0000-0000-00000E430000}"/>
    <cellStyle name="RowTitles-Detail 2 2 3 5 6" xfId="17166" xr:uid="{00000000-0005-0000-0000-00000F430000}"/>
    <cellStyle name="RowTitles-Detail 2 2 3 5_Tertiary Salaries Survey" xfId="17167" xr:uid="{00000000-0005-0000-0000-000010430000}"/>
    <cellStyle name="RowTitles-Detail 2 2 3 6" xfId="17168" xr:uid="{00000000-0005-0000-0000-000011430000}"/>
    <cellStyle name="RowTitles-Detail 2 2 3 6 2" xfId="17169" xr:uid="{00000000-0005-0000-0000-000012430000}"/>
    <cellStyle name="RowTitles-Detail 2 2 3 6 2 2" xfId="17170" xr:uid="{00000000-0005-0000-0000-000013430000}"/>
    <cellStyle name="RowTitles-Detail 2 2 3 6 2 2 2" xfId="17171" xr:uid="{00000000-0005-0000-0000-000014430000}"/>
    <cellStyle name="RowTitles-Detail 2 2 3 6 2 2_Tertiary Salaries Survey" xfId="17172" xr:uid="{00000000-0005-0000-0000-000015430000}"/>
    <cellStyle name="RowTitles-Detail 2 2 3 6 2 3" xfId="17173" xr:uid="{00000000-0005-0000-0000-000016430000}"/>
    <cellStyle name="RowTitles-Detail 2 2 3 6 2_Tertiary Salaries Survey" xfId="17174" xr:uid="{00000000-0005-0000-0000-000017430000}"/>
    <cellStyle name="RowTitles-Detail 2 2 3 6 3" xfId="17175" xr:uid="{00000000-0005-0000-0000-000018430000}"/>
    <cellStyle name="RowTitles-Detail 2 2 3 6 3 2" xfId="17176" xr:uid="{00000000-0005-0000-0000-000019430000}"/>
    <cellStyle name="RowTitles-Detail 2 2 3 6 3 2 2" xfId="17177" xr:uid="{00000000-0005-0000-0000-00001A430000}"/>
    <cellStyle name="RowTitles-Detail 2 2 3 6 3 2_Tertiary Salaries Survey" xfId="17178" xr:uid="{00000000-0005-0000-0000-00001B430000}"/>
    <cellStyle name="RowTitles-Detail 2 2 3 6 3 3" xfId="17179" xr:uid="{00000000-0005-0000-0000-00001C430000}"/>
    <cellStyle name="RowTitles-Detail 2 2 3 6 3_Tertiary Salaries Survey" xfId="17180" xr:uid="{00000000-0005-0000-0000-00001D430000}"/>
    <cellStyle name="RowTitles-Detail 2 2 3 6 4" xfId="17181" xr:uid="{00000000-0005-0000-0000-00001E430000}"/>
    <cellStyle name="RowTitles-Detail 2 2 3 6 5" xfId="17182" xr:uid="{00000000-0005-0000-0000-00001F430000}"/>
    <cellStyle name="RowTitles-Detail 2 2 3 6_Tertiary Salaries Survey" xfId="17183" xr:uid="{00000000-0005-0000-0000-000020430000}"/>
    <cellStyle name="RowTitles-Detail 2 2 3 7" xfId="17184" xr:uid="{00000000-0005-0000-0000-000021430000}"/>
    <cellStyle name="RowTitles-Detail 2 2 3 7 2" xfId="17185" xr:uid="{00000000-0005-0000-0000-000022430000}"/>
    <cellStyle name="RowTitles-Detail 2 2 3 7 2 2" xfId="17186" xr:uid="{00000000-0005-0000-0000-000023430000}"/>
    <cellStyle name="RowTitles-Detail 2 2 3 7 2 2 2" xfId="17187" xr:uid="{00000000-0005-0000-0000-000024430000}"/>
    <cellStyle name="RowTitles-Detail 2 2 3 7 2 2_Tertiary Salaries Survey" xfId="17188" xr:uid="{00000000-0005-0000-0000-000025430000}"/>
    <cellStyle name="RowTitles-Detail 2 2 3 7 2 3" xfId="17189" xr:uid="{00000000-0005-0000-0000-000026430000}"/>
    <cellStyle name="RowTitles-Detail 2 2 3 7 2_Tertiary Salaries Survey" xfId="17190" xr:uid="{00000000-0005-0000-0000-000027430000}"/>
    <cellStyle name="RowTitles-Detail 2 2 3 7 3" xfId="17191" xr:uid="{00000000-0005-0000-0000-000028430000}"/>
    <cellStyle name="RowTitles-Detail 2 2 3 7 3 2" xfId="17192" xr:uid="{00000000-0005-0000-0000-000029430000}"/>
    <cellStyle name="RowTitles-Detail 2 2 3 7 3 2 2" xfId="17193" xr:uid="{00000000-0005-0000-0000-00002A430000}"/>
    <cellStyle name="RowTitles-Detail 2 2 3 7 3 2_Tertiary Salaries Survey" xfId="17194" xr:uid="{00000000-0005-0000-0000-00002B430000}"/>
    <cellStyle name="RowTitles-Detail 2 2 3 7 3 3" xfId="17195" xr:uid="{00000000-0005-0000-0000-00002C430000}"/>
    <cellStyle name="RowTitles-Detail 2 2 3 7 3_Tertiary Salaries Survey" xfId="17196" xr:uid="{00000000-0005-0000-0000-00002D430000}"/>
    <cellStyle name="RowTitles-Detail 2 2 3 7 4" xfId="17197" xr:uid="{00000000-0005-0000-0000-00002E430000}"/>
    <cellStyle name="RowTitles-Detail 2 2 3 7 5" xfId="17198" xr:uid="{00000000-0005-0000-0000-00002F430000}"/>
    <cellStyle name="RowTitles-Detail 2 2 3 7 5 2" xfId="17199" xr:uid="{00000000-0005-0000-0000-000030430000}"/>
    <cellStyle name="RowTitles-Detail 2 2 3 7 5_Tertiary Salaries Survey" xfId="17200" xr:uid="{00000000-0005-0000-0000-000031430000}"/>
    <cellStyle name="RowTitles-Detail 2 2 3 7 6" xfId="17201" xr:uid="{00000000-0005-0000-0000-000032430000}"/>
    <cellStyle name="RowTitles-Detail 2 2 3 7_Tertiary Salaries Survey" xfId="17202" xr:uid="{00000000-0005-0000-0000-000033430000}"/>
    <cellStyle name="RowTitles-Detail 2 2 3 8" xfId="17203" xr:uid="{00000000-0005-0000-0000-000034430000}"/>
    <cellStyle name="RowTitles-Detail 2 2 3 8 2" xfId="17204" xr:uid="{00000000-0005-0000-0000-000035430000}"/>
    <cellStyle name="RowTitles-Detail 2 2 3 8 2 2" xfId="17205" xr:uid="{00000000-0005-0000-0000-000036430000}"/>
    <cellStyle name="RowTitles-Detail 2 2 3 8 2 2 2" xfId="17206" xr:uid="{00000000-0005-0000-0000-000037430000}"/>
    <cellStyle name="RowTitles-Detail 2 2 3 8 2 2_Tertiary Salaries Survey" xfId="17207" xr:uid="{00000000-0005-0000-0000-000038430000}"/>
    <cellStyle name="RowTitles-Detail 2 2 3 8 2 3" xfId="17208" xr:uid="{00000000-0005-0000-0000-000039430000}"/>
    <cellStyle name="RowTitles-Detail 2 2 3 8 2_Tertiary Salaries Survey" xfId="17209" xr:uid="{00000000-0005-0000-0000-00003A430000}"/>
    <cellStyle name="RowTitles-Detail 2 2 3 8 3" xfId="17210" xr:uid="{00000000-0005-0000-0000-00003B430000}"/>
    <cellStyle name="RowTitles-Detail 2 2 3 8 3 2" xfId="17211" xr:uid="{00000000-0005-0000-0000-00003C430000}"/>
    <cellStyle name="RowTitles-Detail 2 2 3 8 3 2 2" xfId="17212" xr:uid="{00000000-0005-0000-0000-00003D430000}"/>
    <cellStyle name="RowTitles-Detail 2 2 3 8 3 2_Tertiary Salaries Survey" xfId="17213" xr:uid="{00000000-0005-0000-0000-00003E430000}"/>
    <cellStyle name="RowTitles-Detail 2 2 3 8 3 3" xfId="17214" xr:uid="{00000000-0005-0000-0000-00003F430000}"/>
    <cellStyle name="RowTitles-Detail 2 2 3 8 3_Tertiary Salaries Survey" xfId="17215" xr:uid="{00000000-0005-0000-0000-000040430000}"/>
    <cellStyle name="RowTitles-Detail 2 2 3 8 4" xfId="17216" xr:uid="{00000000-0005-0000-0000-000041430000}"/>
    <cellStyle name="RowTitles-Detail 2 2 3 8 4 2" xfId="17217" xr:uid="{00000000-0005-0000-0000-000042430000}"/>
    <cellStyle name="RowTitles-Detail 2 2 3 8 4_Tertiary Salaries Survey" xfId="17218" xr:uid="{00000000-0005-0000-0000-000043430000}"/>
    <cellStyle name="RowTitles-Detail 2 2 3 8 5" xfId="17219" xr:uid="{00000000-0005-0000-0000-000044430000}"/>
    <cellStyle name="RowTitles-Detail 2 2 3 8_Tertiary Salaries Survey" xfId="17220" xr:uid="{00000000-0005-0000-0000-000045430000}"/>
    <cellStyle name="RowTitles-Detail 2 2 3 9" xfId="17221" xr:uid="{00000000-0005-0000-0000-000046430000}"/>
    <cellStyle name="RowTitles-Detail 2 2 3 9 2" xfId="17222" xr:uid="{00000000-0005-0000-0000-000047430000}"/>
    <cellStyle name="RowTitles-Detail 2 2 3 9 2 2" xfId="17223" xr:uid="{00000000-0005-0000-0000-000048430000}"/>
    <cellStyle name="RowTitles-Detail 2 2 3 9 2 2 2" xfId="17224" xr:uid="{00000000-0005-0000-0000-000049430000}"/>
    <cellStyle name="RowTitles-Detail 2 2 3 9 2 2_Tertiary Salaries Survey" xfId="17225" xr:uid="{00000000-0005-0000-0000-00004A430000}"/>
    <cellStyle name="RowTitles-Detail 2 2 3 9 2 3" xfId="17226" xr:uid="{00000000-0005-0000-0000-00004B430000}"/>
    <cellStyle name="RowTitles-Detail 2 2 3 9 2_Tertiary Salaries Survey" xfId="17227" xr:uid="{00000000-0005-0000-0000-00004C430000}"/>
    <cellStyle name="RowTitles-Detail 2 2 3 9 3" xfId="17228" xr:uid="{00000000-0005-0000-0000-00004D430000}"/>
    <cellStyle name="RowTitles-Detail 2 2 3 9 3 2" xfId="17229" xr:uid="{00000000-0005-0000-0000-00004E430000}"/>
    <cellStyle name="RowTitles-Detail 2 2 3 9 3 2 2" xfId="17230" xr:uid="{00000000-0005-0000-0000-00004F430000}"/>
    <cellStyle name="RowTitles-Detail 2 2 3 9 3 2_Tertiary Salaries Survey" xfId="17231" xr:uid="{00000000-0005-0000-0000-000050430000}"/>
    <cellStyle name="RowTitles-Detail 2 2 3 9 3 3" xfId="17232" xr:uid="{00000000-0005-0000-0000-000051430000}"/>
    <cellStyle name="RowTitles-Detail 2 2 3 9 3_Tertiary Salaries Survey" xfId="17233" xr:uid="{00000000-0005-0000-0000-000052430000}"/>
    <cellStyle name="RowTitles-Detail 2 2 3 9 4" xfId="17234" xr:uid="{00000000-0005-0000-0000-000053430000}"/>
    <cellStyle name="RowTitles-Detail 2 2 3 9 4 2" xfId="17235" xr:uid="{00000000-0005-0000-0000-000054430000}"/>
    <cellStyle name="RowTitles-Detail 2 2 3 9 4_Tertiary Salaries Survey" xfId="17236" xr:uid="{00000000-0005-0000-0000-000055430000}"/>
    <cellStyle name="RowTitles-Detail 2 2 3 9 5" xfId="17237" xr:uid="{00000000-0005-0000-0000-000056430000}"/>
    <cellStyle name="RowTitles-Detail 2 2 3 9_Tertiary Salaries Survey" xfId="17238" xr:uid="{00000000-0005-0000-0000-000057430000}"/>
    <cellStyle name="RowTitles-Detail 2 2 3_STUD aligned by INSTIT" xfId="17239" xr:uid="{00000000-0005-0000-0000-000058430000}"/>
    <cellStyle name="RowTitles-Detail 2 2 4" xfId="17240" xr:uid="{00000000-0005-0000-0000-000059430000}"/>
    <cellStyle name="RowTitles-Detail 2 2 4 2" xfId="17241" xr:uid="{00000000-0005-0000-0000-00005A430000}"/>
    <cellStyle name="RowTitles-Detail 2 2 4 2 2" xfId="17242" xr:uid="{00000000-0005-0000-0000-00005B430000}"/>
    <cellStyle name="RowTitles-Detail 2 2 4 2 2 2" xfId="17243" xr:uid="{00000000-0005-0000-0000-00005C430000}"/>
    <cellStyle name="RowTitles-Detail 2 2 4 2 2 2 2" xfId="17244" xr:uid="{00000000-0005-0000-0000-00005D430000}"/>
    <cellStyle name="RowTitles-Detail 2 2 4 2 2 2_Tertiary Salaries Survey" xfId="17245" xr:uid="{00000000-0005-0000-0000-00005E430000}"/>
    <cellStyle name="RowTitles-Detail 2 2 4 2 2 3" xfId="17246" xr:uid="{00000000-0005-0000-0000-00005F430000}"/>
    <cellStyle name="RowTitles-Detail 2 2 4 2 2_Tertiary Salaries Survey" xfId="17247" xr:uid="{00000000-0005-0000-0000-000060430000}"/>
    <cellStyle name="RowTitles-Detail 2 2 4 2 3" xfId="17248" xr:uid="{00000000-0005-0000-0000-000061430000}"/>
    <cellStyle name="RowTitles-Detail 2 2 4 2 3 2" xfId="17249" xr:uid="{00000000-0005-0000-0000-000062430000}"/>
    <cellStyle name="RowTitles-Detail 2 2 4 2 3 2 2" xfId="17250" xr:uid="{00000000-0005-0000-0000-000063430000}"/>
    <cellStyle name="RowTitles-Detail 2 2 4 2 3 2_Tertiary Salaries Survey" xfId="17251" xr:uid="{00000000-0005-0000-0000-000064430000}"/>
    <cellStyle name="RowTitles-Detail 2 2 4 2 3 3" xfId="17252" xr:uid="{00000000-0005-0000-0000-000065430000}"/>
    <cellStyle name="RowTitles-Detail 2 2 4 2 3_Tertiary Salaries Survey" xfId="17253" xr:uid="{00000000-0005-0000-0000-000066430000}"/>
    <cellStyle name="RowTitles-Detail 2 2 4 2 4" xfId="17254" xr:uid="{00000000-0005-0000-0000-000067430000}"/>
    <cellStyle name="RowTitles-Detail 2 2 4 2 5" xfId="17255" xr:uid="{00000000-0005-0000-0000-000068430000}"/>
    <cellStyle name="RowTitles-Detail 2 2 4 2_Tertiary Salaries Survey" xfId="17256" xr:uid="{00000000-0005-0000-0000-000069430000}"/>
    <cellStyle name="RowTitles-Detail 2 2 4 3" xfId="17257" xr:uid="{00000000-0005-0000-0000-00006A430000}"/>
    <cellStyle name="RowTitles-Detail 2 2 4 3 2" xfId="17258" xr:uid="{00000000-0005-0000-0000-00006B430000}"/>
    <cellStyle name="RowTitles-Detail 2 2 4 3 2 2" xfId="17259" xr:uid="{00000000-0005-0000-0000-00006C430000}"/>
    <cellStyle name="RowTitles-Detail 2 2 4 3 2 2 2" xfId="17260" xr:uid="{00000000-0005-0000-0000-00006D430000}"/>
    <cellStyle name="RowTitles-Detail 2 2 4 3 2 2_Tertiary Salaries Survey" xfId="17261" xr:uid="{00000000-0005-0000-0000-00006E430000}"/>
    <cellStyle name="RowTitles-Detail 2 2 4 3 2 3" xfId="17262" xr:uid="{00000000-0005-0000-0000-00006F430000}"/>
    <cellStyle name="RowTitles-Detail 2 2 4 3 2_Tertiary Salaries Survey" xfId="17263" xr:uid="{00000000-0005-0000-0000-000070430000}"/>
    <cellStyle name="RowTitles-Detail 2 2 4 3 3" xfId="17264" xr:uid="{00000000-0005-0000-0000-000071430000}"/>
    <cellStyle name="RowTitles-Detail 2 2 4 3 3 2" xfId="17265" xr:uid="{00000000-0005-0000-0000-000072430000}"/>
    <cellStyle name="RowTitles-Detail 2 2 4 3 3 2 2" xfId="17266" xr:uid="{00000000-0005-0000-0000-000073430000}"/>
    <cellStyle name="RowTitles-Detail 2 2 4 3 3 2_Tertiary Salaries Survey" xfId="17267" xr:uid="{00000000-0005-0000-0000-000074430000}"/>
    <cellStyle name="RowTitles-Detail 2 2 4 3 3 3" xfId="17268" xr:uid="{00000000-0005-0000-0000-000075430000}"/>
    <cellStyle name="RowTitles-Detail 2 2 4 3 3_Tertiary Salaries Survey" xfId="17269" xr:uid="{00000000-0005-0000-0000-000076430000}"/>
    <cellStyle name="RowTitles-Detail 2 2 4 3 4" xfId="17270" xr:uid="{00000000-0005-0000-0000-000077430000}"/>
    <cellStyle name="RowTitles-Detail 2 2 4 3 5" xfId="17271" xr:uid="{00000000-0005-0000-0000-000078430000}"/>
    <cellStyle name="RowTitles-Detail 2 2 4 3 5 2" xfId="17272" xr:uid="{00000000-0005-0000-0000-000079430000}"/>
    <cellStyle name="RowTitles-Detail 2 2 4 3 5_Tertiary Salaries Survey" xfId="17273" xr:uid="{00000000-0005-0000-0000-00007A430000}"/>
    <cellStyle name="RowTitles-Detail 2 2 4 3 6" xfId="17274" xr:uid="{00000000-0005-0000-0000-00007B430000}"/>
    <cellStyle name="RowTitles-Detail 2 2 4 3_Tertiary Salaries Survey" xfId="17275" xr:uid="{00000000-0005-0000-0000-00007C430000}"/>
    <cellStyle name="RowTitles-Detail 2 2 4 4" xfId="17276" xr:uid="{00000000-0005-0000-0000-00007D430000}"/>
    <cellStyle name="RowTitles-Detail 2 2 4 4 2" xfId="17277" xr:uid="{00000000-0005-0000-0000-00007E430000}"/>
    <cellStyle name="RowTitles-Detail 2 2 4 4 2 2" xfId="17278" xr:uid="{00000000-0005-0000-0000-00007F430000}"/>
    <cellStyle name="RowTitles-Detail 2 2 4 4 2 2 2" xfId="17279" xr:uid="{00000000-0005-0000-0000-000080430000}"/>
    <cellStyle name="RowTitles-Detail 2 2 4 4 2 2_Tertiary Salaries Survey" xfId="17280" xr:uid="{00000000-0005-0000-0000-000081430000}"/>
    <cellStyle name="RowTitles-Detail 2 2 4 4 2 3" xfId="17281" xr:uid="{00000000-0005-0000-0000-000082430000}"/>
    <cellStyle name="RowTitles-Detail 2 2 4 4 2_Tertiary Salaries Survey" xfId="17282" xr:uid="{00000000-0005-0000-0000-000083430000}"/>
    <cellStyle name="RowTitles-Detail 2 2 4 4 3" xfId="17283" xr:uid="{00000000-0005-0000-0000-000084430000}"/>
    <cellStyle name="RowTitles-Detail 2 2 4 4 3 2" xfId="17284" xr:uid="{00000000-0005-0000-0000-000085430000}"/>
    <cellStyle name="RowTitles-Detail 2 2 4 4 3 2 2" xfId="17285" xr:uid="{00000000-0005-0000-0000-000086430000}"/>
    <cellStyle name="RowTitles-Detail 2 2 4 4 3 2_Tertiary Salaries Survey" xfId="17286" xr:uid="{00000000-0005-0000-0000-000087430000}"/>
    <cellStyle name="RowTitles-Detail 2 2 4 4 3 3" xfId="17287" xr:uid="{00000000-0005-0000-0000-000088430000}"/>
    <cellStyle name="RowTitles-Detail 2 2 4 4 3_Tertiary Salaries Survey" xfId="17288" xr:uid="{00000000-0005-0000-0000-000089430000}"/>
    <cellStyle name="RowTitles-Detail 2 2 4 4 4" xfId="17289" xr:uid="{00000000-0005-0000-0000-00008A430000}"/>
    <cellStyle name="RowTitles-Detail 2 2 4 4 4 2" xfId="17290" xr:uid="{00000000-0005-0000-0000-00008B430000}"/>
    <cellStyle name="RowTitles-Detail 2 2 4 4 4_Tertiary Salaries Survey" xfId="17291" xr:uid="{00000000-0005-0000-0000-00008C430000}"/>
    <cellStyle name="RowTitles-Detail 2 2 4 4 5" xfId="17292" xr:uid="{00000000-0005-0000-0000-00008D430000}"/>
    <cellStyle name="RowTitles-Detail 2 2 4 4_Tertiary Salaries Survey" xfId="17293" xr:uid="{00000000-0005-0000-0000-00008E430000}"/>
    <cellStyle name="RowTitles-Detail 2 2 4 5" xfId="17294" xr:uid="{00000000-0005-0000-0000-00008F430000}"/>
    <cellStyle name="RowTitles-Detail 2 2 4 5 2" xfId="17295" xr:uid="{00000000-0005-0000-0000-000090430000}"/>
    <cellStyle name="RowTitles-Detail 2 2 4 5 2 2" xfId="17296" xr:uid="{00000000-0005-0000-0000-000091430000}"/>
    <cellStyle name="RowTitles-Detail 2 2 4 5 2 2 2" xfId="17297" xr:uid="{00000000-0005-0000-0000-000092430000}"/>
    <cellStyle name="RowTitles-Detail 2 2 4 5 2 2_Tertiary Salaries Survey" xfId="17298" xr:uid="{00000000-0005-0000-0000-000093430000}"/>
    <cellStyle name="RowTitles-Detail 2 2 4 5 2 3" xfId="17299" xr:uid="{00000000-0005-0000-0000-000094430000}"/>
    <cellStyle name="RowTitles-Detail 2 2 4 5 2_Tertiary Salaries Survey" xfId="17300" xr:uid="{00000000-0005-0000-0000-000095430000}"/>
    <cellStyle name="RowTitles-Detail 2 2 4 5 3" xfId="17301" xr:uid="{00000000-0005-0000-0000-000096430000}"/>
    <cellStyle name="RowTitles-Detail 2 2 4 5 3 2" xfId="17302" xr:uid="{00000000-0005-0000-0000-000097430000}"/>
    <cellStyle name="RowTitles-Detail 2 2 4 5 3 2 2" xfId="17303" xr:uid="{00000000-0005-0000-0000-000098430000}"/>
    <cellStyle name="RowTitles-Detail 2 2 4 5 3 2_Tertiary Salaries Survey" xfId="17304" xr:uid="{00000000-0005-0000-0000-000099430000}"/>
    <cellStyle name="RowTitles-Detail 2 2 4 5 3 3" xfId="17305" xr:uid="{00000000-0005-0000-0000-00009A430000}"/>
    <cellStyle name="RowTitles-Detail 2 2 4 5 3_Tertiary Salaries Survey" xfId="17306" xr:uid="{00000000-0005-0000-0000-00009B430000}"/>
    <cellStyle name="RowTitles-Detail 2 2 4 5 4" xfId="17307" xr:uid="{00000000-0005-0000-0000-00009C430000}"/>
    <cellStyle name="RowTitles-Detail 2 2 4 5 4 2" xfId="17308" xr:uid="{00000000-0005-0000-0000-00009D430000}"/>
    <cellStyle name="RowTitles-Detail 2 2 4 5 4_Tertiary Salaries Survey" xfId="17309" xr:uid="{00000000-0005-0000-0000-00009E430000}"/>
    <cellStyle name="RowTitles-Detail 2 2 4 5 5" xfId="17310" xr:uid="{00000000-0005-0000-0000-00009F430000}"/>
    <cellStyle name="RowTitles-Detail 2 2 4 5_Tertiary Salaries Survey" xfId="17311" xr:uid="{00000000-0005-0000-0000-0000A0430000}"/>
    <cellStyle name="RowTitles-Detail 2 2 4 6" xfId="17312" xr:uid="{00000000-0005-0000-0000-0000A1430000}"/>
    <cellStyle name="RowTitles-Detail 2 2 4 6 2" xfId="17313" xr:uid="{00000000-0005-0000-0000-0000A2430000}"/>
    <cellStyle name="RowTitles-Detail 2 2 4 6 2 2" xfId="17314" xr:uid="{00000000-0005-0000-0000-0000A3430000}"/>
    <cellStyle name="RowTitles-Detail 2 2 4 6 2 2 2" xfId="17315" xr:uid="{00000000-0005-0000-0000-0000A4430000}"/>
    <cellStyle name="RowTitles-Detail 2 2 4 6 2 2_Tertiary Salaries Survey" xfId="17316" xr:uid="{00000000-0005-0000-0000-0000A5430000}"/>
    <cellStyle name="RowTitles-Detail 2 2 4 6 2 3" xfId="17317" xr:uid="{00000000-0005-0000-0000-0000A6430000}"/>
    <cellStyle name="RowTitles-Detail 2 2 4 6 2_Tertiary Salaries Survey" xfId="17318" xr:uid="{00000000-0005-0000-0000-0000A7430000}"/>
    <cellStyle name="RowTitles-Detail 2 2 4 6 3" xfId="17319" xr:uid="{00000000-0005-0000-0000-0000A8430000}"/>
    <cellStyle name="RowTitles-Detail 2 2 4 6 3 2" xfId="17320" xr:uid="{00000000-0005-0000-0000-0000A9430000}"/>
    <cellStyle name="RowTitles-Detail 2 2 4 6 3 2 2" xfId="17321" xr:uid="{00000000-0005-0000-0000-0000AA430000}"/>
    <cellStyle name="RowTitles-Detail 2 2 4 6 3 2_Tertiary Salaries Survey" xfId="17322" xr:uid="{00000000-0005-0000-0000-0000AB430000}"/>
    <cellStyle name="RowTitles-Detail 2 2 4 6 3 3" xfId="17323" xr:uid="{00000000-0005-0000-0000-0000AC430000}"/>
    <cellStyle name="RowTitles-Detail 2 2 4 6 3_Tertiary Salaries Survey" xfId="17324" xr:uid="{00000000-0005-0000-0000-0000AD430000}"/>
    <cellStyle name="RowTitles-Detail 2 2 4 6 4" xfId="17325" xr:uid="{00000000-0005-0000-0000-0000AE430000}"/>
    <cellStyle name="RowTitles-Detail 2 2 4 6 4 2" xfId="17326" xr:uid="{00000000-0005-0000-0000-0000AF430000}"/>
    <cellStyle name="RowTitles-Detail 2 2 4 6 4_Tertiary Salaries Survey" xfId="17327" xr:uid="{00000000-0005-0000-0000-0000B0430000}"/>
    <cellStyle name="RowTitles-Detail 2 2 4 6 5" xfId="17328" xr:uid="{00000000-0005-0000-0000-0000B1430000}"/>
    <cellStyle name="RowTitles-Detail 2 2 4 6_Tertiary Salaries Survey" xfId="17329" xr:uid="{00000000-0005-0000-0000-0000B2430000}"/>
    <cellStyle name="RowTitles-Detail 2 2 4 7" xfId="17330" xr:uid="{00000000-0005-0000-0000-0000B3430000}"/>
    <cellStyle name="RowTitles-Detail 2 2 4 7 2" xfId="17331" xr:uid="{00000000-0005-0000-0000-0000B4430000}"/>
    <cellStyle name="RowTitles-Detail 2 2 4 7 2 2" xfId="17332" xr:uid="{00000000-0005-0000-0000-0000B5430000}"/>
    <cellStyle name="RowTitles-Detail 2 2 4 7 2_Tertiary Salaries Survey" xfId="17333" xr:uid="{00000000-0005-0000-0000-0000B6430000}"/>
    <cellStyle name="RowTitles-Detail 2 2 4 7 3" xfId="17334" xr:uid="{00000000-0005-0000-0000-0000B7430000}"/>
    <cellStyle name="RowTitles-Detail 2 2 4 7_Tertiary Salaries Survey" xfId="17335" xr:uid="{00000000-0005-0000-0000-0000B8430000}"/>
    <cellStyle name="RowTitles-Detail 2 2 4 8" xfId="17336" xr:uid="{00000000-0005-0000-0000-0000B9430000}"/>
    <cellStyle name="RowTitles-Detail 2 2 4 9" xfId="17337" xr:uid="{00000000-0005-0000-0000-0000BA430000}"/>
    <cellStyle name="RowTitles-Detail 2 2 4_STUD aligned by INSTIT" xfId="17338" xr:uid="{00000000-0005-0000-0000-0000BB430000}"/>
    <cellStyle name="RowTitles-Detail 2 2 5" xfId="17339" xr:uid="{00000000-0005-0000-0000-0000BC430000}"/>
    <cellStyle name="RowTitles-Detail 2 2 5 2" xfId="17340" xr:uid="{00000000-0005-0000-0000-0000BD430000}"/>
    <cellStyle name="RowTitles-Detail 2 2 5 2 2" xfId="17341" xr:uid="{00000000-0005-0000-0000-0000BE430000}"/>
    <cellStyle name="RowTitles-Detail 2 2 5 2 2 2" xfId="17342" xr:uid="{00000000-0005-0000-0000-0000BF430000}"/>
    <cellStyle name="RowTitles-Detail 2 2 5 2 2 2 2" xfId="17343" xr:uid="{00000000-0005-0000-0000-0000C0430000}"/>
    <cellStyle name="RowTitles-Detail 2 2 5 2 2 2_Tertiary Salaries Survey" xfId="17344" xr:uid="{00000000-0005-0000-0000-0000C1430000}"/>
    <cellStyle name="RowTitles-Detail 2 2 5 2 2 3" xfId="17345" xr:uid="{00000000-0005-0000-0000-0000C2430000}"/>
    <cellStyle name="RowTitles-Detail 2 2 5 2 2_Tertiary Salaries Survey" xfId="17346" xr:uid="{00000000-0005-0000-0000-0000C3430000}"/>
    <cellStyle name="RowTitles-Detail 2 2 5 2 3" xfId="17347" xr:uid="{00000000-0005-0000-0000-0000C4430000}"/>
    <cellStyle name="RowTitles-Detail 2 2 5 2 3 2" xfId="17348" xr:uid="{00000000-0005-0000-0000-0000C5430000}"/>
    <cellStyle name="RowTitles-Detail 2 2 5 2 3 2 2" xfId="17349" xr:uid="{00000000-0005-0000-0000-0000C6430000}"/>
    <cellStyle name="RowTitles-Detail 2 2 5 2 3 2_Tertiary Salaries Survey" xfId="17350" xr:uid="{00000000-0005-0000-0000-0000C7430000}"/>
    <cellStyle name="RowTitles-Detail 2 2 5 2 3 3" xfId="17351" xr:uid="{00000000-0005-0000-0000-0000C8430000}"/>
    <cellStyle name="RowTitles-Detail 2 2 5 2 3_Tertiary Salaries Survey" xfId="17352" xr:uid="{00000000-0005-0000-0000-0000C9430000}"/>
    <cellStyle name="RowTitles-Detail 2 2 5 2 4" xfId="17353" xr:uid="{00000000-0005-0000-0000-0000CA430000}"/>
    <cellStyle name="RowTitles-Detail 2 2 5 2 5" xfId="17354" xr:uid="{00000000-0005-0000-0000-0000CB430000}"/>
    <cellStyle name="RowTitles-Detail 2 2 5 2 5 2" xfId="17355" xr:uid="{00000000-0005-0000-0000-0000CC430000}"/>
    <cellStyle name="RowTitles-Detail 2 2 5 2 5_Tertiary Salaries Survey" xfId="17356" xr:uid="{00000000-0005-0000-0000-0000CD430000}"/>
    <cellStyle name="RowTitles-Detail 2 2 5 2 6" xfId="17357" xr:uid="{00000000-0005-0000-0000-0000CE430000}"/>
    <cellStyle name="RowTitles-Detail 2 2 5 2_Tertiary Salaries Survey" xfId="17358" xr:uid="{00000000-0005-0000-0000-0000CF430000}"/>
    <cellStyle name="RowTitles-Detail 2 2 5 3" xfId="17359" xr:uid="{00000000-0005-0000-0000-0000D0430000}"/>
    <cellStyle name="RowTitles-Detail 2 2 5 3 2" xfId="17360" xr:uid="{00000000-0005-0000-0000-0000D1430000}"/>
    <cellStyle name="RowTitles-Detail 2 2 5 3 2 2" xfId="17361" xr:uid="{00000000-0005-0000-0000-0000D2430000}"/>
    <cellStyle name="RowTitles-Detail 2 2 5 3 2 2 2" xfId="17362" xr:uid="{00000000-0005-0000-0000-0000D3430000}"/>
    <cellStyle name="RowTitles-Detail 2 2 5 3 2 2_Tertiary Salaries Survey" xfId="17363" xr:uid="{00000000-0005-0000-0000-0000D4430000}"/>
    <cellStyle name="RowTitles-Detail 2 2 5 3 2 3" xfId="17364" xr:uid="{00000000-0005-0000-0000-0000D5430000}"/>
    <cellStyle name="RowTitles-Detail 2 2 5 3 2_Tertiary Salaries Survey" xfId="17365" xr:uid="{00000000-0005-0000-0000-0000D6430000}"/>
    <cellStyle name="RowTitles-Detail 2 2 5 3 3" xfId="17366" xr:uid="{00000000-0005-0000-0000-0000D7430000}"/>
    <cellStyle name="RowTitles-Detail 2 2 5 3 3 2" xfId="17367" xr:uid="{00000000-0005-0000-0000-0000D8430000}"/>
    <cellStyle name="RowTitles-Detail 2 2 5 3 3 2 2" xfId="17368" xr:uid="{00000000-0005-0000-0000-0000D9430000}"/>
    <cellStyle name="RowTitles-Detail 2 2 5 3 3 2_Tertiary Salaries Survey" xfId="17369" xr:uid="{00000000-0005-0000-0000-0000DA430000}"/>
    <cellStyle name="RowTitles-Detail 2 2 5 3 3 3" xfId="17370" xr:uid="{00000000-0005-0000-0000-0000DB430000}"/>
    <cellStyle name="RowTitles-Detail 2 2 5 3 3_Tertiary Salaries Survey" xfId="17371" xr:uid="{00000000-0005-0000-0000-0000DC430000}"/>
    <cellStyle name="RowTitles-Detail 2 2 5 3 4" xfId="17372" xr:uid="{00000000-0005-0000-0000-0000DD430000}"/>
    <cellStyle name="RowTitles-Detail 2 2 5 3 5" xfId="17373" xr:uid="{00000000-0005-0000-0000-0000DE430000}"/>
    <cellStyle name="RowTitles-Detail 2 2 5 3_Tertiary Salaries Survey" xfId="17374" xr:uid="{00000000-0005-0000-0000-0000DF430000}"/>
    <cellStyle name="RowTitles-Detail 2 2 5 4" xfId="17375" xr:uid="{00000000-0005-0000-0000-0000E0430000}"/>
    <cellStyle name="RowTitles-Detail 2 2 5 4 2" xfId="17376" xr:uid="{00000000-0005-0000-0000-0000E1430000}"/>
    <cellStyle name="RowTitles-Detail 2 2 5 4 2 2" xfId="17377" xr:uid="{00000000-0005-0000-0000-0000E2430000}"/>
    <cellStyle name="RowTitles-Detail 2 2 5 4 2 2 2" xfId="17378" xr:uid="{00000000-0005-0000-0000-0000E3430000}"/>
    <cellStyle name="RowTitles-Detail 2 2 5 4 2 2_Tertiary Salaries Survey" xfId="17379" xr:uid="{00000000-0005-0000-0000-0000E4430000}"/>
    <cellStyle name="RowTitles-Detail 2 2 5 4 2 3" xfId="17380" xr:uid="{00000000-0005-0000-0000-0000E5430000}"/>
    <cellStyle name="RowTitles-Detail 2 2 5 4 2_Tertiary Salaries Survey" xfId="17381" xr:uid="{00000000-0005-0000-0000-0000E6430000}"/>
    <cellStyle name="RowTitles-Detail 2 2 5 4 3" xfId="17382" xr:uid="{00000000-0005-0000-0000-0000E7430000}"/>
    <cellStyle name="RowTitles-Detail 2 2 5 4 3 2" xfId="17383" xr:uid="{00000000-0005-0000-0000-0000E8430000}"/>
    <cellStyle name="RowTitles-Detail 2 2 5 4 3 2 2" xfId="17384" xr:uid="{00000000-0005-0000-0000-0000E9430000}"/>
    <cellStyle name="RowTitles-Detail 2 2 5 4 3 2_Tertiary Salaries Survey" xfId="17385" xr:uid="{00000000-0005-0000-0000-0000EA430000}"/>
    <cellStyle name="RowTitles-Detail 2 2 5 4 3 3" xfId="17386" xr:uid="{00000000-0005-0000-0000-0000EB430000}"/>
    <cellStyle name="RowTitles-Detail 2 2 5 4 3_Tertiary Salaries Survey" xfId="17387" xr:uid="{00000000-0005-0000-0000-0000EC430000}"/>
    <cellStyle name="RowTitles-Detail 2 2 5 4 4" xfId="17388" xr:uid="{00000000-0005-0000-0000-0000ED430000}"/>
    <cellStyle name="RowTitles-Detail 2 2 5 4 4 2" xfId="17389" xr:uid="{00000000-0005-0000-0000-0000EE430000}"/>
    <cellStyle name="RowTitles-Detail 2 2 5 4 4_Tertiary Salaries Survey" xfId="17390" xr:uid="{00000000-0005-0000-0000-0000EF430000}"/>
    <cellStyle name="RowTitles-Detail 2 2 5 4 5" xfId="17391" xr:uid="{00000000-0005-0000-0000-0000F0430000}"/>
    <cellStyle name="RowTitles-Detail 2 2 5 4_Tertiary Salaries Survey" xfId="17392" xr:uid="{00000000-0005-0000-0000-0000F1430000}"/>
    <cellStyle name="RowTitles-Detail 2 2 5 5" xfId="17393" xr:uid="{00000000-0005-0000-0000-0000F2430000}"/>
    <cellStyle name="RowTitles-Detail 2 2 5 5 2" xfId="17394" xr:uid="{00000000-0005-0000-0000-0000F3430000}"/>
    <cellStyle name="RowTitles-Detail 2 2 5 5 2 2" xfId="17395" xr:uid="{00000000-0005-0000-0000-0000F4430000}"/>
    <cellStyle name="RowTitles-Detail 2 2 5 5 2 2 2" xfId="17396" xr:uid="{00000000-0005-0000-0000-0000F5430000}"/>
    <cellStyle name="RowTitles-Detail 2 2 5 5 2 2_Tertiary Salaries Survey" xfId="17397" xr:uid="{00000000-0005-0000-0000-0000F6430000}"/>
    <cellStyle name="RowTitles-Detail 2 2 5 5 2 3" xfId="17398" xr:uid="{00000000-0005-0000-0000-0000F7430000}"/>
    <cellStyle name="RowTitles-Detail 2 2 5 5 2_Tertiary Salaries Survey" xfId="17399" xr:uid="{00000000-0005-0000-0000-0000F8430000}"/>
    <cellStyle name="RowTitles-Detail 2 2 5 5 3" xfId="17400" xr:uid="{00000000-0005-0000-0000-0000F9430000}"/>
    <cellStyle name="RowTitles-Detail 2 2 5 5 3 2" xfId="17401" xr:uid="{00000000-0005-0000-0000-0000FA430000}"/>
    <cellStyle name="RowTitles-Detail 2 2 5 5 3 2 2" xfId="17402" xr:uid="{00000000-0005-0000-0000-0000FB430000}"/>
    <cellStyle name="RowTitles-Detail 2 2 5 5 3 2_Tertiary Salaries Survey" xfId="17403" xr:uid="{00000000-0005-0000-0000-0000FC430000}"/>
    <cellStyle name="RowTitles-Detail 2 2 5 5 3 3" xfId="17404" xr:uid="{00000000-0005-0000-0000-0000FD430000}"/>
    <cellStyle name="RowTitles-Detail 2 2 5 5 3_Tertiary Salaries Survey" xfId="17405" xr:uid="{00000000-0005-0000-0000-0000FE430000}"/>
    <cellStyle name="RowTitles-Detail 2 2 5 5 4" xfId="17406" xr:uid="{00000000-0005-0000-0000-0000FF430000}"/>
    <cellStyle name="RowTitles-Detail 2 2 5 5 4 2" xfId="17407" xr:uid="{00000000-0005-0000-0000-000000440000}"/>
    <cellStyle name="RowTitles-Detail 2 2 5 5 4_Tertiary Salaries Survey" xfId="17408" xr:uid="{00000000-0005-0000-0000-000001440000}"/>
    <cellStyle name="RowTitles-Detail 2 2 5 5 5" xfId="17409" xr:uid="{00000000-0005-0000-0000-000002440000}"/>
    <cellStyle name="RowTitles-Detail 2 2 5 5_Tertiary Salaries Survey" xfId="17410" xr:uid="{00000000-0005-0000-0000-000003440000}"/>
    <cellStyle name="RowTitles-Detail 2 2 5 6" xfId="17411" xr:uid="{00000000-0005-0000-0000-000004440000}"/>
    <cellStyle name="RowTitles-Detail 2 2 5 6 2" xfId="17412" xr:uid="{00000000-0005-0000-0000-000005440000}"/>
    <cellStyle name="RowTitles-Detail 2 2 5 6 2 2" xfId="17413" xr:uid="{00000000-0005-0000-0000-000006440000}"/>
    <cellStyle name="RowTitles-Detail 2 2 5 6 2 2 2" xfId="17414" xr:uid="{00000000-0005-0000-0000-000007440000}"/>
    <cellStyle name="RowTitles-Detail 2 2 5 6 2 2_Tertiary Salaries Survey" xfId="17415" xr:uid="{00000000-0005-0000-0000-000008440000}"/>
    <cellStyle name="RowTitles-Detail 2 2 5 6 2 3" xfId="17416" xr:uid="{00000000-0005-0000-0000-000009440000}"/>
    <cellStyle name="RowTitles-Detail 2 2 5 6 2_Tertiary Salaries Survey" xfId="17417" xr:uid="{00000000-0005-0000-0000-00000A440000}"/>
    <cellStyle name="RowTitles-Detail 2 2 5 6 3" xfId="17418" xr:uid="{00000000-0005-0000-0000-00000B440000}"/>
    <cellStyle name="RowTitles-Detail 2 2 5 6 3 2" xfId="17419" xr:uid="{00000000-0005-0000-0000-00000C440000}"/>
    <cellStyle name="RowTitles-Detail 2 2 5 6 3 2 2" xfId="17420" xr:uid="{00000000-0005-0000-0000-00000D440000}"/>
    <cellStyle name="RowTitles-Detail 2 2 5 6 3 2_Tertiary Salaries Survey" xfId="17421" xr:uid="{00000000-0005-0000-0000-00000E440000}"/>
    <cellStyle name="RowTitles-Detail 2 2 5 6 3 3" xfId="17422" xr:uid="{00000000-0005-0000-0000-00000F440000}"/>
    <cellStyle name="RowTitles-Detail 2 2 5 6 3_Tertiary Salaries Survey" xfId="17423" xr:uid="{00000000-0005-0000-0000-000010440000}"/>
    <cellStyle name="RowTitles-Detail 2 2 5 6 4" xfId="17424" xr:uid="{00000000-0005-0000-0000-000011440000}"/>
    <cellStyle name="RowTitles-Detail 2 2 5 6 4 2" xfId="17425" xr:uid="{00000000-0005-0000-0000-000012440000}"/>
    <cellStyle name="RowTitles-Detail 2 2 5 6 4_Tertiary Salaries Survey" xfId="17426" xr:uid="{00000000-0005-0000-0000-000013440000}"/>
    <cellStyle name="RowTitles-Detail 2 2 5 6 5" xfId="17427" xr:uid="{00000000-0005-0000-0000-000014440000}"/>
    <cellStyle name="RowTitles-Detail 2 2 5 6_Tertiary Salaries Survey" xfId="17428" xr:uid="{00000000-0005-0000-0000-000015440000}"/>
    <cellStyle name="RowTitles-Detail 2 2 5 7" xfId="17429" xr:uid="{00000000-0005-0000-0000-000016440000}"/>
    <cellStyle name="RowTitles-Detail 2 2 5 7 2" xfId="17430" xr:uid="{00000000-0005-0000-0000-000017440000}"/>
    <cellStyle name="RowTitles-Detail 2 2 5 7 2 2" xfId="17431" xr:uid="{00000000-0005-0000-0000-000018440000}"/>
    <cellStyle name="RowTitles-Detail 2 2 5 7 2_Tertiary Salaries Survey" xfId="17432" xr:uid="{00000000-0005-0000-0000-000019440000}"/>
    <cellStyle name="RowTitles-Detail 2 2 5 7 3" xfId="17433" xr:uid="{00000000-0005-0000-0000-00001A440000}"/>
    <cellStyle name="RowTitles-Detail 2 2 5 7_Tertiary Salaries Survey" xfId="17434" xr:uid="{00000000-0005-0000-0000-00001B440000}"/>
    <cellStyle name="RowTitles-Detail 2 2 5 8" xfId="17435" xr:uid="{00000000-0005-0000-0000-00001C440000}"/>
    <cellStyle name="RowTitles-Detail 2 2 5 8 2" xfId="17436" xr:uid="{00000000-0005-0000-0000-00001D440000}"/>
    <cellStyle name="RowTitles-Detail 2 2 5 8 2 2" xfId="17437" xr:uid="{00000000-0005-0000-0000-00001E440000}"/>
    <cellStyle name="RowTitles-Detail 2 2 5 8 2_Tertiary Salaries Survey" xfId="17438" xr:uid="{00000000-0005-0000-0000-00001F440000}"/>
    <cellStyle name="RowTitles-Detail 2 2 5 8 3" xfId="17439" xr:uid="{00000000-0005-0000-0000-000020440000}"/>
    <cellStyle name="RowTitles-Detail 2 2 5 8_Tertiary Salaries Survey" xfId="17440" xr:uid="{00000000-0005-0000-0000-000021440000}"/>
    <cellStyle name="RowTitles-Detail 2 2 5 9" xfId="17441" xr:uid="{00000000-0005-0000-0000-000022440000}"/>
    <cellStyle name="RowTitles-Detail 2 2 5_STUD aligned by INSTIT" xfId="17442" xr:uid="{00000000-0005-0000-0000-000023440000}"/>
    <cellStyle name="RowTitles-Detail 2 2 6" xfId="17443" xr:uid="{00000000-0005-0000-0000-000024440000}"/>
    <cellStyle name="RowTitles-Detail 2 2 6 2" xfId="17444" xr:uid="{00000000-0005-0000-0000-000025440000}"/>
    <cellStyle name="RowTitles-Detail 2 2 6 2 2" xfId="17445" xr:uid="{00000000-0005-0000-0000-000026440000}"/>
    <cellStyle name="RowTitles-Detail 2 2 6 2 2 2" xfId="17446" xr:uid="{00000000-0005-0000-0000-000027440000}"/>
    <cellStyle name="RowTitles-Detail 2 2 6 2 2 2 2" xfId="17447" xr:uid="{00000000-0005-0000-0000-000028440000}"/>
    <cellStyle name="RowTitles-Detail 2 2 6 2 2 2_Tertiary Salaries Survey" xfId="17448" xr:uid="{00000000-0005-0000-0000-000029440000}"/>
    <cellStyle name="RowTitles-Detail 2 2 6 2 2 3" xfId="17449" xr:uid="{00000000-0005-0000-0000-00002A440000}"/>
    <cellStyle name="RowTitles-Detail 2 2 6 2 2_Tertiary Salaries Survey" xfId="17450" xr:uid="{00000000-0005-0000-0000-00002B440000}"/>
    <cellStyle name="RowTitles-Detail 2 2 6 2 3" xfId="17451" xr:uid="{00000000-0005-0000-0000-00002C440000}"/>
    <cellStyle name="RowTitles-Detail 2 2 6 2 3 2" xfId="17452" xr:uid="{00000000-0005-0000-0000-00002D440000}"/>
    <cellStyle name="RowTitles-Detail 2 2 6 2 3 2 2" xfId="17453" xr:uid="{00000000-0005-0000-0000-00002E440000}"/>
    <cellStyle name="RowTitles-Detail 2 2 6 2 3 2_Tertiary Salaries Survey" xfId="17454" xr:uid="{00000000-0005-0000-0000-00002F440000}"/>
    <cellStyle name="RowTitles-Detail 2 2 6 2 3 3" xfId="17455" xr:uid="{00000000-0005-0000-0000-000030440000}"/>
    <cellStyle name="RowTitles-Detail 2 2 6 2 3_Tertiary Salaries Survey" xfId="17456" xr:uid="{00000000-0005-0000-0000-000031440000}"/>
    <cellStyle name="RowTitles-Detail 2 2 6 2 4" xfId="17457" xr:uid="{00000000-0005-0000-0000-000032440000}"/>
    <cellStyle name="RowTitles-Detail 2 2 6 2 5" xfId="17458" xr:uid="{00000000-0005-0000-0000-000033440000}"/>
    <cellStyle name="RowTitles-Detail 2 2 6 2 5 2" xfId="17459" xr:uid="{00000000-0005-0000-0000-000034440000}"/>
    <cellStyle name="RowTitles-Detail 2 2 6 2 5_Tertiary Salaries Survey" xfId="17460" xr:uid="{00000000-0005-0000-0000-000035440000}"/>
    <cellStyle name="RowTitles-Detail 2 2 6 2 6" xfId="17461" xr:uid="{00000000-0005-0000-0000-000036440000}"/>
    <cellStyle name="RowTitles-Detail 2 2 6 2_Tertiary Salaries Survey" xfId="17462" xr:uid="{00000000-0005-0000-0000-000037440000}"/>
    <cellStyle name="RowTitles-Detail 2 2 6 3" xfId="17463" xr:uid="{00000000-0005-0000-0000-000038440000}"/>
    <cellStyle name="RowTitles-Detail 2 2 6 3 2" xfId="17464" xr:uid="{00000000-0005-0000-0000-000039440000}"/>
    <cellStyle name="RowTitles-Detail 2 2 6 3 2 2" xfId="17465" xr:uid="{00000000-0005-0000-0000-00003A440000}"/>
    <cellStyle name="RowTitles-Detail 2 2 6 3 2 2 2" xfId="17466" xr:uid="{00000000-0005-0000-0000-00003B440000}"/>
    <cellStyle name="RowTitles-Detail 2 2 6 3 2 2_Tertiary Salaries Survey" xfId="17467" xr:uid="{00000000-0005-0000-0000-00003C440000}"/>
    <cellStyle name="RowTitles-Detail 2 2 6 3 2 3" xfId="17468" xr:uid="{00000000-0005-0000-0000-00003D440000}"/>
    <cellStyle name="RowTitles-Detail 2 2 6 3 2_Tertiary Salaries Survey" xfId="17469" xr:uid="{00000000-0005-0000-0000-00003E440000}"/>
    <cellStyle name="RowTitles-Detail 2 2 6 3 3" xfId="17470" xr:uid="{00000000-0005-0000-0000-00003F440000}"/>
    <cellStyle name="RowTitles-Detail 2 2 6 3 3 2" xfId="17471" xr:uid="{00000000-0005-0000-0000-000040440000}"/>
    <cellStyle name="RowTitles-Detail 2 2 6 3 3 2 2" xfId="17472" xr:uid="{00000000-0005-0000-0000-000041440000}"/>
    <cellStyle name="RowTitles-Detail 2 2 6 3 3 2_Tertiary Salaries Survey" xfId="17473" xr:uid="{00000000-0005-0000-0000-000042440000}"/>
    <cellStyle name="RowTitles-Detail 2 2 6 3 3 3" xfId="17474" xr:uid="{00000000-0005-0000-0000-000043440000}"/>
    <cellStyle name="RowTitles-Detail 2 2 6 3 3_Tertiary Salaries Survey" xfId="17475" xr:uid="{00000000-0005-0000-0000-000044440000}"/>
    <cellStyle name="RowTitles-Detail 2 2 6 3 4" xfId="17476" xr:uid="{00000000-0005-0000-0000-000045440000}"/>
    <cellStyle name="RowTitles-Detail 2 2 6 3 5" xfId="17477" xr:uid="{00000000-0005-0000-0000-000046440000}"/>
    <cellStyle name="RowTitles-Detail 2 2 6 3_Tertiary Salaries Survey" xfId="17478" xr:uid="{00000000-0005-0000-0000-000047440000}"/>
    <cellStyle name="RowTitles-Detail 2 2 6 4" xfId="17479" xr:uid="{00000000-0005-0000-0000-000048440000}"/>
    <cellStyle name="RowTitles-Detail 2 2 6 4 2" xfId="17480" xr:uid="{00000000-0005-0000-0000-000049440000}"/>
    <cellStyle name="RowTitles-Detail 2 2 6 4 2 2" xfId="17481" xr:uid="{00000000-0005-0000-0000-00004A440000}"/>
    <cellStyle name="RowTitles-Detail 2 2 6 4 2 2 2" xfId="17482" xr:uid="{00000000-0005-0000-0000-00004B440000}"/>
    <cellStyle name="RowTitles-Detail 2 2 6 4 2 2_Tertiary Salaries Survey" xfId="17483" xr:uid="{00000000-0005-0000-0000-00004C440000}"/>
    <cellStyle name="RowTitles-Detail 2 2 6 4 2 3" xfId="17484" xr:uid="{00000000-0005-0000-0000-00004D440000}"/>
    <cellStyle name="RowTitles-Detail 2 2 6 4 2_Tertiary Salaries Survey" xfId="17485" xr:uid="{00000000-0005-0000-0000-00004E440000}"/>
    <cellStyle name="RowTitles-Detail 2 2 6 4 3" xfId="17486" xr:uid="{00000000-0005-0000-0000-00004F440000}"/>
    <cellStyle name="RowTitles-Detail 2 2 6 4 3 2" xfId="17487" xr:uid="{00000000-0005-0000-0000-000050440000}"/>
    <cellStyle name="RowTitles-Detail 2 2 6 4 3 2 2" xfId="17488" xr:uid="{00000000-0005-0000-0000-000051440000}"/>
    <cellStyle name="RowTitles-Detail 2 2 6 4 3 2_Tertiary Salaries Survey" xfId="17489" xr:uid="{00000000-0005-0000-0000-000052440000}"/>
    <cellStyle name="RowTitles-Detail 2 2 6 4 3 3" xfId="17490" xr:uid="{00000000-0005-0000-0000-000053440000}"/>
    <cellStyle name="RowTitles-Detail 2 2 6 4 3_Tertiary Salaries Survey" xfId="17491" xr:uid="{00000000-0005-0000-0000-000054440000}"/>
    <cellStyle name="RowTitles-Detail 2 2 6 4 4" xfId="17492" xr:uid="{00000000-0005-0000-0000-000055440000}"/>
    <cellStyle name="RowTitles-Detail 2 2 6 4 5" xfId="17493" xr:uid="{00000000-0005-0000-0000-000056440000}"/>
    <cellStyle name="RowTitles-Detail 2 2 6 4 5 2" xfId="17494" xr:uid="{00000000-0005-0000-0000-000057440000}"/>
    <cellStyle name="RowTitles-Detail 2 2 6 4 5_Tertiary Salaries Survey" xfId="17495" xr:uid="{00000000-0005-0000-0000-000058440000}"/>
    <cellStyle name="RowTitles-Detail 2 2 6 4 6" xfId="17496" xr:uid="{00000000-0005-0000-0000-000059440000}"/>
    <cellStyle name="RowTitles-Detail 2 2 6 4_Tertiary Salaries Survey" xfId="17497" xr:uid="{00000000-0005-0000-0000-00005A440000}"/>
    <cellStyle name="RowTitles-Detail 2 2 6 5" xfId="17498" xr:uid="{00000000-0005-0000-0000-00005B440000}"/>
    <cellStyle name="RowTitles-Detail 2 2 6 5 2" xfId="17499" xr:uid="{00000000-0005-0000-0000-00005C440000}"/>
    <cellStyle name="RowTitles-Detail 2 2 6 5 2 2" xfId="17500" xr:uid="{00000000-0005-0000-0000-00005D440000}"/>
    <cellStyle name="RowTitles-Detail 2 2 6 5 2 2 2" xfId="17501" xr:uid="{00000000-0005-0000-0000-00005E440000}"/>
    <cellStyle name="RowTitles-Detail 2 2 6 5 2 2_Tertiary Salaries Survey" xfId="17502" xr:uid="{00000000-0005-0000-0000-00005F440000}"/>
    <cellStyle name="RowTitles-Detail 2 2 6 5 2 3" xfId="17503" xr:uid="{00000000-0005-0000-0000-000060440000}"/>
    <cellStyle name="RowTitles-Detail 2 2 6 5 2_Tertiary Salaries Survey" xfId="17504" xr:uid="{00000000-0005-0000-0000-000061440000}"/>
    <cellStyle name="RowTitles-Detail 2 2 6 5 3" xfId="17505" xr:uid="{00000000-0005-0000-0000-000062440000}"/>
    <cellStyle name="RowTitles-Detail 2 2 6 5 3 2" xfId="17506" xr:uid="{00000000-0005-0000-0000-000063440000}"/>
    <cellStyle name="RowTitles-Detail 2 2 6 5 3 2 2" xfId="17507" xr:uid="{00000000-0005-0000-0000-000064440000}"/>
    <cellStyle name="RowTitles-Detail 2 2 6 5 3 2_Tertiary Salaries Survey" xfId="17508" xr:uid="{00000000-0005-0000-0000-000065440000}"/>
    <cellStyle name="RowTitles-Detail 2 2 6 5 3 3" xfId="17509" xr:uid="{00000000-0005-0000-0000-000066440000}"/>
    <cellStyle name="RowTitles-Detail 2 2 6 5 3_Tertiary Salaries Survey" xfId="17510" xr:uid="{00000000-0005-0000-0000-000067440000}"/>
    <cellStyle name="RowTitles-Detail 2 2 6 5 4" xfId="17511" xr:uid="{00000000-0005-0000-0000-000068440000}"/>
    <cellStyle name="RowTitles-Detail 2 2 6 5 4 2" xfId="17512" xr:uid="{00000000-0005-0000-0000-000069440000}"/>
    <cellStyle name="RowTitles-Detail 2 2 6 5 4_Tertiary Salaries Survey" xfId="17513" xr:uid="{00000000-0005-0000-0000-00006A440000}"/>
    <cellStyle name="RowTitles-Detail 2 2 6 5 5" xfId="17514" xr:uid="{00000000-0005-0000-0000-00006B440000}"/>
    <cellStyle name="RowTitles-Detail 2 2 6 5_Tertiary Salaries Survey" xfId="17515" xr:uid="{00000000-0005-0000-0000-00006C440000}"/>
    <cellStyle name="RowTitles-Detail 2 2 6 6" xfId="17516" xr:uid="{00000000-0005-0000-0000-00006D440000}"/>
    <cellStyle name="RowTitles-Detail 2 2 6 6 2" xfId="17517" xr:uid="{00000000-0005-0000-0000-00006E440000}"/>
    <cellStyle name="RowTitles-Detail 2 2 6 6 2 2" xfId="17518" xr:uid="{00000000-0005-0000-0000-00006F440000}"/>
    <cellStyle name="RowTitles-Detail 2 2 6 6 2 2 2" xfId="17519" xr:uid="{00000000-0005-0000-0000-000070440000}"/>
    <cellStyle name="RowTitles-Detail 2 2 6 6 2 2_Tertiary Salaries Survey" xfId="17520" xr:uid="{00000000-0005-0000-0000-000071440000}"/>
    <cellStyle name="RowTitles-Detail 2 2 6 6 2 3" xfId="17521" xr:uid="{00000000-0005-0000-0000-000072440000}"/>
    <cellStyle name="RowTitles-Detail 2 2 6 6 2_Tertiary Salaries Survey" xfId="17522" xr:uid="{00000000-0005-0000-0000-000073440000}"/>
    <cellStyle name="RowTitles-Detail 2 2 6 6 3" xfId="17523" xr:uid="{00000000-0005-0000-0000-000074440000}"/>
    <cellStyle name="RowTitles-Detail 2 2 6 6 3 2" xfId="17524" xr:uid="{00000000-0005-0000-0000-000075440000}"/>
    <cellStyle name="RowTitles-Detail 2 2 6 6 3 2 2" xfId="17525" xr:uid="{00000000-0005-0000-0000-000076440000}"/>
    <cellStyle name="RowTitles-Detail 2 2 6 6 3 2_Tertiary Salaries Survey" xfId="17526" xr:uid="{00000000-0005-0000-0000-000077440000}"/>
    <cellStyle name="RowTitles-Detail 2 2 6 6 3 3" xfId="17527" xr:uid="{00000000-0005-0000-0000-000078440000}"/>
    <cellStyle name="RowTitles-Detail 2 2 6 6 3_Tertiary Salaries Survey" xfId="17528" xr:uid="{00000000-0005-0000-0000-000079440000}"/>
    <cellStyle name="RowTitles-Detail 2 2 6 6 4" xfId="17529" xr:uid="{00000000-0005-0000-0000-00007A440000}"/>
    <cellStyle name="RowTitles-Detail 2 2 6 6 4 2" xfId="17530" xr:uid="{00000000-0005-0000-0000-00007B440000}"/>
    <cellStyle name="RowTitles-Detail 2 2 6 6 4_Tertiary Salaries Survey" xfId="17531" xr:uid="{00000000-0005-0000-0000-00007C440000}"/>
    <cellStyle name="RowTitles-Detail 2 2 6 6 5" xfId="17532" xr:uid="{00000000-0005-0000-0000-00007D440000}"/>
    <cellStyle name="RowTitles-Detail 2 2 6 6_Tertiary Salaries Survey" xfId="17533" xr:uid="{00000000-0005-0000-0000-00007E440000}"/>
    <cellStyle name="RowTitles-Detail 2 2 6 7" xfId="17534" xr:uid="{00000000-0005-0000-0000-00007F440000}"/>
    <cellStyle name="RowTitles-Detail 2 2 6 7 2" xfId="17535" xr:uid="{00000000-0005-0000-0000-000080440000}"/>
    <cellStyle name="RowTitles-Detail 2 2 6 7 2 2" xfId="17536" xr:uid="{00000000-0005-0000-0000-000081440000}"/>
    <cellStyle name="RowTitles-Detail 2 2 6 7 2_Tertiary Salaries Survey" xfId="17537" xr:uid="{00000000-0005-0000-0000-000082440000}"/>
    <cellStyle name="RowTitles-Detail 2 2 6 7 3" xfId="17538" xr:uid="{00000000-0005-0000-0000-000083440000}"/>
    <cellStyle name="RowTitles-Detail 2 2 6 7_Tertiary Salaries Survey" xfId="17539" xr:uid="{00000000-0005-0000-0000-000084440000}"/>
    <cellStyle name="RowTitles-Detail 2 2 6 8" xfId="17540" xr:uid="{00000000-0005-0000-0000-000085440000}"/>
    <cellStyle name="RowTitles-Detail 2 2 6 9" xfId="17541" xr:uid="{00000000-0005-0000-0000-000086440000}"/>
    <cellStyle name="RowTitles-Detail 2 2 6_STUD aligned by INSTIT" xfId="17542" xr:uid="{00000000-0005-0000-0000-000087440000}"/>
    <cellStyle name="RowTitles-Detail 2 2 7" xfId="17543" xr:uid="{00000000-0005-0000-0000-000088440000}"/>
    <cellStyle name="RowTitles-Detail 2 2 7 2" xfId="17544" xr:uid="{00000000-0005-0000-0000-000089440000}"/>
    <cellStyle name="RowTitles-Detail 2 2 7 2 2" xfId="17545" xr:uid="{00000000-0005-0000-0000-00008A440000}"/>
    <cellStyle name="RowTitles-Detail 2 2 7 2 2 2" xfId="17546" xr:uid="{00000000-0005-0000-0000-00008B440000}"/>
    <cellStyle name="RowTitles-Detail 2 2 7 2 2_Tertiary Salaries Survey" xfId="17547" xr:uid="{00000000-0005-0000-0000-00008C440000}"/>
    <cellStyle name="RowTitles-Detail 2 2 7 2 3" xfId="17548" xr:uid="{00000000-0005-0000-0000-00008D440000}"/>
    <cellStyle name="RowTitles-Detail 2 2 7 2_Tertiary Salaries Survey" xfId="17549" xr:uid="{00000000-0005-0000-0000-00008E440000}"/>
    <cellStyle name="RowTitles-Detail 2 2 7 3" xfId="17550" xr:uid="{00000000-0005-0000-0000-00008F440000}"/>
    <cellStyle name="RowTitles-Detail 2 2 7 3 2" xfId="17551" xr:uid="{00000000-0005-0000-0000-000090440000}"/>
    <cellStyle name="RowTitles-Detail 2 2 7 3 2 2" xfId="17552" xr:uid="{00000000-0005-0000-0000-000091440000}"/>
    <cellStyle name="RowTitles-Detail 2 2 7 3 2_Tertiary Salaries Survey" xfId="17553" xr:uid="{00000000-0005-0000-0000-000092440000}"/>
    <cellStyle name="RowTitles-Detail 2 2 7 3 3" xfId="17554" xr:uid="{00000000-0005-0000-0000-000093440000}"/>
    <cellStyle name="RowTitles-Detail 2 2 7 3_Tertiary Salaries Survey" xfId="17555" xr:uid="{00000000-0005-0000-0000-000094440000}"/>
    <cellStyle name="RowTitles-Detail 2 2 7 4" xfId="17556" xr:uid="{00000000-0005-0000-0000-000095440000}"/>
    <cellStyle name="RowTitles-Detail 2 2 7 5" xfId="17557" xr:uid="{00000000-0005-0000-0000-000096440000}"/>
    <cellStyle name="RowTitles-Detail 2 2 7 5 2" xfId="17558" xr:uid="{00000000-0005-0000-0000-000097440000}"/>
    <cellStyle name="RowTitles-Detail 2 2 7 5_Tertiary Salaries Survey" xfId="17559" xr:uid="{00000000-0005-0000-0000-000098440000}"/>
    <cellStyle name="RowTitles-Detail 2 2 7 6" xfId="17560" xr:uid="{00000000-0005-0000-0000-000099440000}"/>
    <cellStyle name="RowTitles-Detail 2 2 7_Tertiary Salaries Survey" xfId="17561" xr:uid="{00000000-0005-0000-0000-00009A440000}"/>
    <cellStyle name="RowTitles-Detail 2 2 8" xfId="17562" xr:uid="{00000000-0005-0000-0000-00009B440000}"/>
    <cellStyle name="RowTitles-Detail 2 2 8 2" xfId="17563" xr:uid="{00000000-0005-0000-0000-00009C440000}"/>
    <cellStyle name="RowTitles-Detail 2 2 8 2 2" xfId="17564" xr:uid="{00000000-0005-0000-0000-00009D440000}"/>
    <cellStyle name="RowTitles-Detail 2 2 8 2 2 2" xfId="17565" xr:uid="{00000000-0005-0000-0000-00009E440000}"/>
    <cellStyle name="RowTitles-Detail 2 2 8 2 2_Tertiary Salaries Survey" xfId="17566" xr:uid="{00000000-0005-0000-0000-00009F440000}"/>
    <cellStyle name="RowTitles-Detail 2 2 8 2 3" xfId="17567" xr:uid="{00000000-0005-0000-0000-0000A0440000}"/>
    <cellStyle name="RowTitles-Detail 2 2 8 2_Tertiary Salaries Survey" xfId="17568" xr:uid="{00000000-0005-0000-0000-0000A1440000}"/>
    <cellStyle name="RowTitles-Detail 2 2 8 3" xfId="17569" xr:uid="{00000000-0005-0000-0000-0000A2440000}"/>
    <cellStyle name="RowTitles-Detail 2 2 8 3 2" xfId="17570" xr:uid="{00000000-0005-0000-0000-0000A3440000}"/>
    <cellStyle name="RowTitles-Detail 2 2 8 3 2 2" xfId="17571" xr:uid="{00000000-0005-0000-0000-0000A4440000}"/>
    <cellStyle name="RowTitles-Detail 2 2 8 3 2_Tertiary Salaries Survey" xfId="17572" xr:uid="{00000000-0005-0000-0000-0000A5440000}"/>
    <cellStyle name="RowTitles-Detail 2 2 8 3 3" xfId="17573" xr:uid="{00000000-0005-0000-0000-0000A6440000}"/>
    <cellStyle name="RowTitles-Detail 2 2 8 3_Tertiary Salaries Survey" xfId="17574" xr:uid="{00000000-0005-0000-0000-0000A7440000}"/>
    <cellStyle name="RowTitles-Detail 2 2 8 4" xfId="17575" xr:uid="{00000000-0005-0000-0000-0000A8440000}"/>
    <cellStyle name="RowTitles-Detail 2 2 8 5" xfId="17576" xr:uid="{00000000-0005-0000-0000-0000A9440000}"/>
    <cellStyle name="RowTitles-Detail 2 2 8_Tertiary Salaries Survey" xfId="17577" xr:uid="{00000000-0005-0000-0000-0000AA440000}"/>
    <cellStyle name="RowTitles-Detail 2 2 9" xfId="17578" xr:uid="{00000000-0005-0000-0000-0000AB440000}"/>
    <cellStyle name="RowTitles-Detail 2 2 9 2" xfId="17579" xr:uid="{00000000-0005-0000-0000-0000AC440000}"/>
    <cellStyle name="RowTitles-Detail 2 2 9 2 2" xfId="17580" xr:uid="{00000000-0005-0000-0000-0000AD440000}"/>
    <cellStyle name="RowTitles-Detail 2 2 9 2 2 2" xfId="17581" xr:uid="{00000000-0005-0000-0000-0000AE440000}"/>
    <cellStyle name="RowTitles-Detail 2 2 9 2 2_Tertiary Salaries Survey" xfId="17582" xr:uid="{00000000-0005-0000-0000-0000AF440000}"/>
    <cellStyle name="RowTitles-Detail 2 2 9 2 3" xfId="17583" xr:uid="{00000000-0005-0000-0000-0000B0440000}"/>
    <cellStyle name="RowTitles-Detail 2 2 9 2_Tertiary Salaries Survey" xfId="17584" xr:uid="{00000000-0005-0000-0000-0000B1440000}"/>
    <cellStyle name="RowTitles-Detail 2 2 9 3" xfId="17585" xr:uid="{00000000-0005-0000-0000-0000B2440000}"/>
    <cellStyle name="RowTitles-Detail 2 2 9 3 2" xfId="17586" xr:uid="{00000000-0005-0000-0000-0000B3440000}"/>
    <cellStyle name="RowTitles-Detail 2 2 9 3 2 2" xfId="17587" xr:uid="{00000000-0005-0000-0000-0000B4440000}"/>
    <cellStyle name="RowTitles-Detail 2 2 9 3 2_Tertiary Salaries Survey" xfId="17588" xr:uid="{00000000-0005-0000-0000-0000B5440000}"/>
    <cellStyle name="RowTitles-Detail 2 2 9 3 3" xfId="17589" xr:uid="{00000000-0005-0000-0000-0000B6440000}"/>
    <cellStyle name="RowTitles-Detail 2 2 9 3_Tertiary Salaries Survey" xfId="17590" xr:uid="{00000000-0005-0000-0000-0000B7440000}"/>
    <cellStyle name="RowTitles-Detail 2 2 9 4" xfId="17591" xr:uid="{00000000-0005-0000-0000-0000B8440000}"/>
    <cellStyle name="RowTitles-Detail 2 2 9 5" xfId="17592" xr:uid="{00000000-0005-0000-0000-0000B9440000}"/>
    <cellStyle name="RowTitles-Detail 2 2 9 5 2" xfId="17593" xr:uid="{00000000-0005-0000-0000-0000BA440000}"/>
    <cellStyle name="RowTitles-Detail 2 2 9 5_Tertiary Salaries Survey" xfId="17594" xr:uid="{00000000-0005-0000-0000-0000BB440000}"/>
    <cellStyle name="RowTitles-Detail 2 2 9 6" xfId="17595" xr:uid="{00000000-0005-0000-0000-0000BC440000}"/>
    <cellStyle name="RowTitles-Detail 2 2 9_Tertiary Salaries Survey" xfId="17596" xr:uid="{00000000-0005-0000-0000-0000BD440000}"/>
    <cellStyle name="RowTitles-Detail 2 2_STUD aligned by INSTIT" xfId="17597" xr:uid="{00000000-0005-0000-0000-0000BE440000}"/>
    <cellStyle name="RowTitles-Detail 2 3" xfId="17598" xr:uid="{00000000-0005-0000-0000-0000BF440000}"/>
    <cellStyle name="RowTitles-Detail 2 3 10" xfId="17599" xr:uid="{00000000-0005-0000-0000-0000C0440000}"/>
    <cellStyle name="RowTitles-Detail 2 3 10 2" xfId="17600" xr:uid="{00000000-0005-0000-0000-0000C1440000}"/>
    <cellStyle name="RowTitles-Detail 2 3 10 2 2" xfId="17601" xr:uid="{00000000-0005-0000-0000-0000C2440000}"/>
    <cellStyle name="RowTitles-Detail 2 3 10 2 2 2" xfId="17602" xr:uid="{00000000-0005-0000-0000-0000C3440000}"/>
    <cellStyle name="RowTitles-Detail 2 3 10 2 2_Tertiary Salaries Survey" xfId="17603" xr:uid="{00000000-0005-0000-0000-0000C4440000}"/>
    <cellStyle name="RowTitles-Detail 2 3 10 2 3" xfId="17604" xr:uid="{00000000-0005-0000-0000-0000C5440000}"/>
    <cellStyle name="RowTitles-Detail 2 3 10 2_Tertiary Salaries Survey" xfId="17605" xr:uid="{00000000-0005-0000-0000-0000C6440000}"/>
    <cellStyle name="RowTitles-Detail 2 3 10 3" xfId="17606" xr:uid="{00000000-0005-0000-0000-0000C7440000}"/>
    <cellStyle name="RowTitles-Detail 2 3 10 3 2" xfId="17607" xr:uid="{00000000-0005-0000-0000-0000C8440000}"/>
    <cellStyle name="RowTitles-Detail 2 3 10 3 2 2" xfId="17608" xr:uid="{00000000-0005-0000-0000-0000C9440000}"/>
    <cellStyle name="RowTitles-Detail 2 3 10 3 2_Tertiary Salaries Survey" xfId="17609" xr:uid="{00000000-0005-0000-0000-0000CA440000}"/>
    <cellStyle name="RowTitles-Detail 2 3 10 3 3" xfId="17610" xr:uid="{00000000-0005-0000-0000-0000CB440000}"/>
    <cellStyle name="RowTitles-Detail 2 3 10 3_Tertiary Salaries Survey" xfId="17611" xr:uid="{00000000-0005-0000-0000-0000CC440000}"/>
    <cellStyle name="RowTitles-Detail 2 3 10 4" xfId="17612" xr:uid="{00000000-0005-0000-0000-0000CD440000}"/>
    <cellStyle name="RowTitles-Detail 2 3 10 4 2" xfId="17613" xr:uid="{00000000-0005-0000-0000-0000CE440000}"/>
    <cellStyle name="RowTitles-Detail 2 3 10 4_Tertiary Salaries Survey" xfId="17614" xr:uid="{00000000-0005-0000-0000-0000CF440000}"/>
    <cellStyle name="RowTitles-Detail 2 3 10 5" xfId="17615" xr:uid="{00000000-0005-0000-0000-0000D0440000}"/>
    <cellStyle name="RowTitles-Detail 2 3 10_Tertiary Salaries Survey" xfId="17616" xr:uid="{00000000-0005-0000-0000-0000D1440000}"/>
    <cellStyle name="RowTitles-Detail 2 3 11" xfId="17617" xr:uid="{00000000-0005-0000-0000-0000D2440000}"/>
    <cellStyle name="RowTitles-Detail 2 3 11 2" xfId="17618" xr:uid="{00000000-0005-0000-0000-0000D3440000}"/>
    <cellStyle name="RowTitles-Detail 2 3 11 2 2" xfId="17619" xr:uid="{00000000-0005-0000-0000-0000D4440000}"/>
    <cellStyle name="RowTitles-Detail 2 3 11 2 2 2" xfId="17620" xr:uid="{00000000-0005-0000-0000-0000D5440000}"/>
    <cellStyle name="RowTitles-Detail 2 3 11 2 2_Tertiary Salaries Survey" xfId="17621" xr:uid="{00000000-0005-0000-0000-0000D6440000}"/>
    <cellStyle name="RowTitles-Detail 2 3 11 2 3" xfId="17622" xr:uid="{00000000-0005-0000-0000-0000D7440000}"/>
    <cellStyle name="RowTitles-Detail 2 3 11 2_Tertiary Salaries Survey" xfId="17623" xr:uid="{00000000-0005-0000-0000-0000D8440000}"/>
    <cellStyle name="RowTitles-Detail 2 3 11 3" xfId="17624" xr:uid="{00000000-0005-0000-0000-0000D9440000}"/>
    <cellStyle name="RowTitles-Detail 2 3 11 3 2" xfId="17625" xr:uid="{00000000-0005-0000-0000-0000DA440000}"/>
    <cellStyle name="RowTitles-Detail 2 3 11 3 2 2" xfId="17626" xr:uid="{00000000-0005-0000-0000-0000DB440000}"/>
    <cellStyle name="RowTitles-Detail 2 3 11 3 2_Tertiary Salaries Survey" xfId="17627" xr:uid="{00000000-0005-0000-0000-0000DC440000}"/>
    <cellStyle name="RowTitles-Detail 2 3 11 3 3" xfId="17628" xr:uid="{00000000-0005-0000-0000-0000DD440000}"/>
    <cellStyle name="RowTitles-Detail 2 3 11 3_Tertiary Salaries Survey" xfId="17629" xr:uid="{00000000-0005-0000-0000-0000DE440000}"/>
    <cellStyle name="RowTitles-Detail 2 3 11 4" xfId="17630" xr:uid="{00000000-0005-0000-0000-0000DF440000}"/>
    <cellStyle name="RowTitles-Detail 2 3 11 4 2" xfId="17631" xr:uid="{00000000-0005-0000-0000-0000E0440000}"/>
    <cellStyle name="RowTitles-Detail 2 3 11 4_Tertiary Salaries Survey" xfId="17632" xr:uid="{00000000-0005-0000-0000-0000E1440000}"/>
    <cellStyle name="RowTitles-Detail 2 3 11 5" xfId="17633" xr:uid="{00000000-0005-0000-0000-0000E2440000}"/>
    <cellStyle name="RowTitles-Detail 2 3 11_Tertiary Salaries Survey" xfId="17634" xr:uid="{00000000-0005-0000-0000-0000E3440000}"/>
    <cellStyle name="RowTitles-Detail 2 3 12" xfId="17635" xr:uid="{00000000-0005-0000-0000-0000E4440000}"/>
    <cellStyle name="RowTitles-Detail 2 3 12 2" xfId="17636" xr:uid="{00000000-0005-0000-0000-0000E5440000}"/>
    <cellStyle name="RowTitles-Detail 2 3 12 2 2" xfId="17637" xr:uid="{00000000-0005-0000-0000-0000E6440000}"/>
    <cellStyle name="RowTitles-Detail 2 3 12 2_Tertiary Salaries Survey" xfId="17638" xr:uid="{00000000-0005-0000-0000-0000E7440000}"/>
    <cellStyle name="RowTitles-Detail 2 3 12 3" xfId="17639" xr:uid="{00000000-0005-0000-0000-0000E8440000}"/>
    <cellStyle name="RowTitles-Detail 2 3 12_Tertiary Salaries Survey" xfId="17640" xr:uid="{00000000-0005-0000-0000-0000E9440000}"/>
    <cellStyle name="RowTitles-Detail 2 3 13" xfId="17641" xr:uid="{00000000-0005-0000-0000-0000EA440000}"/>
    <cellStyle name="RowTitles-Detail 2 3 14" xfId="17642" xr:uid="{00000000-0005-0000-0000-0000EB440000}"/>
    <cellStyle name="RowTitles-Detail 2 3 15" xfId="17643" xr:uid="{00000000-0005-0000-0000-0000EC440000}"/>
    <cellStyle name="RowTitles-Detail 2 3 2" xfId="17644" xr:uid="{00000000-0005-0000-0000-0000ED440000}"/>
    <cellStyle name="RowTitles-Detail 2 3 2 10" xfId="17645" xr:uid="{00000000-0005-0000-0000-0000EE440000}"/>
    <cellStyle name="RowTitles-Detail 2 3 2 10 2" xfId="17646" xr:uid="{00000000-0005-0000-0000-0000EF440000}"/>
    <cellStyle name="RowTitles-Detail 2 3 2 10 2 2" xfId="17647" xr:uid="{00000000-0005-0000-0000-0000F0440000}"/>
    <cellStyle name="RowTitles-Detail 2 3 2 10 2 2 2" xfId="17648" xr:uid="{00000000-0005-0000-0000-0000F1440000}"/>
    <cellStyle name="RowTitles-Detail 2 3 2 10 2 2_Tertiary Salaries Survey" xfId="17649" xr:uid="{00000000-0005-0000-0000-0000F2440000}"/>
    <cellStyle name="RowTitles-Detail 2 3 2 10 2 3" xfId="17650" xr:uid="{00000000-0005-0000-0000-0000F3440000}"/>
    <cellStyle name="RowTitles-Detail 2 3 2 10 2_Tertiary Salaries Survey" xfId="17651" xr:uid="{00000000-0005-0000-0000-0000F4440000}"/>
    <cellStyle name="RowTitles-Detail 2 3 2 10 3" xfId="17652" xr:uid="{00000000-0005-0000-0000-0000F5440000}"/>
    <cellStyle name="RowTitles-Detail 2 3 2 10 3 2" xfId="17653" xr:uid="{00000000-0005-0000-0000-0000F6440000}"/>
    <cellStyle name="RowTitles-Detail 2 3 2 10 3 2 2" xfId="17654" xr:uid="{00000000-0005-0000-0000-0000F7440000}"/>
    <cellStyle name="RowTitles-Detail 2 3 2 10 3 2_Tertiary Salaries Survey" xfId="17655" xr:uid="{00000000-0005-0000-0000-0000F8440000}"/>
    <cellStyle name="RowTitles-Detail 2 3 2 10 3 3" xfId="17656" xr:uid="{00000000-0005-0000-0000-0000F9440000}"/>
    <cellStyle name="RowTitles-Detail 2 3 2 10 3_Tertiary Salaries Survey" xfId="17657" xr:uid="{00000000-0005-0000-0000-0000FA440000}"/>
    <cellStyle name="RowTitles-Detail 2 3 2 10 4" xfId="17658" xr:uid="{00000000-0005-0000-0000-0000FB440000}"/>
    <cellStyle name="RowTitles-Detail 2 3 2 10 4 2" xfId="17659" xr:uid="{00000000-0005-0000-0000-0000FC440000}"/>
    <cellStyle name="RowTitles-Detail 2 3 2 10 4_Tertiary Salaries Survey" xfId="17660" xr:uid="{00000000-0005-0000-0000-0000FD440000}"/>
    <cellStyle name="RowTitles-Detail 2 3 2 10 5" xfId="17661" xr:uid="{00000000-0005-0000-0000-0000FE440000}"/>
    <cellStyle name="RowTitles-Detail 2 3 2 10_Tertiary Salaries Survey" xfId="17662" xr:uid="{00000000-0005-0000-0000-0000FF440000}"/>
    <cellStyle name="RowTitles-Detail 2 3 2 11" xfId="17663" xr:uid="{00000000-0005-0000-0000-000000450000}"/>
    <cellStyle name="RowTitles-Detail 2 3 2 11 2" xfId="17664" xr:uid="{00000000-0005-0000-0000-000001450000}"/>
    <cellStyle name="RowTitles-Detail 2 3 2 11 2 2" xfId="17665" xr:uid="{00000000-0005-0000-0000-000002450000}"/>
    <cellStyle name="RowTitles-Detail 2 3 2 11 2_Tertiary Salaries Survey" xfId="17666" xr:uid="{00000000-0005-0000-0000-000003450000}"/>
    <cellStyle name="RowTitles-Detail 2 3 2 11 3" xfId="17667" xr:uid="{00000000-0005-0000-0000-000004450000}"/>
    <cellStyle name="RowTitles-Detail 2 3 2 11_Tertiary Salaries Survey" xfId="17668" xr:uid="{00000000-0005-0000-0000-000005450000}"/>
    <cellStyle name="RowTitles-Detail 2 3 2 12" xfId="17669" xr:uid="{00000000-0005-0000-0000-000006450000}"/>
    <cellStyle name="RowTitles-Detail 2 3 2 13" xfId="17670" xr:uid="{00000000-0005-0000-0000-000007450000}"/>
    <cellStyle name="RowTitles-Detail 2 3 2 2" xfId="17671" xr:uid="{00000000-0005-0000-0000-000008450000}"/>
    <cellStyle name="RowTitles-Detail 2 3 2 2 10" xfId="17672" xr:uid="{00000000-0005-0000-0000-000009450000}"/>
    <cellStyle name="RowTitles-Detail 2 3 2 2 10 2" xfId="17673" xr:uid="{00000000-0005-0000-0000-00000A450000}"/>
    <cellStyle name="RowTitles-Detail 2 3 2 2 10 2 2" xfId="17674" xr:uid="{00000000-0005-0000-0000-00000B450000}"/>
    <cellStyle name="RowTitles-Detail 2 3 2 2 10 2_Tertiary Salaries Survey" xfId="17675" xr:uid="{00000000-0005-0000-0000-00000C450000}"/>
    <cellStyle name="RowTitles-Detail 2 3 2 2 10 3" xfId="17676" xr:uid="{00000000-0005-0000-0000-00000D450000}"/>
    <cellStyle name="RowTitles-Detail 2 3 2 2 10_Tertiary Salaries Survey" xfId="17677" xr:uid="{00000000-0005-0000-0000-00000E450000}"/>
    <cellStyle name="RowTitles-Detail 2 3 2 2 11" xfId="17678" xr:uid="{00000000-0005-0000-0000-00000F450000}"/>
    <cellStyle name="RowTitles-Detail 2 3 2 2 12" xfId="17679" xr:uid="{00000000-0005-0000-0000-000010450000}"/>
    <cellStyle name="RowTitles-Detail 2 3 2 2 2" xfId="17680" xr:uid="{00000000-0005-0000-0000-000011450000}"/>
    <cellStyle name="RowTitles-Detail 2 3 2 2 2 2" xfId="17681" xr:uid="{00000000-0005-0000-0000-000012450000}"/>
    <cellStyle name="RowTitles-Detail 2 3 2 2 2 2 2" xfId="17682" xr:uid="{00000000-0005-0000-0000-000013450000}"/>
    <cellStyle name="RowTitles-Detail 2 3 2 2 2 2 2 2" xfId="17683" xr:uid="{00000000-0005-0000-0000-000014450000}"/>
    <cellStyle name="RowTitles-Detail 2 3 2 2 2 2 2 2 2" xfId="17684" xr:uid="{00000000-0005-0000-0000-000015450000}"/>
    <cellStyle name="RowTitles-Detail 2 3 2 2 2 2 2 2_Tertiary Salaries Survey" xfId="17685" xr:uid="{00000000-0005-0000-0000-000016450000}"/>
    <cellStyle name="RowTitles-Detail 2 3 2 2 2 2 2 3" xfId="17686" xr:uid="{00000000-0005-0000-0000-000017450000}"/>
    <cellStyle name="RowTitles-Detail 2 3 2 2 2 2 2_Tertiary Salaries Survey" xfId="17687" xr:uid="{00000000-0005-0000-0000-000018450000}"/>
    <cellStyle name="RowTitles-Detail 2 3 2 2 2 2 3" xfId="17688" xr:uid="{00000000-0005-0000-0000-000019450000}"/>
    <cellStyle name="RowTitles-Detail 2 3 2 2 2 2 3 2" xfId="17689" xr:uid="{00000000-0005-0000-0000-00001A450000}"/>
    <cellStyle name="RowTitles-Detail 2 3 2 2 2 2 3 2 2" xfId="17690" xr:uid="{00000000-0005-0000-0000-00001B450000}"/>
    <cellStyle name="RowTitles-Detail 2 3 2 2 2 2 3 2_Tertiary Salaries Survey" xfId="17691" xr:uid="{00000000-0005-0000-0000-00001C450000}"/>
    <cellStyle name="RowTitles-Detail 2 3 2 2 2 2 3 3" xfId="17692" xr:uid="{00000000-0005-0000-0000-00001D450000}"/>
    <cellStyle name="RowTitles-Detail 2 3 2 2 2 2 3_Tertiary Salaries Survey" xfId="17693" xr:uid="{00000000-0005-0000-0000-00001E450000}"/>
    <cellStyle name="RowTitles-Detail 2 3 2 2 2 2 4" xfId="17694" xr:uid="{00000000-0005-0000-0000-00001F450000}"/>
    <cellStyle name="RowTitles-Detail 2 3 2 2 2 2 5" xfId="17695" xr:uid="{00000000-0005-0000-0000-000020450000}"/>
    <cellStyle name="RowTitles-Detail 2 3 2 2 2 2_Tertiary Salaries Survey" xfId="17696" xr:uid="{00000000-0005-0000-0000-000021450000}"/>
    <cellStyle name="RowTitles-Detail 2 3 2 2 2 3" xfId="17697" xr:uid="{00000000-0005-0000-0000-000022450000}"/>
    <cellStyle name="RowTitles-Detail 2 3 2 2 2 3 2" xfId="17698" xr:uid="{00000000-0005-0000-0000-000023450000}"/>
    <cellStyle name="RowTitles-Detail 2 3 2 2 2 3 2 2" xfId="17699" xr:uid="{00000000-0005-0000-0000-000024450000}"/>
    <cellStyle name="RowTitles-Detail 2 3 2 2 2 3 2 2 2" xfId="17700" xr:uid="{00000000-0005-0000-0000-000025450000}"/>
    <cellStyle name="RowTitles-Detail 2 3 2 2 2 3 2 2_Tertiary Salaries Survey" xfId="17701" xr:uid="{00000000-0005-0000-0000-000026450000}"/>
    <cellStyle name="RowTitles-Detail 2 3 2 2 2 3 2 3" xfId="17702" xr:uid="{00000000-0005-0000-0000-000027450000}"/>
    <cellStyle name="RowTitles-Detail 2 3 2 2 2 3 2_Tertiary Salaries Survey" xfId="17703" xr:uid="{00000000-0005-0000-0000-000028450000}"/>
    <cellStyle name="RowTitles-Detail 2 3 2 2 2 3 3" xfId="17704" xr:uid="{00000000-0005-0000-0000-000029450000}"/>
    <cellStyle name="RowTitles-Detail 2 3 2 2 2 3 3 2" xfId="17705" xr:uid="{00000000-0005-0000-0000-00002A450000}"/>
    <cellStyle name="RowTitles-Detail 2 3 2 2 2 3 3 2 2" xfId="17706" xr:uid="{00000000-0005-0000-0000-00002B450000}"/>
    <cellStyle name="RowTitles-Detail 2 3 2 2 2 3 3 2_Tertiary Salaries Survey" xfId="17707" xr:uid="{00000000-0005-0000-0000-00002C450000}"/>
    <cellStyle name="RowTitles-Detail 2 3 2 2 2 3 3 3" xfId="17708" xr:uid="{00000000-0005-0000-0000-00002D450000}"/>
    <cellStyle name="RowTitles-Detail 2 3 2 2 2 3 3_Tertiary Salaries Survey" xfId="17709" xr:uid="{00000000-0005-0000-0000-00002E450000}"/>
    <cellStyle name="RowTitles-Detail 2 3 2 2 2 3 4" xfId="17710" xr:uid="{00000000-0005-0000-0000-00002F450000}"/>
    <cellStyle name="RowTitles-Detail 2 3 2 2 2 3 5" xfId="17711" xr:uid="{00000000-0005-0000-0000-000030450000}"/>
    <cellStyle name="RowTitles-Detail 2 3 2 2 2 3 5 2" xfId="17712" xr:uid="{00000000-0005-0000-0000-000031450000}"/>
    <cellStyle name="RowTitles-Detail 2 3 2 2 2 3 5_Tertiary Salaries Survey" xfId="17713" xr:uid="{00000000-0005-0000-0000-000032450000}"/>
    <cellStyle name="RowTitles-Detail 2 3 2 2 2 3 6" xfId="17714" xr:uid="{00000000-0005-0000-0000-000033450000}"/>
    <cellStyle name="RowTitles-Detail 2 3 2 2 2 3_Tertiary Salaries Survey" xfId="17715" xr:uid="{00000000-0005-0000-0000-000034450000}"/>
    <cellStyle name="RowTitles-Detail 2 3 2 2 2 4" xfId="17716" xr:uid="{00000000-0005-0000-0000-000035450000}"/>
    <cellStyle name="RowTitles-Detail 2 3 2 2 2 4 2" xfId="17717" xr:uid="{00000000-0005-0000-0000-000036450000}"/>
    <cellStyle name="RowTitles-Detail 2 3 2 2 2 4 2 2" xfId="17718" xr:uid="{00000000-0005-0000-0000-000037450000}"/>
    <cellStyle name="RowTitles-Detail 2 3 2 2 2 4 2 2 2" xfId="17719" xr:uid="{00000000-0005-0000-0000-000038450000}"/>
    <cellStyle name="RowTitles-Detail 2 3 2 2 2 4 2 2_Tertiary Salaries Survey" xfId="17720" xr:uid="{00000000-0005-0000-0000-000039450000}"/>
    <cellStyle name="RowTitles-Detail 2 3 2 2 2 4 2 3" xfId="17721" xr:uid="{00000000-0005-0000-0000-00003A450000}"/>
    <cellStyle name="RowTitles-Detail 2 3 2 2 2 4 2_Tertiary Salaries Survey" xfId="17722" xr:uid="{00000000-0005-0000-0000-00003B450000}"/>
    <cellStyle name="RowTitles-Detail 2 3 2 2 2 4 3" xfId="17723" xr:uid="{00000000-0005-0000-0000-00003C450000}"/>
    <cellStyle name="RowTitles-Detail 2 3 2 2 2 4 3 2" xfId="17724" xr:uid="{00000000-0005-0000-0000-00003D450000}"/>
    <cellStyle name="RowTitles-Detail 2 3 2 2 2 4 3 2 2" xfId="17725" xr:uid="{00000000-0005-0000-0000-00003E450000}"/>
    <cellStyle name="RowTitles-Detail 2 3 2 2 2 4 3 2_Tertiary Salaries Survey" xfId="17726" xr:uid="{00000000-0005-0000-0000-00003F450000}"/>
    <cellStyle name="RowTitles-Detail 2 3 2 2 2 4 3 3" xfId="17727" xr:uid="{00000000-0005-0000-0000-000040450000}"/>
    <cellStyle name="RowTitles-Detail 2 3 2 2 2 4 3_Tertiary Salaries Survey" xfId="17728" xr:uid="{00000000-0005-0000-0000-000041450000}"/>
    <cellStyle name="RowTitles-Detail 2 3 2 2 2 4 4" xfId="17729" xr:uid="{00000000-0005-0000-0000-000042450000}"/>
    <cellStyle name="RowTitles-Detail 2 3 2 2 2 4 4 2" xfId="17730" xr:uid="{00000000-0005-0000-0000-000043450000}"/>
    <cellStyle name="RowTitles-Detail 2 3 2 2 2 4 4_Tertiary Salaries Survey" xfId="17731" xr:uid="{00000000-0005-0000-0000-000044450000}"/>
    <cellStyle name="RowTitles-Detail 2 3 2 2 2 4 5" xfId="17732" xr:uid="{00000000-0005-0000-0000-000045450000}"/>
    <cellStyle name="RowTitles-Detail 2 3 2 2 2 4_Tertiary Salaries Survey" xfId="17733" xr:uid="{00000000-0005-0000-0000-000046450000}"/>
    <cellStyle name="RowTitles-Detail 2 3 2 2 2 5" xfId="17734" xr:uid="{00000000-0005-0000-0000-000047450000}"/>
    <cellStyle name="RowTitles-Detail 2 3 2 2 2 5 2" xfId="17735" xr:uid="{00000000-0005-0000-0000-000048450000}"/>
    <cellStyle name="RowTitles-Detail 2 3 2 2 2 5 2 2" xfId="17736" xr:uid="{00000000-0005-0000-0000-000049450000}"/>
    <cellStyle name="RowTitles-Detail 2 3 2 2 2 5 2 2 2" xfId="17737" xr:uid="{00000000-0005-0000-0000-00004A450000}"/>
    <cellStyle name="RowTitles-Detail 2 3 2 2 2 5 2 2_Tertiary Salaries Survey" xfId="17738" xr:uid="{00000000-0005-0000-0000-00004B450000}"/>
    <cellStyle name="RowTitles-Detail 2 3 2 2 2 5 2 3" xfId="17739" xr:uid="{00000000-0005-0000-0000-00004C450000}"/>
    <cellStyle name="RowTitles-Detail 2 3 2 2 2 5 2_Tertiary Salaries Survey" xfId="17740" xr:uid="{00000000-0005-0000-0000-00004D450000}"/>
    <cellStyle name="RowTitles-Detail 2 3 2 2 2 5 3" xfId="17741" xr:uid="{00000000-0005-0000-0000-00004E450000}"/>
    <cellStyle name="RowTitles-Detail 2 3 2 2 2 5 3 2" xfId="17742" xr:uid="{00000000-0005-0000-0000-00004F450000}"/>
    <cellStyle name="RowTitles-Detail 2 3 2 2 2 5 3 2 2" xfId="17743" xr:uid="{00000000-0005-0000-0000-000050450000}"/>
    <cellStyle name="RowTitles-Detail 2 3 2 2 2 5 3 2_Tertiary Salaries Survey" xfId="17744" xr:uid="{00000000-0005-0000-0000-000051450000}"/>
    <cellStyle name="RowTitles-Detail 2 3 2 2 2 5 3 3" xfId="17745" xr:uid="{00000000-0005-0000-0000-000052450000}"/>
    <cellStyle name="RowTitles-Detail 2 3 2 2 2 5 3_Tertiary Salaries Survey" xfId="17746" xr:uid="{00000000-0005-0000-0000-000053450000}"/>
    <cellStyle name="RowTitles-Detail 2 3 2 2 2 5 4" xfId="17747" xr:uid="{00000000-0005-0000-0000-000054450000}"/>
    <cellStyle name="RowTitles-Detail 2 3 2 2 2 5 4 2" xfId="17748" xr:uid="{00000000-0005-0000-0000-000055450000}"/>
    <cellStyle name="RowTitles-Detail 2 3 2 2 2 5 4_Tertiary Salaries Survey" xfId="17749" xr:uid="{00000000-0005-0000-0000-000056450000}"/>
    <cellStyle name="RowTitles-Detail 2 3 2 2 2 5 5" xfId="17750" xr:uid="{00000000-0005-0000-0000-000057450000}"/>
    <cellStyle name="RowTitles-Detail 2 3 2 2 2 5_Tertiary Salaries Survey" xfId="17751" xr:uid="{00000000-0005-0000-0000-000058450000}"/>
    <cellStyle name="RowTitles-Detail 2 3 2 2 2 6" xfId="17752" xr:uid="{00000000-0005-0000-0000-000059450000}"/>
    <cellStyle name="RowTitles-Detail 2 3 2 2 2 6 2" xfId="17753" xr:uid="{00000000-0005-0000-0000-00005A450000}"/>
    <cellStyle name="RowTitles-Detail 2 3 2 2 2 6 2 2" xfId="17754" xr:uid="{00000000-0005-0000-0000-00005B450000}"/>
    <cellStyle name="RowTitles-Detail 2 3 2 2 2 6 2 2 2" xfId="17755" xr:uid="{00000000-0005-0000-0000-00005C450000}"/>
    <cellStyle name="RowTitles-Detail 2 3 2 2 2 6 2 2_Tertiary Salaries Survey" xfId="17756" xr:uid="{00000000-0005-0000-0000-00005D450000}"/>
    <cellStyle name="RowTitles-Detail 2 3 2 2 2 6 2 3" xfId="17757" xr:uid="{00000000-0005-0000-0000-00005E450000}"/>
    <cellStyle name="RowTitles-Detail 2 3 2 2 2 6 2_Tertiary Salaries Survey" xfId="17758" xr:uid="{00000000-0005-0000-0000-00005F450000}"/>
    <cellStyle name="RowTitles-Detail 2 3 2 2 2 6 3" xfId="17759" xr:uid="{00000000-0005-0000-0000-000060450000}"/>
    <cellStyle name="RowTitles-Detail 2 3 2 2 2 6 3 2" xfId="17760" xr:uid="{00000000-0005-0000-0000-000061450000}"/>
    <cellStyle name="RowTitles-Detail 2 3 2 2 2 6 3 2 2" xfId="17761" xr:uid="{00000000-0005-0000-0000-000062450000}"/>
    <cellStyle name="RowTitles-Detail 2 3 2 2 2 6 3 2_Tertiary Salaries Survey" xfId="17762" xr:uid="{00000000-0005-0000-0000-000063450000}"/>
    <cellStyle name="RowTitles-Detail 2 3 2 2 2 6 3 3" xfId="17763" xr:uid="{00000000-0005-0000-0000-000064450000}"/>
    <cellStyle name="RowTitles-Detail 2 3 2 2 2 6 3_Tertiary Salaries Survey" xfId="17764" xr:uid="{00000000-0005-0000-0000-000065450000}"/>
    <cellStyle name="RowTitles-Detail 2 3 2 2 2 6 4" xfId="17765" xr:uid="{00000000-0005-0000-0000-000066450000}"/>
    <cellStyle name="RowTitles-Detail 2 3 2 2 2 6 4 2" xfId="17766" xr:uid="{00000000-0005-0000-0000-000067450000}"/>
    <cellStyle name="RowTitles-Detail 2 3 2 2 2 6 4_Tertiary Salaries Survey" xfId="17767" xr:uid="{00000000-0005-0000-0000-000068450000}"/>
    <cellStyle name="RowTitles-Detail 2 3 2 2 2 6 5" xfId="17768" xr:uid="{00000000-0005-0000-0000-000069450000}"/>
    <cellStyle name="RowTitles-Detail 2 3 2 2 2 6_Tertiary Salaries Survey" xfId="17769" xr:uid="{00000000-0005-0000-0000-00006A450000}"/>
    <cellStyle name="RowTitles-Detail 2 3 2 2 2 7" xfId="17770" xr:uid="{00000000-0005-0000-0000-00006B450000}"/>
    <cellStyle name="RowTitles-Detail 2 3 2 2 2 7 2" xfId="17771" xr:uid="{00000000-0005-0000-0000-00006C450000}"/>
    <cellStyle name="RowTitles-Detail 2 3 2 2 2 7 2 2" xfId="17772" xr:uid="{00000000-0005-0000-0000-00006D450000}"/>
    <cellStyle name="RowTitles-Detail 2 3 2 2 2 7 2_Tertiary Salaries Survey" xfId="17773" xr:uid="{00000000-0005-0000-0000-00006E450000}"/>
    <cellStyle name="RowTitles-Detail 2 3 2 2 2 7 3" xfId="17774" xr:uid="{00000000-0005-0000-0000-00006F450000}"/>
    <cellStyle name="RowTitles-Detail 2 3 2 2 2 7_Tertiary Salaries Survey" xfId="17775" xr:uid="{00000000-0005-0000-0000-000070450000}"/>
    <cellStyle name="RowTitles-Detail 2 3 2 2 2 8" xfId="17776" xr:uid="{00000000-0005-0000-0000-000071450000}"/>
    <cellStyle name="RowTitles-Detail 2 3 2 2 2 9" xfId="17777" xr:uid="{00000000-0005-0000-0000-000072450000}"/>
    <cellStyle name="RowTitles-Detail 2 3 2 2 2_STUD aligned by INSTIT" xfId="17778" xr:uid="{00000000-0005-0000-0000-000073450000}"/>
    <cellStyle name="RowTitles-Detail 2 3 2 2 3" xfId="17779" xr:uid="{00000000-0005-0000-0000-000074450000}"/>
    <cellStyle name="RowTitles-Detail 2 3 2 2 3 2" xfId="17780" xr:uid="{00000000-0005-0000-0000-000075450000}"/>
    <cellStyle name="RowTitles-Detail 2 3 2 2 3 2 2" xfId="17781" xr:uid="{00000000-0005-0000-0000-000076450000}"/>
    <cellStyle name="RowTitles-Detail 2 3 2 2 3 2 2 2" xfId="17782" xr:uid="{00000000-0005-0000-0000-000077450000}"/>
    <cellStyle name="RowTitles-Detail 2 3 2 2 3 2 2 2 2" xfId="17783" xr:uid="{00000000-0005-0000-0000-000078450000}"/>
    <cellStyle name="RowTitles-Detail 2 3 2 2 3 2 2 2_Tertiary Salaries Survey" xfId="17784" xr:uid="{00000000-0005-0000-0000-000079450000}"/>
    <cellStyle name="RowTitles-Detail 2 3 2 2 3 2 2 3" xfId="17785" xr:uid="{00000000-0005-0000-0000-00007A450000}"/>
    <cellStyle name="RowTitles-Detail 2 3 2 2 3 2 2_Tertiary Salaries Survey" xfId="17786" xr:uid="{00000000-0005-0000-0000-00007B450000}"/>
    <cellStyle name="RowTitles-Detail 2 3 2 2 3 2 3" xfId="17787" xr:uid="{00000000-0005-0000-0000-00007C450000}"/>
    <cellStyle name="RowTitles-Detail 2 3 2 2 3 2 3 2" xfId="17788" xr:uid="{00000000-0005-0000-0000-00007D450000}"/>
    <cellStyle name="RowTitles-Detail 2 3 2 2 3 2 3 2 2" xfId="17789" xr:uid="{00000000-0005-0000-0000-00007E450000}"/>
    <cellStyle name="RowTitles-Detail 2 3 2 2 3 2 3 2_Tertiary Salaries Survey" xfId="17790" xr:uid="{00000000-0005-0000-0000-00007F450000}"/>
    <cellStyle name="RowTitles-Detail 2 3 2 2 3 2 3 3" xfId="17791" xr:uid="{00000000-0005-0000-0000-000080450000}"/>
    <cellStyle name="RowTitles-Detail 2 3 2 2 3 2 3_Tertiary Salaries Survey" xfId="17792" xr:uid="{00000000-0005-0000-0000-000081450000}"/>
    <cellStyle name="RowTitles-Detail 2 3 2 2 3 2 4" xfId="17793" xr:uid="{00000000-0005-0000-0000-000082450000}"/>
    <cellStyle name="RowTitles-Detail 2 3 2 2 3 2 5" xfId="17794" xr:uid="{00000000-0005-0000-0000-000083450000}"/>
    <cellStyle name="RowTitles-Detail 2 3 2 2 3 2 5 2" xfId="17795" xr:uid="{00000000-0005-0000-0000-000084450000}"/>
    <cellStyle name="RowTitles-Detail 2 3 2 2 3 2 5_Tertiary Salaries Survey" xfId="17796" xr:uid="{00000000-0005-0000-0000-000085450000}"/>
    <cellStyle name="RowTitles-Detail 2 3 2 2 3 2 6" xfId="17797" xr:uid="{00000000-0005-0000-0000-000086450000}"/>
    <cellStyle name="RowTitles-Detail 2 3 2 2 3 2_Tertiary Salaries Survey" xfId="17798" xr:uid="{00000000-0005-0000-0000-000087450000}"/>
    <cellStyle name="RowTitles-Detail 2 3 2 2 3 3" xfId="17799" xr:uid="{00000000-0005-0000-0000-000088450000}"/>
    <cellStyle name="RowTitles-Detail 2 3 2 2 3 3 2" xfId="17800" xr:uid="{00000000-0005-0000-0000-000089450000}"/>
    <cellStyle name="RowTitles-Detail 2 3 2 2 3 3 2 2" xfId="17801" xr:uid="{00000000-0005-0000-0000-00008A450000}"/>
    <cellStyle name="RowTitles-Detail 2 3 2 2 3 3 2 2 2" xfId="17802" xr:uid="{00000000-0005-0000-0000-00008B450000}"/>
    <cellStyle name="RowTitles-Detail 2 3 2 2 3 3 2 2_Tertiary Salaries Survey" xfId="17803" xr:uid="{00000000-0005-0000-0000-00008C450000}"/>
    <cellStyle name="RowTitles-Detail 2 3 2 2 3 3 2 3" xfId="17804" xr:uid="{00000000-0005-0000-0000-00008D450000}"/>
    <cellStyle name="RowTitles-Detail 2 3 2 2 3 3 2_Tertiary Salaries Survey" xfId="17805" xr:uid="{00000000-0005-0000-0000-00008E450000}"/>
    <cellStyle name="RowTitles-Detail 2 3 2 2 3 3 3" xfId="17806" xr:uid="{00000000-0005-0000-0000-00008F450000}"/>
    <cellStyle name="RowTitles-Detail 2 3 2 2 3 3 3 2" xfId="17807" xr:uid="{00000000-0005-0000-0000-000090450000}"/>
    <cellStyle name="RowTitles-Detail 2 3 2 2 3 3 3 2 2" xfId="17808" xr:uid="{00000000-0005-0000-0000-000091450000}"/>
    <cellStyle name="RowTitles-Detail 2 3 2 2 3 3 3 2_Tertiary Salaries Survey" xfId="17809" xr:uid="{00000000-0005-0000-0000-000092450000}"/>
    <cellStyle name="RowTitles-Detail 2 3 2 2 3 3 3 3" xfId="17810" xr:uid="{00000000-0005-0000-0000-000093450000}"/>
    <cellStyle name="RowTitles-Detail 2 3 2 2 3 3 3_Tertiary Salaries Survey" xfId="17811" xr:uid="{00000000-0005-0000-0000-000094450000}"/>
    <cellStyle name="RowTitles-Detail 2 3 2 2 3 3 4" xfId="17812" xr:uid="{00000000-0005-0000-0000-000095450000}"/>
    <cellStyle name="RowTitles-Detail 2 3 2 2 3 3 5" xfId="17813" xr:uid="{00000000-0005-0000-0000-000096450000}"/>
    <cellStyle name="RowTitles-Detail 2 3 2 2 3 3_Tertiary Salaries Survey" xfId="17814" xr:uid="{00000000-0005-0000-0000-000097450000}"/>
    <cellStyle name="RowTitles-Detail 2 3 2 2 3 4" xfId="17815" xr:uid="{00000000-0005-0000-0000-000098450000}"/>
    <cellStyle name="RowTitles-Detail 2 3 2 2 3 4 2" xfId="17816" xr:uid="{00000000-0005-0000-0000-000099450000}"/>
    <cellStyle name="RowTitles-Detail 2 3 2 2 3 4 2 2" xfId="17817" xr:uid="{00000000-0005-0000-0000-00009A450000}"/>
    <cellStyle name="RowTitles-Detail 2 3 2 2 3 4 2 2 2" xfId="17818" xr:uid="{00000000-0005-0000-0000-00009B450000}"/>
    <cellStyle name="RowTitles-Detail 2 3 2 2 3 4 2 2_Tertiary Salaries Survey" xfId="17819" xr:uid="{00000000-0005-0000-0000-00009C450000}"/>
    <cellStyle name="RowTitles-Detail 2 3 2 2 3 4 2 3" xfId="17820" xr:uid="{00000000-0005-0000-0000-00009D450000}"/>
    <cellStyle name="RowTitles-Detail 2 3 2 2 3 4 2_Tertiary Salaries Survey" xfId="17821" xr:uid="{00000000-0005-0000-0000-00009E450000}"/>
    <cellStyle name="RowTitles-Detail 2 3 2 2 3 4 3" xfId="17822" xr:uid="{00000000-0005-0000-0000-00009F450000}"/>
    <cellStyle name="RowTitles-Detail 2 3 2 2 3 4 3 2" xfId="17823" xr:uid="{00000000-0005-0000-0000-0000A0450000}"/>
    <cellStyle name="RowTitles-Detail 2 3 2 2 3 4 3 2 2" xfId="17824" xr:uid="{00000000-0005-0000-0000-0000A1450000}"/>
    <cellStyle name="RowTitles-Detail 2 3 2 2 3 4 3 2_Tertiary Salaries Survey" xfId="17825" xr:uid="{00000000-0005-0000-0000-0000A2450000}"/>
    <cellStyle name="RowTitles-Detail 2 3 2 2 3 4 3 3" xfId="17826" xr:uid="{00000000-0005-0000-0000-0000A3450000}"/>
    <cellStyle name="RowTitles-Detail 2 3 2 2 3 4 3_Tertiary Salaries Survey" xfId="17827" xr:uid="{00000000-0005-0000-0000-0000A4450000}"/>
    <cellStyle name="RowTitles-Detail 2 3 2 2 3 4 4" xfId="17828" xr:uid="{00000000-0005-0000-0000-0000A5450000}"/>
    <cellStyle name="RowTitles-Detail 2 3 2 2 3 4 4 2" xfId="17829" xr:uid="{00000000-0005-0000-0000-0000A6450000}"/>
    <cellStyle name="RowTitles-Detail 2 3 2 2 3 4 4_Tertiary Salaries Survey" xfId="17830" xr:uid="{00000000-0005-0000-0000-0000A7450000}"/>
    <cellStyle name="RowTitles-Detail 2 3 2 2 3 4 5" xfId="17831" xr:uid="{00000000-0005-0000-0000-0000A8450000}"/>
    <cellStyle name="RowTitles-Detail 2 3 2 2 3 4_Tertiary Salaries Survey" xfId="17832" xr:uid="{00000000-0005-0000-0000-0000A9450000}"/>
    <cellStyle name="RowTitles-Detail 2 3 2 2 3 5" xfId="17833" xr:uid="{00000000-0005-0000-0000-0000AA450000}"/>
    <cellStyle name="RowTitles-Detail 2 3 2 2 3 5 2" xfId="17834" xr:uid="{00000000-0005-0000-0000-0000AB450000}"/>
    <cellStyle name="RowTitles-Detail 2 3 2 2 3 5 2 2" xfId="17835" xr:uid="{00000000-0005-0000-0000-0000AC450000}"/>
    <cellStyle name="RowTitles-Detail 2 3 2 2 3 5 2 2 2" xfId="17836" xr:uid="{00000000-0005-0000-0000-0000AD450000}"/>
    <cellStyle name="RowTitles-Detail 2 3 2 2 3 5 2 2_Tertiary Salaries Survey" xfId="17837" xr:uid="{00000000-0005-0000-0000-0000AE450000}"/>
    <cellStyle name="RowTitles-Detail 2 3 2 2 3 5 2 3" xfId="17838" xr:uid="{00000000-0005-0000-0000-0000AF450000}"/>
    <cellStyle name="RowTitles-Detail 2 3 2 2 3 5 2_Tertiary Salaries Survey" xfId="17839" xr:uid="{00000000-0005-0000-0000-0000B0450000}"/>
    <cellStyle name="RowTitles-Detail 2 3 2 2 3 5 3" xfId="17840" xr:uid="{00000000-0005-0000-0000-0000B1450000}"/>
    <cellStyle name="RowTitles-Detail 2 3 2 2 3 5 3 2" xfId="17841" xr:uid="{00000000-0005-0000-0000-0000B2450000}"/>
    <cellStyle name="RowTitles-Detail 2 3 2 2 3 5 3 2 2" xfId="17842" xr:uid="{00000000-0005-0000-0000-0000B3450000}"/>
    <cellStyle name="RowTitles-Detail 2 3 2 2 3 5 3 2_Tertiary Salaries Survey" xfId="17843" xr:uid="{00000000-0005-0000-0000-0000B4450000}"/>
    <cellStyle name="RowTitles-Detail 2 3 2 2 3 5 3 3" xfId="17844" xr:uid="{00000000-0005-0000-0000-0000B5450000}"/>
    <cellStyle name="RowTitles-Detail 2 3 2 2 3 5 3_Tertiary Salaries Survey" xfId="17845" xr:uid="{00000000-0005-0000-0000-0000B6450000}"/>
    <cellStyle name="RowTitles-Detail 2 3 2 2 3 5 4" xfId="17846" xr:uid="{00000000-0005-0000-0000-0000B7450000}"/>
    <cellStyle name="RowTitles-Detail 2 3 2 2 3 5 4 2" xfId="17847" xr:uid="{00000000-0005-0000-0000-0000B8450000}"/>
    <cellStyle name="RowTitles-Detail 2 3 2 2 3 5 4_Tertiary Salaries Survey" xfId="17848" xr:uid="{00000000-0005-0000-0000-0000B9450000}"/>
    <cellStyle name="RowTitles-Detail 2 3 2 2 3 5 5" xfId="17849" xr:uid="{00000000-0005-0000-0000-0000BA450000}"/>
    <cellStyle name="RowTitles-Detail 2 3 2 2 3 5_Tertiary Salaries Survey" xfId="17850" xr:uid="{00000000-0005-0000-0000-0000BB450000}"/>
    <cellStyle name="RowTitles-Detail 2 3 2 2 3 6" xfId="17851" xr:uid="{00000000-0005-0000-0000-0000BC450000}"/>
    <cellStyle name="RowTitles-Detail 2 3 2 2 3 6 2" xfId="17852" xr:uid="{00000000-0005-0000-0000-0000BD450000}"/>
    <cellStyle name="RowTitles-Detail 2 3 2 2 3 6 2 2" xfId="17853" xr:uid="{00000000-0005-0000-0000-0000BE450000}"/>
    <cellStyle name="RowTitles-Detail 2 3 2 2 3 6 2 2 2" xfId="17854" xr:uid="{00000000-0005-0000-0000-0000BF450000}"/>
    <cellStyle name="RowTitles-Detail 2 3 2 2 3 6 2 2_Tertiary Salaries Survey" xfId="17855" xr:uid="{00000000-0005-0000-0000-0000C0450000}"/>
    <cellStyle name="RowTitles-Detail 2 3 2 2 3 6 2 3" xfId="17856" xr:uid="{00000000-0005-0000-0000-0000C1450000}"/>
    <cellStyle name="RowTitles-Detail 2 3 2 2 3 6 2_Tertiary Salaries Survey" xfId="17857" xr:uid="{00000000-0005-0000-0000-0000C2450000}"/>
    <cellStyle name="RowTitles-Detail 2 3 2 2 3 6 3" xfId="17858" xr:uid="{00000000-0005-0000-0000-0000C3450000}"/>
    <cellStyle name="RowTitles-Detail 2 3 2 2 3 6 3 2" xfId="17859" xr:uid="{00000000-0005-0000-0000-0000C4450000}"/>
    <cellStyle name="RowTitles-Detail 2 3 2 2 3 6 3 2 2" xfId="17860" xr:uid="{00000000-0005-0000-0000-0000C5450000}"/>
    <cellStyle name="RowTitles-Detail 2 3 2 2 3 6 3 2_Tertiary Salaries Survey" xfId="17861" xr:uid="{00000000-0005-0000-0000-0000C6450000}"/>
    <cellStyle name="RowTitles-Detail 2 3 2 2 3 6 3 3" xfId="17862" xr:uid="{00000000-0005-0000-0000-0000C7450000}"/>
    <cellStyle name="RowTitles-Detail 2 3 2 2 3 6 3_Tertiary Salaries Survey" xfId="17863" xr:uid="{00000000-0005-0000-0000-0000C8450000}"/>
    <cellStyle name="RowTitles-Detail 2 3 2 2 3 6 4" xfId="17864" xr:uid="{00000000-0005-0000-0000-0000C9450000}"/>
    <cellStyle name="RowTitles-Detail 2 3 2 2 3 6 4 2" xfId="17865" xr:uid="{00000000-0005-0000-0000-0000CA450000}"/>
    <cellStyle name="RowTitles-Detail 2 3 2 2 3 6 4_Tertiary Salaries Survey" xfId="17866" xr:uid="{00000000-0005-0000-0000-0000CB450000}"/>
    <cellStyle name="RowTitles-Detail 2 3 2 2 3 6 5" xfId="17867" xr:uid="{00000000-0005-0000-0000-0000CC450000}"/>
    <cellStyle name="RowTitles-Detail 2 3 2 2 3 6_Tertiary Salaries Survey" xfId="17868" xr:uid="{00000000-0005-0000-0000-0000CD450000}"/>
    <cellStyle name="RowTitles-Detail 2 3 2 2 3 7" xfId="17869" xr:uid="{00000000-0005-0000-0000-0000CE450000}"/>
    <cellStyle name="RowTitles-Detail 2 3 2 2 3 7 2" xfId="17870" xr:uid="{00000000-0005-0000-0000-0000CF450000}"/>
    <cellStyle name="RowTitles-Detail 2 3 2 2 3 7 2 2" xfId="17871" xr:uid="{00000000-0005-0000-0000-0000D0450000}"/>
    <cellStyle name="RowTitles-Detail 2 3 2 2 3 7 2_Tertiary Salaries Survey" xfId="17872" xr:uid="{00000000-0005-0000-0000-0000D1450000}"/>
    <cellStyle name="RowTitles-Detail 2 3 2 2 3 7 3" xfId="17873" xr:uid="{00000000-0005-0000-0000-0000D2450000}"/>
    <cellStyle name="RowTitles-Detail 2 3 2 2 3 7_Tertiary Salaries Survey" xfId="17874" xr:uid="{00000000-0005-0000-0000-0000D3450000}"/>
    <cellStyle name="RowTitles-Detail 2 3 2 2 3 8" xfId="17875" xr:uid="{00000000-0005-0000-0000-0000D4450000}"/>
    <cellStyle name="RowTitles-Detail 2 3 2 2 3 8 2" xfId="17876" xr:uid="{00000000-0005-0000-0000-0000D5450000}"/>
    <cellStyle name="RowTitles-Detail 2 3 2 2 3 8 2 2" xfId="17877" xr:uid="{00000000-0005-0000-0000-0000D6450000}"/>
    <cellStyle name="RowTitles-Detail 2 3 2 2 3 8 2_Tertiary Salaries Survey" xfId="17878" xr:uid="{00000000-0005-0000-0000-0000D7450000}"/>
    <cellStyle name="RowTitles-Detail 2 3 2 2 3 8 3" xfId="17879" xr:uid="{00000000-0005-0000-0000-0000D8450000}"/>
    <cellStyle name="RowTitles-Detail 2 3 2 2 3 8_Tertiary Salaries Survey" xfId="17880" xr:uid="{00000000-0005-0000-0000-0000D9450000}"/>
    <cellStyle name="RowTitles-Detail 2 3 2 2 3 9" xfId="17881" xr:uid="{00000000-0005-0000-0000-0000DA450000}"/>
    <cellStyle name="RowTitles-Detail 2 3 2 2 3_STUD aligned by INSTIT" xfId="17882" xr:uid="{00000000-0005-0000-0000-0000DB450000}"/>
    <cellStyle name="RowTitles-Detail 2 3 2 2 4" xfId="17883" xr:uid="{00000000-0005-0000-0000-0000DC450000}"/>
    <cellStyle name="RowTitles-Detail 2 3 2 2 4 2" xfId="17884" xr:uid="{00000000-0005-0000-0000-0000DD450000}"/>
    <cellStyle name="RowTitles-Detail 2 3 2 2 4 2 2" xfId="17885" xr:uid="{00000000-0005-0000-0000-0000DE450000}"/>
    <cellStyle name="RowTitles-Detail 2 3 2 2 4 2 2 2" xfId="17886" xr:uid="{00000000-0005-0000-0000-0000DF450000}"/>
    <cellStyle name="RowTitles-Detail 2 3 2 2 4 2 2 2 2" xfId="17887" xr:uid="{00000000-0005-0000-0000-0000E0450000}"/>
    <cellStyle name="RowTitles-Detail 2 3 2 2 4 2 2 2_Tertiary Salaries Survey" xfId="17888" xr:uid="{00000000-0005-0000-0000-0000E1450000}"/>
    <cellStyle name="RowTitles-Detail 2 3 2 2 4 2 2 3" xfId="17889" xr:uid="{00000000-0005-0000-0000-0000E2450000}"/>
    <cellStyle name="RowTitles-Detail 2 3 2 2 4 2 2_Tertiary Salaries Survey" xfId="17890" xr:uid="{00000000-0005-0000-0000-0000E3450000}"/>
    <cellStyle name="RowTitles-Detail 2 3 2 2 4 2 3" xfId="17891" xr:uid="{00000000-0005-0000-0000-0000E4450000}"/>
    <cellStyle name="RowTitles-Detail 2 3 2 2 4 2 3 2" xfId="17892" xr:uid="{00000000-0005-0000-0000-0000E5450000}"/>
    <cellStyle name="RowTitles-Detail 2 3 2 2 4 2 3 2 2" xfId="17893" xr:uid="{00000000-0005-0000-0000-0000E6450000}"/>
    <cellStyle name="RowTitles-Detail 2 3 2 2 4 2 3 2_Tertiary Salaries Survey" xfId="17894" xr:uid="{00000000-0005-0000-0000-0000E7450000}"/>
    <cellStyle name="RowTitles-Detail 2 3 2 2 4 2 3 3" xfId="17895" xr:uid="{00000000-0005-0000-0000-0000E8450000}"/>
    <cellStyle name="RowTitles-Detail 2 3 2 2 4 2 3_Tertiary Salaries Survey" xfId="17896" xr:uid="{00000000-0005-0000-0000-0000E9450000}"/>
    <cellStyle name="RowTitles-Detail 2 3 2 2 4 2 4" xfId="17897" xr:uid="{00000000-0005-0000-0000-0000EA450000}"/>
    <cellStyle name="RowTitles-Detail 2 3 2 2 4 2 5" xfId="17898" xr:uid="{00000000-0005-0000-0000-0000EB450000}"/>
    <cellStyle name="RowTitles-Detail 2 3 2 2 4 2 5 2" xfId="17899" xr:uid="{00000000-0005-0000-0000-0000EC450000}"/>
    <cellStyle name="RowTitles-Detail 2 3 2 2 4 2 5_Tertiary Salaries Survey" xfId="17900" xr:uid="{00000000-0005-0000-0000-0000ED450000}"/>
    <cellStyle name="RowTitles-Detail 2 3 2 2 4 2 6" xfId="17901" xr:uid="{00000000-0005-0000-0000-0000EE450000}"/>
    <cellStyle name="RowTitles-Detail 2 3 2 2 4 2_Tertiary Salaries Survey" xfId="17902" xr:uid="{00000000-0005-0000-0000-0000EF450000}"/>
    <cellStyle name="RowTitles-Detail 2 3 2 2 4 3" xfId="17903" xr:uid="{00000000-0005-0000-0000-0000F0450000}"/>
    <cellStyle name="RowTitles-Detail 2 3 2 2 4 3 2" xfId="17904" xr:uid="{00000000-0005-0000-0000-0000F1450000}"/>
    <cellStyle name="RowTitles-Detail 2 3 2 2 4 3 2 2" xfId="17905" xr:uid="{00000000-0005-0000-0000-0000F2450000}"/>
    <cellStyle name="RowTitles-Detail 2 3 2 2 4 3 2 2 2" xfId="17906" xr:uid="{00000000-0005-0000-0000-0000F3450000}"/>
    <cellStyle name="RowTitles-Detail 2 3 2 2 4 3 2 2_Tertiary Salaries Survey" xfId="17907" xr:uid="{00000000-0005-0000-0000-0000F4450000}"/>
    <cellStyle name="RowTitles-Detail 2 3 2 2 4 3 2 3" xfId="17908" xr:uid="{00000000-0005-0000-0000-0000F5450000}"/>
    <cellStyle name="RowTitles-Detail 2 3 2 2 4 3 2_Tertiary Salaries Survey" xfId="17909" xr:uid="{00000000-0005-0000-0000-0000F6450000}"/>
    <cellStyle name="RowTitles-Detail 2 3 2 2 4 3 3" xfId="17910" xr:uid="{00000000-0005-0000-0000-0000F7450000}"/>
    <cellStyle name="RowTitles-Detail 2 3 2 2 4 3 3 2" xfId="17911" xr:uid="{00000000-0005-0000-0000-0000F8450000}"/>
    <cellStyle name="RowTitles-Detail 2 3 2 2 4 3 3 2 2" xfId="17912" xr:uid="{00000000-0005-0000-0000-0000F9450000}"/>
    <cellStyle name="RowTitles-Detail 2 3 2 2 4 3 3 2_Tertiary Salaries Survey" xfId="17913" xr:uid="{00000000-0005-0000-0000-0000FA450000}"/>
    <cellStyle name="RowTitles-Detail 2 3 2 2 4 3 3 3" xfId="17914" xr:uid="{00000000-0005-0000-0000-0000FB450000}"/>
    <cellStyle name="RowTitles-Detail 2 3 2 2 4 3 3_Tertiary Salaries Survey" xfId="17915" xr:uid="{00000000-0005-0000-0000-0000FC450000}"/>
    <cellStyle name="RowTitles-Detail 2 3 2 2 4 3 4" xfId="17916" xr:uid="{00000000-0005-0000-0000-0000FD450000}"/>
    <cellStyle name="RowTitles-Detail 2 3 2 2 4 3 5" xfId="17917" xr:uid="{00000000-0005-0000-0000-0000FE450000}"/>
    <cellStyle name="RowTitles-Detail 2 3 2 2 4 3_Tertiary Salaries Survey" xfId="17918" xr:uid="{00000000-0005-0000-0000-0000FF450000}"/>
    <cellStyle name="RowTitles-Detail 2 3 2 2 4 4" xfId="17919" xr:uid="{00000000-0005-0000-0000-000000460000}"/>
    <cellStyle name="RowTitles-Detail 2 3 2 2 4 4 2" xfId="17920" xr:uid="{00000000-0005-0000-0000-000001460000}"/>
    <cellStyle name="RowTitles-Detail 2 3 2 2 4 4 2 2" xfId="17921" xr:uid="{00000000-0005-0000-0000-000002460000}"/>
    <cellStyle name="RowTitles-Detail 2 3 2 2 4 4 2 2 2" xfId="17922" xr:uid="{00000000-0005-0000-0000-000003460000}"/>
    <cellStyle name="RowTitles-Detail 2 3 2 2 4 4 2 2_Tertiary Salaries Survey" xfId="17923" xr:uid="{00000000-0005-0000-0000-000004460000}"/>
    <cellStyle name="RowTitles-Detail 2 3 2 2 4 4 2 3" xfId="17924" xr:uid="{00000000-0005-0000-0000-000005460000}"/>
    <cellStyle name="RowTitles-Detail 2 3 2 2 4 4 2_Tertiary Salaries Survey" xfId="17925" xr:uid="{00000000-0005-0000-0000-000006460000}"/>
    <cellStyle name="RowTitles-Detail 2 3 2 2 4 4 3" xfId="17926" xr:uid="{00000000-0005-0000-0000-000007460000}"/>
    <cellStyle name="RowTitles-Detail 2 3 2 2 4 4 3 2" xfId="17927" xr:uid="{00000000-0005-0000-0000-000008460000}"/>
    <cellStyle name="RowTitles-Detail 2 3 2 2 4 4 3 2 2" xfId="17928" xr:uid="{00000000-0005-0000-0000-000009460000}"/>
    <cellStyle name="RowTitles-Detail 2 3 2 2 4 4 3 2_Tertiary Salaries Survey" xfId="17929" xr:uid="{00000000-0005-0000-0000-00000A460000}"/>
    <cellStyle name="RowTitles-Detail 2 3 2 2 4 4 3 3" xfId="17930" xr:uid="{00000000-0005-0000-0000-00000B460000}"/>
    <cellStyle name="RowTitles-Detail 2 3 2 2 4 4 3_Tertiary Salaries Survey" xfId="17931" xr:uid="{00000000-0005-0000-0000-00000C460000}"/>
    <cellStyle name="RowTitles-Detail 2 3 2 2 4 4 4" xfId="17932" xr:uid="{00000000-0005-0000-0000-00000D460000}"/>
    <cellStyle name="RowTitles-Detail 2 3 2 2 4 4 5" xfId="17933" xr:uid="{00000000-0005-0000-0000-00000E460000}"/>
    <cellStyle name="RowTitles-Detail 2 3 2 2 4 4 5 2" xfId="17934" xr:uid="{00000000-0005-0000-0000-00000F460000}"/>
    <cellStyle name="RowTitles-Detail 2 3 2 2 4 4 5_Tertiary Salaries Survey" xfId="17935" xr:uid="{00000000-0005-0000-0000-000010460000}"/>
    <cellStyle name="RowTitles-Detail 2 3 2 2 4 4 6" xfId="17936" xr:uid="{00000000-0005-0000-0000-000011460000}"/>
    <cellStyle name="RowTitles-Detail 2 3 2 2 4 4_Tertiary Salaries Survey" xfId="17937" xr:uid="{00000000-0005-0000-0000-000012460000}"/>
    <cellStyle name="RowTitles-Detail 2 3 2 2 4 5" xfId="17938" xr:uid="{00000000-0005-0000-0000-000013460000}"/>
    <cellStyle name="RowTitles-Detail 2 3 2 2 4 5 2" xfId="17939" xr:uid="{00000000-0005-0000-0000-000014460000}"/>
    <cellStyle name="RowTitles-Detail 2 3 2 2 4 5 2 2" xfId="17940" xr:uid="{00000000-0005-0000-0000-000015460000}"/>
    <cellStyle name="RowTitles-Detail 2 3 2 2 4 5 2 2 2" xfId="17941" xr:uid="{00000000-0005-0000-0000-000016460000}"/>
    <cellStyle name="RowTitles-Detail 2 3 2 2 4 5 2 2_Tertiary Salaries Survey" xfId="17942" xr:uid="{00000000-0005-0000-0000-000017460000}"/>
    <cellStyle name="RowTitles-Detail 2 3 2 2 4 5 2 3" xfId="17943" xr:uid="{00000000-0005-0000-0000-000018460000}"/>
    <cellStyle name="RowTitles-Detail 2 3 2 2 4 5 2_Tertiary Salaries Survey" xfId="17944" xr:uid="{00000000-0005-0000-0000-000019460000}"/>
    <cellStyle name="RowTitles-Detail 2 3 2 2 4 5 3" xfId="17945" xr:uid="{00000000-0005-0000-0000-00001A460000}"/>
    <cellStyle name="RowTitles-Detail 2 3 2 2 4 5 3 2" xfId="17946" xr:uid="{00000000-0005-0000-0000-00001B460000}"/>
    <cellStyle name="RowTitles-Detail 2 3 2 2 4 5 3 2 2" xfId="17947" xr:uid="{00000000-0005-0000-0000-00001C460000}"/>
    <cellStyle name="RowTitles-Detail 2 3 2 2 4 5 3 2_Tertiary Salaries Survey" xfId="17948" xr:uid="{00000000-0005-0000-0000-00001D460000}"/>
    <cellStyle name="RowTitles-Detail 2 3 2 2 4 5 3 3" xfId="17949" xr:uid="{00000000-0005-0000-0000-00001E460000}"/>
    <cellStyle name="RowTitles-Detail 2 3 2 2 4 5 3_Tertiary Salaries Survey" xfId="17950" xr:uid="{00000000-0005-0000-0000-00001F460000}"/>
    <cellStyle name="RowTitles-Detail 2 3 2 2 4 5 4" xfId="17951" xr:uid="{00000000-0005-0000-0000-000020460000}"/>
    <cellStyle name="RowTitles-Detail 2 3 2 2 4 5 4 2" xfId="17952" xr:uid="{00000000-0005-0000-0000-000021460000}"/>
    <cellStyle name="RowTitles-Detail 2 3 2 2 4 5 4_Tertiary Salaries Survey" xfId="17953" xr:uid="{00000000-0005-0000-0000-000022460000}"/>
    <cellStyle name="RowTitles-Detail 2 3 2 2 4 5 5" xfId="17954" xr:uid="{00000000-0005-0000-0000-000023460000}"/>
    <cellStyle name="RowTitles-Detail 2 3 2 2 4 5_Tertiary Salaries Survey" xfId="17955" xr:uid="{00000000-0005-0000-0000-000024460000}"/>
    <cellStyle name="RowTitles-Detail 2 3 2 2 4 6" xfId="17956" xr:uid="{00000000-0005-0000-0000-000025460000}"/>
    <cellStyle name="RowTitles-Detail 2 3 2 2 4 6 2" xfId="17957" xr:uid="{00000000-0005-0000-0000-000026460000}"/>
    <cellStyle name="RowTitles-Detail 2 3 2 2 4 6 2 2" xfId="17958" xr:uid="{00000000-0005-0000-0000-000027460000}"/>
    <cellStyle name="RowTitles-Detail 2 3 2 2 4 6 2 2 2" xfId="17959" xr:uid="{00000000-0005-0000-0000-000028460000}"/>
    <cellStyle name="RowTitles-Detail 2 3 2 2 4 6 2 2_Tertiary Salaries Survey" xfId="17960" xr:uid="{00000000-0005-0000-0000-000029460000}"/>
    <cellStyle name="RowTitles-Detail 2 3 2 2 4 6 2 3" xfId="17961" xr:uid="{00000000-0005-0000-0000-00002A460000}"/>
    <cellStyle name="RowTitles-Detail 2 3 2 2 4 6 2_Tertiary Salaries Survey" xfId="17962" xr:uid="{00000000-0005-0000-0000-00002B460000}"/>
    <cellStyle name="RowTitles-Detail 2 3 2 2 4 6 3" xfId="17963" xr:uid="{00000000-0005-0000-0000-00002C460000}"/>
    <cellStyle name="RowTitles-Detail 2 3 2 2 4 6 3 2" xfId="17964" xr:uid="{00000000-0005-0000-0000-00002D460000}"/>
    <cellStyle name="RowTitles-Detail 2 3 2 2 4 6 3 2 2" xfId="17965" xr:uid="{00000000-0005-0000-0000-00002E460000}"/>
    <cellStyle name="RowTitles-Detail 2 3 2 2 4 6 3 2_Tertiary Salaries Survey" xfId="17966" xr:uid="{00000000-0005-0000-0000-00002F460000}"/>
    <cellStyle name="RowTitles-Detail 2 3 2 2 4 6 3 3" xfId="17967" xr:uid="{00000000-0005-0000-0000-000030460000}"/>
    <cellStyle name="RowTitles-Detail 2 3 2 2 4 6 3_Tertiary Salaries Survey" xfId="17968" xr:uid="{00000000-0005-0000-0000-000031460000}"/>
    <cellStyle name="RowTitles-Detail 2 3 2 2 4 6 4" xfId="17969" xr:uid="{00000000-0005-0000-0000-000032460000}"/>
    <cellStyle name="RowTitles-Detail 2 3 2 2 4 6 4 2" xfId="17970" xr:uid="{00000000-0005-0000-0000-000033460000}"/>
    <cellStyle name="RowTitles-Detail 2 3 2 2 4 6 4_Tertiary Salaries Survey" xfId="17971" xr:uid="{00000000-0005-0000-0000-000034460000}"/>
    <cellStyle name="RowTitles-Detail 2 3 2 2 4 6 5" xfId="17972" xr:uid="{00000000-0005-0000-0000-000035460000}"/>
    <cellStyle name="RowTitles-Detail 2 3 2 2 4 6_Tertiary Salaries Survey" xfId="17973" xr:uid="{00000000-0005-0000-0000-000036460000}"/>
    <cellStyle name="RowTitles-Detail 2 3 2 2 4 7" xfId="17974" xr:uid="{00000000-0005-0000-0000-000037460000}"/>
    <cellStyle name="RowTitles-Detail 2 3 2 2 4 7 2" xfId="17975" xr:uid="{00000000-0005-0000-0000-000038460000}"/>
    <cellStyle name="RowTitles-Detail 2 3 2 2 4 7 2 2" xfId="17976" xr:uid="{00000000-0005-0000-0000-000039460000}"/>
    <cellStyle name="RowTitles-Detail 2 3 2 2 4 7 2_Tertiary Salaries Survey" xfId="17977" xr:uid="{00000000-0005-0000-0000-00003A460000}"/>
    <cellStyle name="RowTitles-Detail 2 3 2 2 4 7 3" xfId="17978" xr:uid="{00000000-0005-0000-0000-00003B460000}"/>
    <cellStyle name="RowTitles-Detail 2 3 2 2 4 7_Tertiary Salaries Survey" xfId="17979" xr:uid="{00000000-0005-0000-0000-00003C460000}"/>
    <cellStyle name="RowTitles-Detail 2 3 2 2 4 8" xfId="17980" xr:uid="{00000000-0005-0000-0000-00003D460000}"/>
    <cellStyle name="RowTitles-Detail 2 3 2 2 4 9" xfId="17981" xr:uid="{00000000-0005-0000-0000-00003E460000}"/>
    <cellStyle name="RowTitles-Detail 2 3 2 2 4_STUD aligned by INSTIT" xfId="17982" xr:uid="{00000000-0005-0000-0000-00003F460000}"/>
    <cellStyle name="RowTitles-Detail 2 3 2 2 5" xfId="17983" xr:uid="{00000000-0005-0000-0000-000040460000}"/>
    <cellStyle name="RowTitles-Detail 2 3 2 2 5 2" xfId="17984" xr:uid="{00000000-0005-0000-0000-000041460000}"/>
    <cellStyle name="RowTitles-Detail 2 3 2 2 5 2 2" xfId="17985" xr:uid="{00000000-0005-0000-0000-000042460000}"/>
    <cellStyle name="RowTitles-Detail 2 3 2 2 5 2 2 2" xfId="17986" xr:uid="{00000000-0005-0000-0000-000043460000}"/>
    <cellStyle name="RowTitles-Detail 2 3 2 2 5 2 2_Tertiary Salaries Survey" xfId="17987" xr:uid="{00000000-0005-0000-0000-000044460000}"/>
    <cellStyle name="RowTitles-Detail 2 3 2 2 5 2 3" xfId="17988" xr:uid="{00000000-0005-0000-0000-000045460000}"/>
    <cellStyle name="RowTitles-Detail 2 3 2 2 5 2_Tertiary Salaries Survey" xfId="17989" xr:uid="{00000000-0005-0000-0000-000046460000}"/>
    <cellStyle name="RowTitles-Detail 2 3 2 2 5 3" xfId="17990" xr:uid="{00000000-0005-0000-0000-000047460000}"/>
    <cellStyle name="RowTitles-Detail 2 3 2 2 5 3 2" xfId="17991" xr:uid="{00000000-0005-0000-0000-000048460000}"/>
    <cellStyle name="RowTitles-Detail 2 3 2 2 5 3 2 2" xfId="17992" xr:uid="{00000000-0005-0000-0000-000049460000}"/>
    <cellStyle name="RowTitles-Detail 2 3 2 2 5 3 2_Tertiary Salaries Survey" xfId="17993" xr:uid="{00000000-0005-0000-0000-00004A460000}"/>
    <cellStyle name="RowTitles-Detail 2 3 2 2 5 3 3" xfId="17994" xr:uid="{00000000-0005-0000-0000-00004B460000}"/>
    <cellStyle name="RowTitles-Detail 2 3 2 2 5 3_Tertiary Salaries Survey" xfId="17995" xr:uid="{00000000-0005-0000-0000-00004C460000}"/>
    <cellStyle name="RowTitles-Detail 2 3 2 2 5 4" xfId="17996" xr:uid="{00000000-0005-0000-0000-00004D460000}"/>
    <cellStyle name="RowTitles-Detail 2 3 2 2 5 5" xfId="17997" xr:uid="{00000000-0005-0000-0000-00004E460000}"/>
    <cellStyle name="RowTitles-Detail 2 3 2 2 5 5 2" xfId="17998" xr:uid="{00000000-0005-0000-0000-00004F460000}"/>
    <cellStyle name="RowTitles-Detail 2 3 2 2 5 5_Tertiary Salaries Survey" xfId="17999" xr:uid="{00000000-0005-0000-0000-000050460000}"/>
    <cellStyle name="RowTitles-Detail 2 3 2 2 5 6" xfId="18000" xr:uid="{00000000-0005-0000-0000-000051460000}"/>
    <cellStyle name="RowTitles-Detail 2 3 2 2 5_Tertiary Salaries Survey" xfId="18001" xr:uid="{00000000-0005-0000-0000-000052460000}"/>
    <cellStyle name="RowTitles-Detail 2 3 2 2 6" xfId="18002" xr:uid="{00000000-0005-0000-0000-000053460000}"/>
    <cellStyle name="RowTitles-Detail 2 3 2 2 6 2" xfId="18003" xr:uid="{00000000-0005-0000-0000-000054460000}"/>
    <cellStyle name="RowTitles-Detail 2 3 2 2 6 2 2" xfId="18004" xr:uid="{00000000-0005-0000-0000-000055460000}"/>
    <cellStyle name="RowTitles-Detail 2 3 2 2 6 2 2 2" xfId="18005" xr:uid="{00000000-0005-0000-0000-000056460000}"/>
    <cellStyle name="RowTitles-Detail 2 3 2 2 6 2 2_Tertiary Salaries Survey" xfId="18006" xr:uid="{00000000-0005-0000-0000-000057460000}"/>
    <cellStyle name="RowTitles-Detail 2 3 2 2 6 2 3" xfId="18007" xr:uid="{00000000-0005-0000-0000-000058460000}"/>
    <cellStyle name="RowTitles-Detail 2 3 2 2 6 2_Tertiary Salaries Survey" xfId="18008" xr:uid="{00000000-0005-0000-0000-000059460000}"/>
    <cellStyle name="RowTitles-Detail 2 3 2 2 6 3" xfId="18009" xr:uid="{00000000-0005-0000-0000-00005A460000}"/>
    <cellStyle name="RowTitles-Detail 2 3 2 2 6 3 2" xfId="18010" xr:uid="{00000000-0005-0000-0000-00005B460000}"/>
    <cellStyle name="RowTitles-Detail 2 3 2 2 6 3 2 2" xfId="18011" xr:uid="{00000000-0005-0000-0000-00005C460000}"/>
    <cellStyle name="RowTitles-Detail 2 3 2 2 6 3 2_Tertiary Salaries Survey" xfId="18012" xr:uid="{00000000-0005-0000-0000-00005D460000}"/>
    <cellStyle name="RowTitles-Detail 2 3 2 2 6 3 3" xfId="18013" xr:uid="{00000000-0005-0000-0000-00005E460000}"/>
    <cellStyle name="RowTitles-Detail 2 3 2 2 6 3_Tertiary Salaries Survey" xfId="18014" xr:uid="{00000000-0005-0000-0000-00005F460000}"/>
    <cellStyle name="RowTitles-Detail 2 3 2 2 6 4" xfId="18015" xr:uid="{00000000-0005-0000-0000-000060460000}"/>
    <cellStyle name="RowTitles-Detail 2 3 2 2 6 5" xfId="18016" xr:uid="{00000000-0005-0000-0000-000061460000}"/>
    <cellStyle name="RowTitles-Detail 2 3 2 2 6_Tertiary Salaries Survey" xfId="18017" xr:uid="{00000000-0005-0000-0000-000062460000}"/>
    <cellStyle name="RowTitles-Detail 2 3 2 2 7" xfId="18018" xr:uid="{00000000-0005-0000-0000-000063460000}"/>
    <cellStyle name="RowTitles-Detail 2 3 2 2 7 2" xfId="18019" xr:uid="{00000000-0005-0000-0000-000064460000}"/>
    <cellStyle name="RowTitles-Detail 2 3 2 2 7 2 2" xfId="18020" xr:uid="{00000000-0005-0000-0000-000065460000}"/>
    <cellStyle name="RowTitles-Detail 2 3 2 2 7 2 2 2" xfId="18021" xr:uid="{00000000-0005-0000-0000-000066460000}"/>
    <cellStyle name="RowTitles-Detail 2 3 2 2 7 2 2_Tertiary Salaries Survey" xfId="18022" xr:uid="{00000000-0005-0000-0000-000067460000}"/>
    <cellStyle name="RowTitles-Detail 2 3 2 2 7 2 3" xfId="18023" xr:uid="{00000000-0005-0000-0000-000068460000}"/>
    <cellStyle name="RowTitles-Detail 2 3 2 2 7 2_Tertiary Salaries Survey" xfId="18024" xr:uid="{00000000-0005-0000-0000-000069460000}"/>
    <cellStyle name="RowTitles-Detail 2 3 2 2 7 3" xfId="18025" xr:uid="{00000000-0005-0000-0000-00006A460000}"/>
    <cellStyle name="RowTitles-Detail 2 3 2 2 7 3 2" xfId="18026" xr:uid="{00000000-0005-0000-0000-00006B460000}"/>
    <cellStyle name="RowTitles-Detail 2 3 2 2 7 3 2 2" xfId="18027" xr:uid="{00000000-0005-0000-0000-00006C460000}"/>
    <cellStyle name="RowTitles-Detail 2 3 2 2 7 3 2_Tertiary Salaries Survey" xfId="18028" xr:uid="{00000000-0005-0000-0000-00006D460000}"/>
    <cellStyle name="RowTitles-Detail 2 3 2 2 7 3 3" xfId="18029" xr:uid="{00000000-0005-0000-0000-00006E460000}"/>
    <cellStyle name="RowTitles-Detail 2 3 2 2 7 3_Tertiary Salaries Survey" xfId="18030" xr:uid="{00000000-0005-0000-0000-00006F460000}"/>
    <cellStyle name="RowTitles-Detail 2 3 2 2 7 4" xfId="18031" xr:uid="{00000000-0005-0000-0000-000070460000}"/>
    <cellStyle name="RowTitles-Detail 2 3 2 2 7 5" xfId="18032" xr:uid="{00000000-0005-0000-0000-000071460000}"/>
    <cellStyle name="RowTitles-Detail 2 3 2 2 7 5 2" xfId="18033" xr:uid="{00000000-0005-0000-0000-000072460000}"/>
    <cellStyle name="RowTitles-Detail 2 3 2 2 7 5_Tertiary Salaries Survey" xfId="18034" xr:uid="{00000000-0005-0000-0000-000073460000}"/>
    <cellStyle name="RowTitles-Detail 2 3 2 2 7 6" xfId="18035" xr:uid="{00000000-0005-0000-0000-000074460000}"/>
    <cellStyle name="RowTitles-Detail 2 3 2 2 7_Tertiary Salaries Survey" xfId="18036" xr:uid="{00000000-0005-0000-0000-000075460000}"/>
    <cellStyle name="RowTitles-Detail 2 3 2 2 8" xfId="18037" xr:uid="{00000000-0005-0000-0000-000076460000}"/>
    <cellStyle name="RowTitles-Detail 2 3 2 2 8 2" xfId="18038" xr:uid="{00000000-0005-0000-0000-000077460000}"/>
    <cellStyle name="RowTitles-Detail 2 3 2 2 8 2 2" xfId="18039" xr:uid="{00000000-0005-0000-0000-000078460000}"/>
    <cellStyle name="RowTitles-Detail 2 3 2 2 8 2 2 2" xfId="18040" xr:uid="{00000000-0005-0000-0000-000079460000}"/>
    <cellStyle name="RowTitles-Detail 2 3 2 2 8 2 2_Tertiary Salaries Survey" xfId="18041" xr:uid="{00000000-0005-0000-0000-00007A460000}"/>
    <cellStyle name="RowTitles-Detail 2 3 2 2 8 2 3" xfId="18042" xr:uid="{00000000-0005-0000-0000-00007B460000}"/>
    <cellStyle name="RowTitles-Detail 2 3 2 2 8 2_Tertiary Salaries Survey" xfId="18043" xr:uid="{00000000-0005-0000-0000-00007C460000}"/>
    <cellStyle name="RowTitles-Detail 2 3 2 2 8 3" xfId="18044" xr:uid="{00000000-0005-0000-0000-00007D460000}"/>
    <cellStyle name="RowTitles-Detail 2 3 2 2 8 3 2" xfId="18045" xr:uid="{00000000-0005-0000-0000-00007E460000}"/>
    <cellStyle name="RowTitles-Detail 2 3 2 2 8 3 2 2" xfId="18046" xr:uid="{00000000-0005-0000-0000-00007F460000}"/>
    <cellStyle name="RowTitles-Detail 2 3 2 2 8 3 2_Tertiary Salaries Survey" xfId="18047" xr:uid="{00000000-0005-0000-0000-000080460000}"/>
    <cellStyle name="RowTitles-Detail 2 3 2 2 8 3 3" xfId="18048" xr:uid="{00000000-0005-0000-0000-000081460000}"/>
    <cellStyle name="RowTitles-Detail 2 3 2 2 8 3_Tertiary Salaries Survey" xfId="18049" xr:uid="{00000000-0005-0000-0000-000082460000}"/>
    <cellStyle name="RowTitles-Detail 2 3 2 2 8 4" xfId="18050" xr:uid="{00000000-0005-0000-0000-000083460000}"/>
    <cellStyle name="RowTitles-Detail 2 3 2 2 8 4 2" xfId="18051" xr:uid="{00000000-0005-0000-0000-000084460000}"/>
    <cellStyle name="RowTitles-Detail 2 3 2 2 8 4_Tertiary Salaries Survey" xfId="18052" xr:uid="{00000000-0005-0000-0000-000085460000}"/>
    <cellStyle name="RowTitles-Detail 2 3 2 2 8 5" xfId="18053" xr:uid="{00000000-0005-0000-0000-000086460000}"/>
    <cellStyle name="RowTitles-Detail 2 3 2 2 8_Tertiary Salaries Survey" xfId="18054" xr:uid="{00000000-0005-0000-0000-000087460000}"/>
    <cellStyle name="RowTitles-Detail 2 3 2 2 9" xfId="18055" xr:uid="{00000000-0005-0000-0000-000088460000}"/>
    <cellStyle name="RowTitles-Detail 2 3 2 2 9 2" xfId="18056" xr:uid="{00000000-0005-0000-0000-000089460000}"/>
    <cellStyle name="RowTitles-Detail 2 3 2 2 9 2 2" xfId="18057" xr:uid="{00000000-0005-0000-0000-00008A460000}"/>
    <cellStyle name="RowTitles-Detail 2 3 2 2 9 2 2 2" xfId="18058" xr:uid="{00000000-0005-0000-0000-00008B460000}"/>
    <cellStyle name="RowTitles-Detail 2 3 2 2 9 2 2_Tertiary Salaries Survey" xfId="18059" xr:uid="{00000000-0005-0000-0000-00008C460000}"/>
    <cellStyle name="RowTitles-Detail 2 3 2 2 9 2 3" xfId="18060" xr:uid="{00000000-0005-0000-0000-00008D460000}"/>
    <cellStyle name="RowTitles-Detail 2 3 2 2 9 2_Tertiary Salaries Survey" xfId="18061" xr:uid="{00000000-0005-0000-0000-00008E460000}"/>
    <cellStyle name="RowTitles-Detail 2 3 2 2 9 3" xfId="18062" xr:uid="{00000000-0005-0000-0000-00008F460000}"/>
    <cellStyle name="RowTitles-Detail 2 3 2 2 9 3 2" xfId="18063" xr:uid="{00000000-0005-0000-0000-000090460000}"/>
    <cellStyle name="RowTitles-Detail 2 3 2 2 9 3 2 2" xfId="18064" xr:uid="{00000000-0005-0000-0000-000091460000}"/>
    <cellStyle name="RowTitles-Detail 2 3 2 2 9 3 2_Tertiary Salaries Survey" xfId="18065" xr:uid="{00000000-0005-0000-0000-000092460000}"/>
    <cellStyle name="RowTitles-Detail 2 3 2 2 9 3 3" xfId="18066" xr:uid="{00000000-0005-0000-0000-000093460000}"/>
    <cellStyle name="RowTitles-Detail 2 3 2 2 9 3_Tertiary Salaries Survey" xfId="18067" xr:uid="{00000000-0005-0000-0000-000094460000}"/>
    <cellStyle name="RowTitles-Detail 2 3 2 2 9 4" xfId="18068" xr:uid="{00000000-0005-0000-0000-000095460000}"/>
    <cellStyle name="RowTitles-Detail 2 3 2 2 9 4 2" xfId="18069" xr:uid="{00000000-0005-0000-0000-000096460000}"/>
    <cellStyle name="RowTitles-Detail 2 3 2 2 9 4_Tertiary Salaries Survey" xfId="18070" xr:uid="{00000000-0005-0000-0000-000097460000}"/>
    <cellStyle name="RowTitles-Detail 2 3 2 2 9 5" xfId="18071" xr:uid="{00000000-0005-0000-0000-000098460000}"/>
    <cellStyle name="RowTitles-Detail 2 3 2 2 9_Tertiary Salaries Survey" xfId="18072" xr:uid="{00000000-0005-0000-0000-000099460000}"/>
    <cellStyle name="RowTitles-Detail 2 3 2 2_STUD aligned by INSTIT" xfId="18073" xr:uid="{00000000-0005-0000-0000-00009A460000}"/>
    <cellStyle name="RowTitles-Detail 2 3 2 3" xfId="18074" xr:uid="{00000000-0005-0000-0000-00009B460000}"/>
    <cellStyle name="RowTitles-Detail 2 3 2 3 2" xfId="18075" xr:uid="{00000000-0005-0000-0000-00009C460000}"/>
    <cellStyle name="RowTitles-Detail 2 3 2 3 2 2" xfId="18076" xr:uid="{00000000-0005-0000-0000-00009D460000}"/>
    <cellStyle name="RowTitles-Detail 2 3 2 3 2 2 2" xfId="18077" xr:uid="{00000000-0005-0000-0000-00009E460000}"/>
    <cellStyle name="RowTitles-Detail 2 3 2 3 2 2 2 2" xfId="18078" xr:uid="{00000000-0005-0000-0000-00009F460000}"/>
    <cellStyle name="RowTitles-Detail 2 3 2 3 2 2 2_Tertiary Salaries Survey" xfId="18079" xr:uid="{00000000-0005-0000-0000-0000A0460000}"/>
    <cellStyle name="RowTitles-Detail 2 3 2 3 2 2 3" xfId="18080" xr:uid="{00000000-0005-0000-0000-0000A1460000}"/>
    <cellStyle name="RowTitles-Detail 2 3 2 3 2 2_Tertiary Salaries Survey" xfId="18081" xr:uid="{00000000-0005-0000-0000-0000A2460000}"/>
    <cellStyle name="RowTitles-Detail 2 3 2 3 2 3" xfId="18082" xr:uid="{00000000-0005-0000-0000-0000A3460000}"/>
    <cellStyle name="RowTitles-Detail 2 3 2 3 2 3 2" xfId="18083" xr:uid="{00000000-0005-0000-0000-0000A4460000}"/>
    <cellStyle name="RowTitles-Detail 2 3 2 3 2 3 2 2" xfId="18084" xr:uid="{00000000-0005-0000-0000-0000A5460000}"/>
    <cellStyle name="RowTitles-Detail 2 3 2 3 2 3 2_Tertiary Salaries Survey" xfId="18085" xr:uid="{00000000-0005-0000-0000-0000A6460000}"/>
    <cellStyle name="RowTitles-Detail 2 3 2 3 2 3 3" xfId="18086" xr:uid="{00000000-0005-0000-0000-0000A7460000}"/>
    <cellStyle name="RowTitles-Detail 2 3 2 3 2 3_Tertiary Salaries Survey" xfId="18087" xr:uid="{00000000-0005-0000-0000-0000A8460000}"/>
    <cellStyle name="RowTitles-Detail 2 3 2 3 2 4" xfId="18088" xr:uid="{00000000-0005-0000-0000-0000A9460000}"/>
    <cellStyle name="RowTitles-Detail 2 3 2 3 2 5" xfId="18089" xr:uid="{00000000-0005-0000-0000-0000AA460000}"/>
    <cellStyle name="RowTitles-Detail 2 3 2 3 2_Tertiary Salaries Survey" xfId="18090" xr:uid="{00000000-0005-0000-0000-0000AB460000}"/>
    <cellStyle name="RowTitles-Detail 2 3 2 3 3" xfId="18091" xr:uid="{00000000-0005-0000-0000-0000AC460000}"/>
    <cellStyle name="RowTitles-Detail 2 3 2 3 3 2" xfId="18092" xr:uid="{00000000-0005-0000-0000-0000AD460000}"/>
    <cellStyle name="RowTitles-Detail 2 3 2 3 3 2 2" xfId="18093" xr:uid="{00000000-0005-0000-0000-0000AE460000}"/>
    <cellStyle name="RowTitles-Detail 2 3 2 3 3 2 2 2" xfId="18094" xr:uid="{00000000-0005-0000-0000-0000AF460000}"/>
    <cellStyle name="RowTitles-Detail 2 3 2 3 3 2 2_Tertiary Salaries Survey" xfId="18095" xr:uid="{00000000-0005-0000-0000-0000B0460000}"/>
    <cellStyle name="RowTitles-Detail 2 3 2 3 3 2 3" xfId="18096" xr:uid="{00000000-0005-0000-0000-0000B1460000}"/>
    <cellStyle name="RowTitles-Detail 2 3 2 3 3 2_Tertiary Salaries Survey" xfId="18097" xr:uid="{00000000-0005-0000-0000-0000B2460000}"/>
    <cellStyle name="RowTitles-Detail 2 3 2 3 3 3" xfId="18098" xr:uid="{00000000-0005-0000-0000-0000B3460000}"/>
    <cellStyle name="RowTitles-Detail 2 3 2 3 3 3 2" xfId="18099" xr:uid="{00000000-0005-0000-0000-0000B4460000}"/>
    <cellStyle name="RowTitles-Detail 2 3 2 3 3 3 2 2" xfId="18100" xr:uid="{00000000-0005-0000-0000-0000B5460000}"/>
    <cellStyle name="RowTitles-Detail 2 3 2 3 3 3 2_Tertiary Salaries Survey" xfId="18101" xr:uid="{00000000-0005-0000-0000-0000B6460000}"/>
    <cellStyle name="RowTitles-Detail 2 3 2 3 3 3 3" xfId="18102" xr:uid="{00000000-0005-0000-0000-0000B7460000}"/>
    <cellStyle name="RowTitles-Detail 2 3 2 3 3 3_Tertiary Salaries Survey" xfId="18103" xr:uid="{00000000-0005-0000-0000-0000B8460000}"/>
    <cellStyle name="RowTitles-Detail 2 3 2 3 3 4" xfId="18104" xr:uid="{00000000-0005-0000-0000-0000B9460000}"/>
    <cellStyle name="RowTitles-Detail 2 3 2 3 3 5" xfId="18105" xr:uid="{00000000-0005-0000-0000-0000BA460000}"/>
    <cellStyle name="RowTitles-Detail 2 3 2 3 3 5 2" xfId="18106" xr:uid="{00000000-0005-0000-0000-0000BB460000}"/>
    <cellStyle name="RowTitles-Detail 2 3 2 3 3 5_Tertiary Salaries Survey" xfId="18107" xr:uid="{00000000-0005-0000-0000-0000BC460000}"/>
    <cellStyle name="RowTitles-Detail 2 3 2 3 3 6" xfId="18108" xr:uid="{00000000-0005-0000-0000-0000BD460000}"/>
    <cellStyle name="RowTitles-Detail 2 3 2 3 3_Tertiary Salaries Survey" xfId="18109" xr:uid="{00000000-0005-0000-0000-0000BE460000}"/>
    <cellStyle name="RowTitles-Detail 2 3 2 3 4" xfId="18110" xr:uid="{00000000-0005-0000-0000-0000BF460000}"/>
    <cellStyle name="RowTitles-Detail 2 3 2 3 4 2" xfId="18111" xr:uid="{00000000-0005-0000-0000-0000C0460000}"/>
    <cellStyle name="RowTitles-Detail 2 3 2 3 4 2 2" xfId="18112" xr:uid="{00000000-0005-0000-0000-0000C1460000}"/>
    <cellStyle name="RowTitles-Detail 2 3 2 3 4 2 2 2" xfId="18113" xr:uid="{00000000-0005-0000-0000-0000C2460000}"/>
    <cellStyle name="RowTitles-Detail 2 3 2 3 4 2 2_Tertiary Salaries Survey" xfId="18114" xr:uid="{00000000-0005-0000-0000-0000C3460000}"/>
    <cellStyle name="RowTitles-Detail 2 3 2 3 4 2 3" xfId="18115" xr:uid="{00000000-0005-0000-0000-0000C4460000}"/>
    <cellStyle name="RowTitles-Detail 2 3 2 3 4 2_Tertiary Salaries Survey" xfId="18116" xr:uid="{00000000-0005-0000-0000-0000C5460000}"/>
    <cellStyle name="RowTitles-Detail 2 3 2 3 4 3" xfId="18117" xr:uid="{00000000-0005-0000-0000-0000C6460000}"/>
    <cellStyle name="RowTitles-Detail 2 3 2 3 4 3 2" xfId="18118" xr:uid="{00000000-0005-0000-0000-0000C7460000}"/>
    <cellStyle name="RowTitles-Detail 2 3 2 3 4 3 2 2" xfId="18119" xr:uid="{00000000-0005-0000-0000-0000C8460000}"/>
    <cellStyle name="RowTitles-Detail 2 3 2 3 4 3 2_Tertiary Salaries Survey" xfId="18120" xr:uid="{00000000-0005-0000-0000-0000C9460000}"/>
    <cellStyle name="RowTitles-Detail 2 3 2 3 4 3 3" xfId="18121" xr:uid="{00000000-0005-0000-0000-0000CA460000}"/>
    <cellStyle name="RowTitles-Detail 2 3 2 3 4 3_Tertiary Salaries Survey" xfId="18122" xr:uid="{00000000-0005-0000-0000-0000CB460000}"/>
    <cellStyle name="RowTitles-Detail 2 3 2 3 4 4" xfId="18123" xr:uid="{00000000-0005-0000-0000-0000CC460000}"/>
    <cellStyle name="RowTitles-Detail 2 3 2 3 4 4 2" xfId="18124" xr:uid="{00000000-0005-0000-0000-0000CD460000}"/>
    <cellStyle name="RowTitles-Detail 2 3 2 3 4 4_Tertiary Salaries Survey" xfId="18125" xr:uid="{00000000-0005-0000-0000-0000CE460000}"/>
    <cellStyle name="RowTitles-Detail 2 3 2 3 4 5" xfId="18126" xr:uid="{00000000-0005-0000-0000-0000CF460000}"/>
    <cellStyle name="RowTitles-Detail 2 3 2 3 4_Tertiary Salaries Survey" xfId="18127" xr:uid="{00000000-0005-0000-0000-0000D0460000}"/>
    <cellStyle name="RowTitles-Detail 2 3 2 3 5" xfId="18128" xr:uid="{00000000-0005-0000-0000-0000D1460000}"/>
    <cellStyle name="RowTitles-Detail 2 3 2 3 5 2" xfId="18129" xr:uid="{00000000-0005-0000-0000-0000D2460000}"/>
    <cellStyle name="RowTitles-Detail 2 3 2 3 5 2 2" xfId="18130" xr:uid="{00000000-0005-0000-0000-0000D3460000}"/>
    <cellStyle name="RowTitles-Detail 2 3 2 3 5 2 2 2" xfId="18131" xr:uid="{00000000-0005-0000-0000-0000D4460000}"/>
    <cellStyle name="RowTitles-Detail 2 3 2 3 5 2 2_Tertiary Salaries Survey" xfId="18132" xr:uid="{00000000-0005-0000-0000-0000D5460000}"/>
    <cellStyle name="RowTitles-Detail 2 3 2 3 5 2 3" xfId="18133" xr:uid="{00000000-0005-0000-0000-0000D6460000}"/>
    <cellStyle name="RowTitles-Detail 2 3 2 3 5 2_Tertiary Salaries Survey" xfId="18134" xr:uid="{00000000-0005-0000-0000-0000D7460000}"/>
    <cellStyle name="RowTitles-Detail 2 3 2 3 5 3" xfId="18135" xr:uid="{00000000-0005-0000-0000-0000D8460000}"/>
    <cellStyle name="RowTitles-Detail 2 3 2 3 5 3 2" xfId="18136" xr:uid="{00000000-0005-0000-0000-0000D9460000}"/>
    <cellStyle name="RowTitles-Detail 2 3 2 3 5 3 2 2" xfId="18137" xr:uid="{00000000-0005-0000-0000-0000DA460000}"/>
    <cellStyle name="RowTitles-Detail 2 3 2 3 5 3 2_Tertiary Salaries Survey" xfId="18138" xr:uid="{00000000-0005-0000-0000-0000DB460000}"/>
    <cellStyle name="RowTitles-Detail 2 3 2 3 5 3 3" xfId="18139" xr:uid="{00000000-0005-0000-0000-0000DC460000}"/>
    <cellStyle name="RowTitles-Detail 2 3 2 3 5 3_Tertiary Salaries Survey" xfId="18140" xr:uid="{00000000-0005-0000-0000-0000DD460000}"/>
    <cellStyle name="RowTitles-Detail 2 3 2 3 5 4" xfId="18141" xr:uid="{00000000-0005-0000-0000-0000DE460000}"/>
    <cellStyle name="RowTitles-Detail 2 3 2 3 5 4 2" xfId="18142" xr:uid="{00000000-0005-0000-0000-0000DF460000}"/>
    <cellStyle name="RowTitles-Detail 2 3 2 3 5 4_Tertiary Salaries Survey" xfId="18143" xr:uid="{00000000-0005-0000-0000-0000E0460000}"/>
    <cellStyle name="RowTitles-Detail 2 3 2 3 5 5" xfId="18144" xr:uid="{00000000-0005-0000-0000-0000E1460000}"/>
    <cellStyle name="RowTitles-Detail 2 3 2 3 5_Tertiary Salaries Survey" xfId="18145" xr:uid="{00000000-0005-0000-0000-0000E2460000}"/>
    <cellStyle name="RowTitles-Detail 2 3 2 3 6" xfId="18146" xr:uid="{00000000-0005-0000-0000-0000E3460000}"/>
    <cellStyle name="RowTitles-Detail 2 3 2 3 6 2" xfId="18147" xr:uid="{00000000-0005-0000-0000-0000E4460000}"/>
    <cellStyle name="RowTitles-Detail 2 3 2 3 6 2 2" xfId="18148" xr:uid="{00000000-0005-0000-0000-0000E5460000}"/>
    <cellStyle name="RowTitles-Detail 2 3 2 3 6 2 2 2" xfId="18149" xr:uid="{00000000-0005-0000-0000-0000E6460000}"/>
    <cellStyle name="RowTitles-Detail 2 3 2 3 6 2 2_Tertiary Salaries Survey" xfId="18150" xr:uid="{00000000-0005-0000-0000-0000E7460000}"/>
    <cellStyle name="RowTitles-Detail 2 3 2 3 6 2 3" xfId="18151" xr:uid="{00000000-0005-0000-0000-0000E8460000}"/>
    <cellStyle name="RowTitles-Detail 2 3 2 3 6 2_Tertiary Salaries Survey" xfId="18152" xr:uid="{00000000-0005-0000-0000-0000E9460000}"/>
    <cellStyle name="RowTitles-Detail 2 3 2 3 6 3" xfId="18153" xr:uid="{00000000-0005-0000-0000-0000EA460000}"/>
    <cellStyle name="RowTitles-Detail 2 3 2 3 6 3 2" xfId="18154" xr:uid="{00000000-0005-0000-0000-0000EB460000}"/>
    <cellStyle name="RowTitles-Detail 2 3 2 3 6 3 2 2" xfId="18155" xr:uid="{00000000-0005-0000-0000-0000EC460000}"/>
    <cellStyle name="RowTitles-Detail 2 3 2 3 6 3 2_Tertiary Salaries Survey" xfId="18156" xr:uid="{00000000-0005-0000-0000-0000ED460000}"/>
    <cellStyle name="RowTitles-Detail 2 3 2 3 6 3 3" xfId="18157" xr:uid="{00000000-0005-0000-0000-0000EE460000}"/>
    <cellStyle name="RowTitles-Detail 2 3 2 3 6 3_Tertiary Salaries Survey" xfId="18158" xr:uid="{00000000-0005-0000-0000-0000EF460000}"/>
    <cellStyle name="RowTitles-Detail 2 3 2 3 6 4" xfId="18159" xr:uid="{00000000-0005-0000-0000-0000F0460000}"/>
    <cellStyle name="RowTitles-Detail 2 3 2 3 6 4 2" xfId="18160" xr:uid="{00000000-0005-0000-0000-0000F1460000}"/>
    <cellStyle name="RowTitles-Detail 2 3 2 3 6 4_Tertiary Salaries Survey" xfId="18161" xr:uid="{00000000-0005-0000-0000-0000F2460000}"/>
    <cellStyle name="RowTitles-Detail 2 3 2 3 6 5" xfId="18162" xr:uid="{00000000-0005-0000-0000-0000F3460000}"/>
    <cellStyle name="RowTitles-Detail 2 3 2 3 6_Tertiary Salaries Survey" xfId="18163" xr:uid="{00000000-0005-0000-0000-0000F4460000}"/>
    <cellStyle name="RowTitles-Detail 2 3 2 3 7" xfId="18164" xr:uid="{00000000-0005-0000-0000-0000F5460000}"/>
    <cellStyle name="RowTitles-Detail 2 3 2 3 7 2" xfId="18165" xr:uid="{00000000-0005-0000-0000-0000F6460000}"/>
    <cellStyle name="RowTitles-Detail 2 3 2 3 7 2 2" xfId="18166" xr:uid="{00000000-0005-0000-0000-0000F7460000}"/>
    <cellStyle name="RowTitles-Detail 2 3 2 3 7 2_Tertiary Salaries Survey" xfId="18167" xr:uid="{00000000-0005-0000-0000-0000F8460000}"/>
    <cellStyle name="RowTitles-Detail 2 3 2 3 7 3" xfId="18168" xr:uid="{00000000-0005-0000-0000-0000F9460000}"/>
    <cellStyle name="RowTitles-Detail 2 3 2 3 7_Tertiary Salaries Survey" xfId="18169" xr:uid="{00000000-0005-0000-0000-0000FA460000}"/>
    <cellStyle name="RowTitles-Detail 2 3 2 3 8" xfId="18170" xr:uid="{00000000-0005-0000-0000-0000FB460000}"/>
    <cellStyle name="RowTitles-Detail 2 3 2 3 9" xfId="18171" xr:uid="{00000000-0005-0000-0000-0000FC460000}"/>
    <cellStyle name="RowTitles-Detail 2 3 2 3_STUD aligned by INSTIT" xfId="18172" xr:uid="{00000000-0005-0000-0000-0000FD460000}"/>
    <cellStyle name="RowTitles-Detail 2 3 2 4" xfId="18173" xr:uid="{00000000-0005-0000-0000-0000FE460000}"/>
    <cellStyle name="RowTitles-Detail 2 3 2 4 2" xfId="18174" xr:uid="{00000000-0005-0000-0000-0000FF460000}"/>
    <cellStyle name="RowTitles-Detail 2 3 2 4 2 2" xfId="18175" xr:uid="{00000000-0005-0000-0000-000000470000}"/>
    <cellStyle name="RowTitles-Detail 2 3 2 4 2 2 2" xfId="18176" xr:uid="{00000000-0005-0000-0000-000001470000}"/>
    <cellStyle name="RowTitles-Detail 2 3 2 4 2 2 2 2" xfId="18177" xr:uid="{00000000-0005-0000-0000-000002470000}"/>
    <cellStyle name="RowTitles-Detail 2 3 2 4 2 2 2_Tertiary Salaries Survey" xfId="18178" xr:uid="{00000000-0005-0000-0000-000003470000}"/>
    <cellStyle name="RowTitles-Detail 2 3 2 4 2 2 3" xfId="18179" xr:uid="{00000000-0005-0000-0000-000004470000}"/>
    <cellStyle name="RowTitles-Detail 2 3 2 4 2 2_Tertiary Salaries Survey" xfId="18180" xr:uid="{00000000-0005-0000-0000-000005470000}"/>
    <cellStyle name="RowTitles-Detail 2 3 2 4 2 3" xfId="18181" xr:uid="{00000000-0005-0000-0000-000006470000}"/>
    <cellStyle name="RowTitles-Detail 2 3 2 4 2 3 2" xfId="18182" xr:uid="{00000000-0005-0000-0000-000007470000}"/>
    <cellStyle name="RowTitles-Detail 2 3 2 4 2 3 2 2" xfId="18183" xr:uid="{00000000-0005-0000-0000-000008470000}"/>
    <cellStyle name="RowTitles-Detail 2 3 2 4 2 3 2_Tertiary Salaries Survey" xfId="18184" xr:uid="{00000000-0005-0000-0000-000009470000}"/>
    <cellStyle name="RowTitles-Detail 2 3 2 4 2 3 3" xfId="18185" xr:uid="{00000000-0005-0000-0000-00000A470000}"/>
    <cellStyle name="RowTitles-Detail 2 3 2 4 2 3_Tertiary Salaries Survey" xfId="18186" xr:uid="{00000000-0005-0000-0000-00000B470000}"/>
    <cellStyle name="RowTitles-Detail 2 3 2 4 2 4" xfId="18187" xr:uid="{00000000-0005-0000-0000-00000C470000}"/>
    <cellStyle name="RowTitles-Detail 2 3 2 4 2 5" xfId="18188" xr:uid="{00000000-0005-0000-0000-00000D470000}"/>
    <cellStyle name="RowTitles-Detail 2 3 2 4 2 5 2" xfId="18189" xr:uid="{00000000-0005-0000-0000-00000E470000}"/>
    <cellStyle name="RowTitles-Detail 2 3 2 4 2 5_Tertiary Salaries Survey" xfId="18190" xr:uid="{00000000-0005-0000-0000-00000F470000}"/>
    <cellStyle name="RowTitles-Detail 2 3 2 4 2 6" xfId="18191" xr:uid="{00000000-0005-0000-0000-000010470000}"/>
    <cellStyle name="RowTitles-Detail 2 3 2 4 2_Tertiary Salaries Survey" xfId="18192" xr:uid="{00000000-0005-0000-0000-000011470000}"/>
    <cellStyle name="RowTitles-Detail 2 3 2 4 3" xfId="18193" xr:uid="{00000000-0005-0000-0000-000012470000}"/>
    <cellStyle name="RowTitles-Detail 2 3 2 4 3 2" xfId="18194" xr:uid="{00000000-0005-0000-0000-000013470000}"/>
    <cellStyle name="RowTitles-Detail 2 3 2 4 3 2 2" xfId="18195" xr:uid="{00000000-0005-0000-0000-000014470000}"/>
    <cellStyle name="RowTitles-Detail 2 3 2 4 3 2 2 2" xfId="18196" xr:uid="{00000000-0005-0000-0000-000015470000}"/>
    <cellStyle name="RowTitles-Detail 2 3 2 4 3 2 2_Tertiary Salaries Survey" xfId="18197" xr:uid="{00000000-0005-0000-0000-000016470000}"/>
    <cellStyle name="RowTitles-Detail 2 3 2 4 3 2 3" xfId="18198" xr:uid="{00000000-0005-0000-0000-000017470000}"/>
    <cellStyle name="RowTitles-Detail 2 3 2 4 3 2_Tertiary Salaries Survey" xfId="18199" xr:uid="{00000000-0005-0000-0000-000018470000}"/>
    <cellStyle name="RowTitles-Detail 2 3 2 4 3 3" xfId="18200" xr:uid="{00000000-0005-0000-0000-000019470000}"/>
    <cellStyle name="RowTitles-Detail 2 3 2 4 3 3 2" xfId="18201" xr:uid="{00000000-0005-0000-0000-00001A470000}"/>
    <cellStyle name="RowTitles-Detail 2 3 2 4 3 3 2 2" xfId="18202" xr:uid="{00000000-0005-0000-0000-00001B470000}"/>
    <cellStyle name="RowTitles-Detail 2 3 2 4 3 3 2_Tertiary Salaries Survey" xfId="18203" xr:uid="{00000000-0005-0000-0000-00001C470000}"/>
    <cellStyle name="RowTitles-Detail 2 3 2 4 3 3 3" xfId="18204" xr:uid="{00000000-0005-0000-0000-00001D470000}"/>
    <cellStyle name="RowTitles-Detail 2 3 2 4 3 3_Tertiary Salaries Survey" xfId="18205" xr:uid="{00000000-0005-0000-0000-00001E470000}"/>
    <cellStyle name="RowTitles-Detail 2 3 2 4 3 4" xfId="18206" xr:uid="{00000000-0005-0000-0000-00001F470000}"/>
    <cellStyle name="RowTitles-Detail 2 3 2 4 3 5" xfId="18207" xr:uid="{00000000-0005-0000-0000-000020470000}"/>
    <cellStyle name="RowTitles-Detail 2 3 2 4 3_Tertiary Salaries Survey" xfId="18208" xr:uid="{00000000-0005-0000-0000-000021470000}"/>
    <cellStyle name="RowTitles-Detail 2 3 2 4 4" xfId="18209" xr:uid="{00000000-0005-0000-0000-000022470000}"/>
    <cellStyle name="RowTitles-Detail 2 3 2 4 4 2" xfId="18210" xr:uid="{00000000-0005-0000-0000-000023470000}"/>
    <cellStyle name="RowTitles-Detail 2 3 2 4 4 2 2" xfId="18211" xr:uid="{00000000-0005-0000-0000-000024470000}"/>
    <cellStyle name="RowTitles-Detail 2 3 2 4 4 2 2 2" xfId="18212" xr:uid="{00000000-0005-0000-0000-000025470000}"/>
    <cellStyle name="RowTitles-Detail 2 3 2 4 4 2 2_Tertiary Salaries Survey" xfId="18213" xr:uid="{00000000-0005-0000-0000-000026470000}"/>
    <cellStyle name="RowTitles-Detail 2 3 2 4 4 2 3" xfId="18214" xr:uid="{00000000-0005-0000-0000-000027470000}"/>
    <cellStyle name="RowTitles-Detail 2 3 2 4 4 2_Tertiary Salaries Survey" xfId="18215" xr:uid="{00000000-0005-0000-0000-000028470000}"/>
    <cellStyle name="RowTitles-Detail 2 3 2 4 4 3" xfId="18216" xr:uid="{00000000-0005-0000-0000-000029470000}"/>
    <cellStyle name="RowTitles-Detail 2 3 2 4 4 3 2" xfId="18217" xr:uid="{00000000-0005-0000-0000-00002A470000}"/>
    <cellStyle name="RowTitles-Detail 2 3 2 4 4 3 2 2" xfId="18218" xr:uid="{00000000-0005-0000-0000-00002B470000}"/>
    <cellStyle name="RowTitles-Detail 2 3 2 4 4 3 2_Tertiary Salaries Survey" xfId="18219" xr:uid="{00000000-0005-0000-0000-00002C470000}"/>
    <cellStyle name="RowTitles-Detail 2 3 2 4 4 3 3" xfId="18220" xr:uid="{00000000-0005-0000-0000-00002D470000}"/>
    <cellStyle name="RowTitles-Detail 2 3 2 4 4 3_Tertiary Salaries Survey" xfId="18221" xr:uid="{00000000-0005-0000-0000-00002E470000}"/>
    <cellStyle name="RowTitles-Detail 2 3 2 4 4 4" xfId="18222" xr:uid="{00000000-0005-0000-0000-00002F470000}"/>
    <cellStyle name="RowTitles-Detail 2 3 2 4 4 4 2" xfId="18223" xr:uid="{00000000-0005-0000-0000-000030470000}"/>
    <cellStyle name="RowTitles-Detail 2 3 2 4 4 4_Tertiary Salaries Survey" xfId="18224" xr:uid="{00000000-0005-0000-0000-000031470000}"/>
    <cellStyle name="RowTitles-Detail 2 3 2 4 4 5" xfId="18225" xr:uid="{00000000-0005-0000-0000-000032470000}"/>
    <cellStyle name="RowTitles-Detail 2 3 2 4 4_Tertiary Salaries Survey" xfId="18226" xr:uid="{00000000-0005-0000-0000-000033470000}"/>
    <cellStyle name="RowTitles-Detail 2 3 2 4 5" xfId="18227" xr:uid="{00000000-0005-0000-0000-000034470000}"/>
    <cellStyle name="RowTitles-Detail 2 3 2 4 5 2" xfId="18228" xr:uid="{00000000-0005-0000-0000-000035470000}"/>
    <cellStyle name="RowTitles-Detail 2 3 2 4 5 2 2" xfId="18229" xr:uid="{00000000-0005-0000-0000-000036470000}"/>
    <cellStyle name="RowTitles-Detail 2 3 2 4 5 2 2 2" xfId="18230" xr:uid="{00000000-0005-0000-0000-000037470000}"/>
    <cellStyle name="RowTitles-Detail 2 3 2 4 5 2 2_Tertiary Salaries Survey" xfId="18231" xr:uid="{00000000-0005-0000-0000-000038470000}"/>
    <cellStyle name="RowTitles-Detail 2 3 2 4 5 2 3" xfId="18232" xr:uid="{00000000-0005-0000-0000-000039470000}"/>
    <cellStyle name="RowTitles-Detail 2 3 2 4 5 2_Tertiary Salaries Survey" xfId="18233" xr:uid="{00000000-0005-0000-0000-00003A470000}"/>
    <cellStyle name="RowTitles-Detail 2 3 2 4 5 3" xfId="18234" xr:uid="{00000000-0005-0000-0000-00003B470000}"/>
    <cellStyle name="RowTitles-Detail 2 3 2 4 5 3 2" xfId="18235" xr:uid="{00000000-0005-0000-0000-00003C470000}"/>
    <cellStyle name="RowTitles-Detail 2 3 2 4 5 3 2 2" xfId="18236" xr:uid="{00000000-0005-0000-0000-00003D470000}"/>
    <cellStyle name="RowTitles-Detail 2 3 2 4 5 3 2_Tertiary Salaries Survey" xfId="18237" xr:uid="{00000000-0005-0000-0000-00003E470000}"/>
    <cellStyle name="RowTitles-Detail 2 3 2 4 5 3 3" xfId="18238" xr:uid="{00000000-0005-0000-0000-00003F470000}"/>
    <cellStyle name="RowTitles-Detail 2 3 2 4 5 3_Tertiary Salaries Survey" xfId="18239" xr:uid="{00000000-0005-0000-0000-000040470000}"/>
    <cellStyle name="RowTitles-Detail 2 3 2 4 5 4" xfId="18240" xr:uid="{00000000-0005-0000-0000-000041470000}"/>
    <cellStyle name="RowTitles-Detail 2 3 2 4 5 4 2" xfId="18241" xr:uid="{00000000-0005-0000-0000-000042470000}"/>
    <cellStyle name="RowTitles-Detail 2 3 2 4 5 4_Tertiary Salaries Survey" xfId="18242" xr:uid="{00000000-0005-0000-0000-000043470000}"/>
    <cellStyle name="RowTitles-Detail 2 3 2 4 5 5" xfId="18243" xr:uid="{00000000-0005-0000-0000-000044470000}"/>
    <cellStyle name="RowTitles-Detail 2 3 2 4 5_Tertiary Salaries Survey" xfId="18244" xr:uid="{00000000-0005-0000-0000-000045470000}"/>
    <cellStyle name="RowTitles-Detail 2 3 2 4 6" xfId="18245" xr:uid="{00000000-0005-0000-0000-000046470000}"/>
    <cellStyle name="RowTitles-Detail 2 3 2 4 6 2" xfId="18246" xr:uid="{00000000-0005-0000-0000-000047470000}"/>
    <cellStyle name="RowTitles-Detail 2 3 2 4 6 2 2" xfId="18247" xr:uid="{00000000-0005-0000-0000-000048470000}"/>
    <cellStyle name="RowTitles-Detail 2 3 2 4 6 2 2 2" xfId="18248" xr:uid="{00000000-0005-0000-0000-000049470000}"/>
    <cellStyle name="RowTitles-Detail 2 3 2 4 6 2 2_Tertiary Salaries Survey" xfId="18249" xr:uid="{00000000-0005-0000-0000-00004A470000}"/>
    <cellStyle name="RowTitles-Detail 2 3 2 4 6 2 3" xfId="18250" xr:uid="{00000000-0005-0000-0000-00004B470000}"/>
    <cellStyle name="RowTitles-Detail 2 3 2 4 6 2_Tertiary Salaries Survey" xfId="18251" xr:uid="{00000000-0005-0000-0000-00004C470000}"/>
    <cellStyle name="RowTitles-Detail 2 3 2 4 6 3" xfId="18252" xr:uid="{00000000-0005-0000-0000-00004D470000}"/>
    <cellStyle name="RowTitles-Detail 2 3 2 4 6 3 2" xfId="18253" xr:uid="{00000000-0005-0000-0000-00004E470000}"/>
    <cellStyle name="RowTitles-Detail 2 3 2 4 6 3 2 2" xfId="18254" xr:uid="{00000000-0005-0000-0000-00004F470000}"/>
    <cellStyle name="RowTitles-Detail 2 3 2 4 6 3 2_Tertiary Salaries Survey" xfId="18255" xr:uid="{00000000-0005-0000-0000-000050470000}"/>
    <cellStyle name="RowTitles-Detail 2 3 2 4 6 3 3" xfId="18256" xr:uid="{00000000-0005-0000-0000-000051470000}"/>
    <cellStyle name="RowTitles-Detail 2 3 2 4 6 3_Tertiary Salaries Survey" xfId="18257" xr:uid="{00000000-0005-0000-0000-000052470000}"/>
    <cellStyle name="RowTitles-Detail 2 3 2 4 6 4" xfId="18258" xr:uid="{00000000-0005-0000-0000-000053470000}"/>
    <cellStyle name="RowTitles-Detail 2 3 2 4 6 4 2" xfId="18259" xr:uid="{00000000-0005-0000-0000-000054470000}"/>
    <cellStyle name="RowTitles-Detail 2 3 2 4 6 4_Tertiary Salaries Survey" xfId="18260" xr:uid="{00000000-0005-0000-0000-000055470000}"/>
    <cellStyle name="RowTitles-Detail 2 3 2 4 6 5" xfId="18261" xr:uid="{00000000-0005-0000-0000-000056470000}"/>
    <cellStyle name="RowTitles-Detail 2 3 2 4 6_Tertiary Salaries Survey" xfId="18262" xr:uid="{00000000-0005-0000-0000-000057470000}"/>
    <cellStyle name="RowTitles-Detail 2 3 2 4 7" xfId="18263" xr:uid="{00000000-0005-0000-0000-000058470000}"/>
    <cellStyle name="RowTitles-Detail 2 3 2 4 7 2" xfId="18264" xr:uid="{00000000-0005-0000-0000-000059470000}"/>
    <cellStyle name="RowTitles-Detail 2 3 2 4 7 2 2" xfId="18265" xr:uid="{00000000-0005-0000-0000-00005A470000}"/>
    <cellStyle name="RowTitles-Detail 2 3 2 4 7 2_Tertiary Salaries Survey" xfId="18266" xr:uid="{00000000-0005-0000-0000-00005B470000}"/>
    <cellStyle name="RowTitles-Detail 2 3 2 4 7 3" xfId="18267" xr:uid="{00000000-0005-0000-0000-00005C470000}"/>
    <cellStyle name="RowTitles-Detail 2 3 2 4 7_Tertiary Salaries Survey" xfId="18268" xr:uid="{00000000-0005-0000-0000-00005D470000}"/>
    <cellStyle name="RowTitles-Detail 2 3 2 4 8" xfId="18269" xr:uid="{00000000-0005-0000-0000-00005E470000}"/>
    <cellStyle name="RowTitles-Detail 2 3 2 4 8 2" xfId="18270" xr:uid="{00000000-0005-0000-0000-00005F470000}"/>
    <cellStyle name="RowTitles-Detail 2 3 2 4 8 2 2" xfId="18271" xr:uid="{00000000-0005-0000-0000-000060470000}"/>
    <cellStyle name="RowTitles-Detail 2 3 2 4 8 2_Tertiary Salaries Survey" xfId="18272" xr:uid="{00000000-0005-0000-0000-000061470000}"/>
    <cellStyle name="RowTitles-Detail 2 3 2 4 8 3" xfId="18273" xr:uid="{00000000-0005-0000-0000-000062470000}"/>
    <cellStyle name="RowTitles-Detail 2 3 2 4 8_Tertiary Salaries Survey" xfId="18274" xr:uid="{00000000-0005-0000-0000-000063470000}"/>
    <cellStyle name="RowTitles-Detail 2 3 2 4 9" xfId="18275" xr:uid="{00000000-0005-0000-0000-000064470000}"/>
    <cellStyle name="RowTitles-Detail 2 3 2 4_STUD aligned by INSTIT" xfId="18276" xr:uid="{00000000-0005-0000-0000-000065470000}"/>
    <cellStyle name="RowTitles-Detail 2 3 2 5" xfId="18277" xr:uid="{00000000-0005-0000-0000-000066470000}"/>
    <cellStyle name="RowTitles-Detail 2 3 2 5 2" xfId="18278" xr:uid="{00000000-0005-0000-0000-000067470000}"/>
    <cellStyle name="RowTitles-Detail 2 3 2 5 2 2" xfId="18279" xr:uid="{00000000-0005-0000-0000-000068470000}"/>
    <cellStyle name="RowTitles-Detail 2 3 2 5 2 2 2" xfId="18280" xr:uid="{00000000-0005-0000-0000-000069470000}"/>
    <cellStyle name="RowTitles-Detail 2 3 2 5 2 2 2 2" xfId="18281" xr:uid="{00000000-0005-0000-0000-00006A470000}"/>
    <cellStyle name="RowTitles-Detail 2 3 2 5 2 2 2_Tertiary Salaries Survey" xfId="18282" xr:uid="{00000000-0005-0000-0000-00006B470000}"/>
    <cellStyle name="RowTitles-Detail 2 3 2 5 2 2 3" xfId="18283" xr:uid="{00000000-0005-0000-0000-00006C470000}"/>
    <cellStyle name="RowTitles-Detail 2 3 2 5 2 2_Tertiary Salaries Survey" xfId="18284" xr:uid="{00000000-0005-0000-0000-00006D470000}"/>
    <cellStyle name="RowTitles-Detail 2 3 2 5 2 3" xfId="18285" xr:uid="{00000000-0005-0000-0000-00006E470000}"/>
    <cellStyle name="RowTitles-Detail 2 3 2 5 2 3 2" xfId="18286" xr:uid="{00000000-0005-0000-0000-00006F470000}"/>
    <cellStyle name="RowTitles-Detail 2 3 2 5 2 3 2 2" xfId="18287" xr:uid="{00000000-0005-0000-0000-000070470000}"/>
    <cellStyle name="RowTitles-Detail 2 3 2 5 2 3 2_Tertiary Salaries Survey" xfId="18288" xr:uid="{00000000-0005-0000-0000-000071470000}"/>
    <cellStyle name="RowTitles-Detail 2 3 2 5 2 3 3" xfId="18289" xr:uid="{00000000-0005-0000-0000-000072470000}"/>
    <cellStyle name="RowTitles-Detail 2 3 2 5 2 3_Tertiary Salaries Survey" xfId="18290" xr:uid="{00000000-0005-0000-0000-000073470000}"/>
    <cellStyle name="RowTitles-Detail 2 3 2 5 2 4" xfId="18291" xr:uid="{00000000-0005-0000-0000-000074470000}"/>
    <cellStyle name="RowTitles-Detail 2 3 2 5 2 5" xfId="18292" xr:uid="{00000000-0005-0000-0000-000075470000}"/>
    <cellStyle name="RowTitles-Detail 2 3 2 5 2 5 2" xfId="18293" xr:uid="{00000000-0005-0000-0000-000076470000}"/>
    <cellStyle name="RowTitles-Detail 2 3 2 5 2 5_Tertiary Salaries Survey" xfId="18294" xr:uid="{00000000-0005-0000-0000-000077470000}"/>
    <cellStyle name="RowTitles-Detail 2 3 2 5 2 6" xfId="18295" xr:uid="{00000000-0005-0000-0000-000078470000}"/>
    <cellStyle name="RowTitles-Detail 2 3 2 5 2_Tertiary Salaries Survey" xfId="18296" xr:uid="{00000000-0005-0000-0000-000079470000}"/>
    <cellStyle name="RowTitles-Detail 2 3 2 5 3" xfId="18297" xr:uid="{00000000-0005-0000-0000-00007A470000}"/>
    <cellStyle name="RowTitles-Detail 2 3 2 5 3 2" xfId="18298" xr:uid="{00000000-0005-0000-0000-00007B470000}"/>
    <cellStyle name="RowTitles-Detail 2 3 2 5 3 2 2" xfId="18299" xr:uid="{00000000-0005-0000-0000-00007C470000}"/>
    <cellStyle name="RowTitles-Detail 2 3 2 5 3 2 2 2" xfId="18300" xr:uid="{00000000-0005-0000-0000-00007D470000}"/>
    <cellStyle name="RowTitles-Detail 2 3 2 5 3 2 2_Tertiary Salaries Survey" xfId="18301" xr:uid="{00000000-0005-0000-0000-00007E470000}"/>
    <cellStyle name="RowTitles-Detail 2 3 2 5 3 2 3" xfId="18302" xr:uid="{00000000-0005-0000-0000-00007F470000}"/>
    <cellStyle name="RowTitles-Detail 2 3 2 5 3 2_Tertiary Salaries Survey" xfId="18303" xr:uid="{00000000-0005-0000-0000-000080470000}"/>
    <cellStyle name="RowTitles-Detail 2 3 2 5 3 3" xfId="18304" xr:uid="{00000000-0005-0000-0000-000081470000}"/>
    <cellStyle name="RowTitles-Detail 2 3 2 5 3 3 2" xfId="18305" xr:uid="{00000000-0005-0000-0000-000082470000}"/>
    <cellStyle name="RowTitles-Detail 2 3 2 5 3 3 2 2" xfId="18306" xr:uid="{00000000-0005-0000-0000-000083470000}"/>
    <cellStyle name="RowTitles-Detail 2 3 2 5 3 3 2_Tertiary Salaries Survey" xfId="18307" xr:uid="{00000000-0005-0000-0000-000084470000}"/>
    <cellStyle name="RowTitles-Detail 2 3 2 5 3 3 3" xfId="18308" xr:uid="{00000000-0005-0000-0000-000085470000}"/>
    <cellStyle name="RowTitles-Detail 2 3 2 5 3 3_Tertiary Salaries Survey" xfId="18309" xr:uid="{00000000-0005-0000-0000-000086470000}"/>
    <cellStyle name="RowTitles-Detail 2 3 2 5 3 4" xfId="18310" xr:uid="{00000000-0005-0000-0000-000087470000}"/>
    <cellStyle name="RowTitles-Detail 2 3 2 5 3 5" xfId="18311" xr:uid="{00000000-0005-0000-0000-000088470000}"/>
    <cellStyle name="RowTitles-Detail 2 3 2 5 3_Tertiary Salaries Survey" xfId="18312" xr:uid="{00000000-0005-0000-0000-000089470000}"/>
    <cellStyle name="RowTitles-Detail 2 3 2 5 4" xfId="18313" xr:uid="{00000000-0005-0000-0000-00008A470000}"/>
    <cellStyle name="RowTitles-Detail 2 3 2 5 4 2" xfId="18314" xr:uid="{00000000-0005-0000-0000-00008B470000}"/>
    <cellStyle name="RowTitles-Detail 2 3 2 5 4 2 2" xfId="18315" xr:uid="{00000000-0005-0000-0000-00008C470000}"/>
    <cellStyle name="RowTitles-Detail 2 3 2 5 4 2 2 2" xfId="18316" xr:uid="{00000000-0005-0000-0000-00008D470000}"/>
    <cellStyle name="RowTitles-Detail 2 3 2 5 4 2 2_Tertiary Salaries Survey" xfId="18317" xr:uid="{00000000-0005-0000-0000-00008E470000}"/>
    <cellStyle name="RowTitles-Detail 2 3 2 5 4 2 3" xfId="18318" xr:uid="{00000000-0005-0000-0000-00008F470000}"/>
    <cellStyle name="RowTitles-Detail 2 3 2 5 4 2_Tertiary Salaries Survey" xfId="18319" xr:uid="{00000000-0005-0000-0000-000090470000}"/>
    <cellStyle name="RowTitles-Detail 2 3 2 5 4 3" xfId="18320" xr:uid="{00000000-0005-0000-0000-000091470000}"/>
    <cellStyle name="RowTitles-Detail 2 3 2 5 4 3 2" xfId="18321" xr:uid="{00000000-0005-0000-0000-000092470000}"/>
    <cellStyle name="RowTitles-Detail 2 3 2 5 4 3 2 2" xfId="18322" xr:uid="{00000000-0005-0000-0000-000093470000}"/>
    <cellStyle name="RowTitles-Detail 2 3 2 5 4 3 2_Tertiary Salaries Survey" xfId="18323" xr:uid="{00000000-0005-0000-0000-000094470000}"/>
    <cellStyle name="RowTitles-Detail 2 3 2 5 4 3 3" xfId="18324" xr:uid="{00000000-0005-0000-0000-000095470000}"/>
    <cellStyle name="RowTitles-Detail 2 3 2 5 4 3_Tertiary Salaries Survey" xfId="18325" xr:uid="{00000000-0005-0000-0000-000096470000}"/>
    <cellStyle name="RowTitles-Detail 2 3 2 5 4 4" xfId="18326" xr:uid="{00000000-0005-0000-0000-000097470000}"/>
    <cellStyle name="RowTitles-Detail 2 3 2 5 4 5" xfId="18327" xr:uid="{00000000-0005-0000-0000-000098470000}"/>
    <cellStyle name="RowTitles-Detail 2 3 2 5 4 5 2" xfId="18328" xr:uid="{00000000-0005-0000-0000-000099470000}"/>
    <cellStyle name="RowTitles-Detail 2 3 2 5 4 5_Tertiary Salaries Survey" xfId="18329" xr:uid="{00000000-0005-0000-0000-00009A470000}"/>
    <cellStyle name="RowTitles-Detail 2 3 2 5 4 6" xfId="18330" xr:uid="{00000000-0005-0000-0000-00009B470000}"/>
    <cellStyle name="RowTitles-Detail 2 3 2 5 4_Tertiary Salaries Survey" xfId="18331" xr:uid="{00000000-0005-0000-0000-00009C470000}"/>
    <cellStyle name="RowTitles-Detail 2 3 2 5 5" xfId="18332" xr:uid="{00000000-0005-0000-0000-00009D470000}"/>
    <cellStyle name="RowTitles-Detail 2 3 2 5 5 2" xfId="18333" xr:uid="{00000000-0005-0000-0000-00009E470000}"/>
    <cellStyle name="RowTitles-Detail 2 3 2 5 5 2 2" xfId="18334" xr:uid="{00000000-0005-0000-0000-00009F470000}"/>
    <cellStyle name="RowTitles-Detail 2 3 2 5 5 2 2 2" xfId="18335" xr:uid="{00000000-0005-0000-0000-0000A0470000}"/>
    <cellStyle name="RowTitles-Detail 2 3 2 5 5 2 2_Tertiary Salaries Survey" xfId="18336" xr:uid="{00000000-0005-0000-0000-0000A1470000}"/>
    <cellStyle name="RowTitles-Detail 2 3 2 5 5 2 3" xfId="18337" xr:uid="{00000000-0005-0000-0000-0000A2470000}"/>
    <cellStyle name="RowTitles-Detail 2 3 2 5 5 2_Tertiary Salaries Survey" xfId="18338" xr:uid="{00000000-0005-0000-0000-0000A3470000}"/>
    <cellStyle name="RowTitles-Detail 2 3 2 5 5 3" xfId="18339" xr:uid="{00000000-0005-0000-0000-0000A4470000}"/>
    <cellStyle name="RowTitles-Detail 2 3 2 5 5 3 2" xfId="18340" xr:uid="{00000000-0005-0000-0000-0000A5470000}"/>
    <cellStyle name="RowTitles-Detail 2 3 2 5 5 3 2 2" xfId="18341" xr:uid="{00000000-0005-0000-0000-0000A6470000}"/>
    <cellStyle name="RowTitles-Detail 2 3 2 5 5 3 2_Tertiary Salaries Survey" xfId="18342" xr:uid="{00000000-0005-0000-0000-0000A7470000}"/>
    <cellStyle name="RowTitles-Detail 2 3 2 5 5 3 3" xfId="18343" xr:uid="{00000000-0005-0000-0000-0000A8470000}"/>
    <cellStyle name="RowTitles-Detail 2 3 2 5 5 3_Tertiary Salaries Survey" xfId="18344" xr:uid="{00000000-0005-0000-0000-0000A9470000}"/>
    <cellStyle name="RowTitles-Detail 2 3 2 5 5 4" xfId="18345" xr:uid="{00000000-0005-0000-0000-0000AA470000}"/>
    <cellStyle name="RowTitles-Detail 2 3 2 5 5 4 2" xfId="18346" xr:uid="{00000000-0005-0000-0000-0000AB470000}"/>
    <cellStyle name="RowTitles-Detail 2 3 2 5 5 4_Tertiary Salaries Survey" xfId="18347" xr:uid="{00000000-0005-0000-0000-0000AC470000}"/>
    <cellStyle name="RowTitles-Detail 2 3 2 5 5 5" xfId="18348" xr:uid="{00000000-0005-0000-0000-0000AD470000}"/>
    <cellStyle name="RowTitles-Detail 2 3 2 5 5_Tertiary Salaries Survey" xfId="18349" xr:uid="{00000000-0005-0000-0000-0000AE470000}"/>
    <cellStyle name="RowTitles-Detail 2 3 2 5 6" xfId="18350" xr:uid="{00000000-0005-0000-0000-0000AF470000}"/>
    <cellStyle name="RowTitles-Detail 2 3 2 5 6 2" xfId="18351" xr:uid="{00000000-0005-0000-0000-0000B0470000}"/>
    <cellStyle name="RowTitles-Detail 2 3 2 5 6 2 2" xfId="18352" xr:uid="{00000000-0005-0000-0000-0000B1470000}"/>
    <cellStyle name="RowTitles-Detail 2 3 2 5 6 2 2 2" xfId="18353" xr:uid="{00000000-0005-0000-0000-0000B2470000}"/>
    <cellStyle name="RowTitles-Detail 2 3 2 5 6 2 2_Tertiary Salaries Survey" xfId="18354" xr:uid="{00000000-0005-0000-0000-0000B3470000}"/>
    <cellStyle name="RowTitles-Detail 2 3 2 5 6 2 3" xfId="18355" xr:uid="{00000000-0005-0000-0000-0000B4470000}"/>
    <cellStyle name="RowTitles-Detail 2 3 2 5 6 2_Tertiary Salaries Survey" xfId="18356" xr:uid="{00000000-0005-0000-0000-0000B5470000}"/>
    <cellStyle name="RowTitles-Detail 2 3 2 5 6 3" xfId="18357" xr:uid="{00000000-0005-0000-0000-0000B6470000}"/>
    <cellStyle name="RowTitles-Detail 2 3 2 5 6 3 2" xfId="18358" xr:uid="{00000000-0005-0000-0000-0000B7470000}"/>
    <cellStyle name="RowTitles-Detail 2 3 2 5 6 3 2 2" xfId="18359" xr:uid="{00000000-0005-0000-0000-0000B8470000}"/>
    <cellStyle name="RowTitles-Detail 2 3 2 5 6 3 2_Tertiary Salaries Survey" xfId="18360" xr:uid="{00000000-0005-0000-0000-0000B9470000}"/>
    <cellStyle name="RowTitles-Detail 2 3 2 5 6 3 3" xfId="18361" xr:uid="{00000000-0005-0000-0000-0000BA470000}"/>
    <cellStyle name="RowTitles-Detail 2 3 2 5 6 3_Tertiary Salaries Survey" xfId="18362" xr:uid="{00000000-0005-0000-0000-0000BB470000}"/>
    <cellStyle name="RowTitles-Detail 2 3 2 5 6 4" xfId="18363" xr:uid="{00000000-0005-0000-0000-0000BC470000}"/>
    <cellStyle name="RowTitles-Detail 2 3 2 5 6 4 2" xfId="18364" xr:uid="{00000000-0005-0000-0000-0000BD470000}"/>
    <cellStyle name="RowTitles-Detail 2 3 2 5 6 4_Tertiary Salaries Survey" xfId="18365" xr:uid="{00000000-0005-0000-0000-0000BE470000}"/>
    <cellStyle name="RowTitles-Detail 2 3 2 5 6 5" xfId="18366" xr:uid="{00000000-0005-0000-0000-0000BF470000}"/>
    <cellStyle name="RowTitles-Detail 2 3 2 5 6_Tertiary Salaries Survey" xfId="18367" xr:uid="{00000000-0005-0000-0000-0000C0470000}"/>
    <cellStyle name="RowTitles-Detail 2 3 2 5 7" xfId="18368" xr:uid="{00000000-0005-0000-0000-0000C1470000}"/>
    <cellStyle name="RowTitles-Detail 2 3 2 5 7 2" xfId="18369" xr:uid="{00000000-0005-0000-0000-0000C2470000}"/>
    <cellStyle name="RowTitles-Detail 2 3 2 5 7 2 2" xfId="18370" xr:uid="{00000000-0005-0000-0000-0000C3470000}"/>
    <cellStyle name="RowTitles-Detail 2 3 2 5 7 2_Tertiary Salaries Survey" xfId="18371" xr:uid="{00000000-0005-0000-0000-0000C4470000}"/>
    <cellStyle name="RowTitles-Detail 2 3 2 5 7 3" xfId="18372" xr:uid="{00000000-0005-0000-0000-0000C5470000}"/>
    <cellStyle name="RowTitles-Detail 2 3 2 5 7_Tertiary Salaries Survey" xfId="18373" xr:uid="{00000000-0005-0000-0000-0000C6470000}"/>
    <cellStyle name="RowTitles-Detail 2 3 2 5 8" xfId="18374" xr:uid="{00000000-0005-0000-0000-0000C7470000}"/>
    <cellStyle name="RowTitles-Detail 2 3 2 5 9" xfId="18375" xr:uid="{00000000-0005-0000-0000-0000C8470000}"/>
    <cellStyle name="RowTitles-Detail 2 3 2 5_STUD aligned by INSTIT" xfId="18376" xr:uid="{00000000-0005-0000-0000-0000C9470000}"/>
    <cellStyle name="RowTitles-Detail 2 3 2 6" xfId="18377" xr:uid="{00000000-0005-0000-0000-0000CA470000}"/>
    <cellStyle name="RowTitles-Detail 2 3 2 6 2" xfId="18378" xr:uid="{00000000-0005-0000-0000-0000CB470000}"/>
    <cellStyle name="RowTitles-Detail 2 3 2 6 2 2" xfId="18379" xr:uid="{00000000-0005-0000-0000-0000CC470000}"/>
    <cellStyle name="RowTitles-Detail 2 3 2 6 2 2 2" xfId="18380" xr:uid="{00000000-0005-0000-0000-0000CD470000}"/>
    <cellStyle name="RowTitles-Detail 2 3 2 6 2 2_Tertiary Salaries Survey" xfId="18381" xr:uid="{00000000-0005-0000-0000-0000CE470000}"/>
    <cellStyle name="RowTitles-Detail 2 3 2 6 2 3" xfId="18382" xr:uid="{00000000-0005-0000-0000-0000CF470000}"/>
    <cellStyle name="RowTitles-Detail 2 3 2 6 2_Tertiary Salaries Survey" xfId="18383" xr:uid="{00000000-0005-0000-0000-0000D0470000}"/>
    <cellStyle name="RowTitles-Detail 2 3 2 6 3" xfId="18384" xr:uid="{00000000-0005-0000-0000-0000D1470000}"/>
    <cellStyle name="RowTitles-Detail 2 3 2 6 3 2" xfId="18385" xr:uid="{00000000-0005-0000-0000-0000D2470000}"/>
    <cellStyle name="RowTitles-Detail 2 3 2 6 3 2 2" xfId="18386" xr:uid="{00000000-0005-0000-0000-0000D3470000}"/>
    <cellStyle name="RowTitles-Detail 2 3 2 6 3 2_Tertiary Salaries Survey" xfId="18387" xr:uid="{00000000-0005-0000-0000-0000D4470000}"/>
    <cellStyle name="RowTitles-Detail 2 3 2 6 3 3" xfId="18388" xr:uid="{00000000-0005-0000-0000-0000D5470000}"/>
    <cellStyle name="RowTitles-Detail 2 3 2 6 3_Tertiary Salaries Survey" xfId="18389" xr:uid="{00000000-0005-0000-0000-0000D6470000}"/>
    <cellStyle name="RowTitles-Detail 2 3 2 6 4" xfId="18390" xr:uid="{00000000-0005-0000-0000-0000D7470000}"/>
    <cellStyle name="RowTitles-Detail 2 3 2 6 5" xfId="18391" xr:uid="{00000000-0005-0000-0000-0000D8470000}"/>
    <cellStyle name="RowTitles-Detail 2 3 2 6 5 2" xfId="18392" xr:uid="{00000000-0005-0000-0000-0000D9470000}"/>
    <cellStyle name="RowTitles-Detail 2 3 2 6 5_Tertiary Salaries Survey" xfId="18393" xr:uid="{00000000-0005-0000-0000-0000DA470000}"/>
    <cellStyle name="RowTitles-Detail 2 3 2 6 6" xfId="18394" xr:uid="{00000000-0005-0000-0000-0000DB470000}"/>
    <cellStyle name="RowTitles-Detail 2 3 2 6_Tertiary Salaries Survey" xfId="18395" xr:uid="{00000000-0005-0000-0000-0000DC470000}"/>
    <cellStyle name="RowTitles-Detail 2 3 2 7" xfId="18396" xr:uid="{00000000-0005-0000-0000-0000DD470000}"/>
    <cellStyle name="RowTitles-Detail 2 3 2 7 2" xfId="18397" xr:uid="{00000000-0005-0000-0000-0000DE470000}"/>
    <cellStyle name="RowTitles-Detail 2 3 2 7 2 2" xfId="18398" xr:uid="{00000000-0005-0000-0000-0000DF470000}"/>
    <cellStyle name="RowTitles-Detail 2 3 2 7 2 2 2" xfId="18399" xr:uid="{00000000-0005-0000-0000-0000E0470000}"/>
    <cellStyle name="RowTitles-Detail 2 3 2 7 2 2_Tertiary Salaries Survey" xfId="18400" xr:uid="{00000000-0005-0000-0000-0000E1470000}"/>
    <cellStyle name="RowTitles-Detail 2 3 2 7 2 3" xfId="18401" xr:uid="{00000000-0005-0000-0000-0000E2470000}"/>
    <cellStyle name="RowTitles-Detail 2 3 2 7 2_Tertiary Salaries Survey" xfId="18402" xr:uid="{00000000-0005-0000-0000-0000E3470000}"/>
    <cellStyle name="RowTitles-Detail 2 3 2 7 3" xfId="18403" xr:uid="{00000000-0005-0000-0000-0000E4470000}"/>
    <cellStyle name="RowTitles-Detail 2 3 2 7 3 2" xfId="18404" xr:uid="{00000000-0005-0000-0000-0000E5470000}"/>
    <cellStyle name="RowTitles-Detail 2 3 2 7 3 2 2" xfId="18405" xr:uid="{00000000-0005-0000-0000-0000E6470000}"/>
    <cellStyle name="RowTitles-Detail 2 3 2 7 3 2_Tertiary Salaries Survey" xfId="18406" xr:uid="{00000000-0005-0000-0000-0000E7470000}"/>
    <cellStyle name="RowTitles-Detail 2 3 2 7 3 3" xfId="18407" xr:uid="{00000000-0005-0000-0000-0000E8470000}"/>
    <cellStyle name="RowTitles-Detail 2 3 2 7 3_Tertiary Salaries Survey" xfId="18408" xr:uid="{00000000-0005-0000-0000-0000E9470000}"/>
    <cellStyle name="RowTitles-Detail 2 3 2 7 4" xfId="18409" xr:uid="{00000000-0005-0000-0000-0000EA470000}"/>
    <cellStyle name="RowTitles-Detail 2 3 2 7 5" xfId="18410" xr:uid="{00000000-0005-0000-0000-0000EB470000}"/>
    <cellStyle name="RowTitles-Detail 2 3 2 7_Tertiary Salaries Survey" xfId="18411" xr:uid="{00000000-0005-0000-0000-0000EC470000}"/>
    <cellStyle name="RowTitles-Detail 2 3 2 8" xfId="18412" xr:uid="{00000000-0005-0000-0000-0000ED470000}"/>
    <cellStyle name="RowTitles-Detail 2 3 2 8 2" xfId="18413" xr:uid="{00000000-0005-0000-0000-0000EE470000}"/>
    <cellStyle name="RowTitles-Detail 2 3 2 8 2 2" xfId="18414" xr:uid="{00000000-0005-0000-0000-0000EF470000}"/>
    <cellStyle name="RowTitles-Detail 2 3 2 8 2 2 2" xfId="18415" xr:uid="{00000000-0005-0000-0000-0000F0470000}"/>
    <cellStyle name="RowTitles-Detail 2 3 2 8 2 2_Tertiary Salaries Survey" xfId="18416" xr:uid="{00000000-0005-0000-0000-0000F1470000}"/>
    <cellStyle name="RowTitles-Detail 2 3 2 8 2 3" xfId="18417" xr:uid="{00000000-0005-0000-0000-0000F2470000}"/>
    <cellStyle name="RowTitles-Detail 2 3 2 8 2_Tertiary Salaries Survey" xfId="18418" xr:uid="{00000000-0005-0000-0000-0000F3470000}"/>
    <cellStyle name="RowTitles-Detail 2 3 2 8 3" xfId="18419" xr:uid="{00000000-0005-0000-0000-0000F4470000}"/>
    <cellStyle name="RowTitles-Detail 2 3 2 8 3 2" xfId="18420" xr:uid="{00000000-0005-0000-0000-0000F5470000}"/>
    <cellStyle name="RowTitles-Detail 2 3 2 8 3 2 2" xfId="18421" xr:uid="{00000000-0005-0000-0000-0000F6470000}"/>
    <cellStyle name="RowTitles-Detail 2 3 2 8 3 2_Tertiary Salaries Survey" xfId="18422" xr:uid="{00000000-0005-0000-0000-0000F7470000}"/>
    <cellStyle name="RowTitles-Detail 2 3 2 8 3 3" xfId="18423" xr:uid="{00000000-0005-0000-0000-0000F8470000}"/>
    <cellStyle name="RowTitles-Detail 2 3 2 8 3_Tertiary Salaries Survey" xfId="18424" xr:uid="{00000000-0005-0000-0000-0000F9470000}"/>
    <cellStyle name="RowTitles-Detail 2 3 2 8 4" xfId="18425" xr:uid="{00000000-0005-0000-0000-0000FA470000}"/>
    <cellStyle name="RowTitles-Detail 2 3 2 8 5" xfId="18426" xr:uid="{00000000-0005-0000-0000-0000FB470000}"/>
    <cellStyle name="RowTitles-Detail 2 3 2 8 5 2" xfId="18427" xr:uid="{00000000-0005-0000-0000-0000FC470000}"/>
    <cellStyle name="RowTitles-Detail 2 3 2 8 5_Tertiary Salaries Survey" xfId="18428" xr:uid="{00000000-0005-0000-0000-0000FD470000}"/>
    <cellStyle name="RowTitles-Detail 2 3 2 8 6" xfId="18429" xr:uid="{00000000-0005-0000-0000-0000FE470000}"/>
    <cellStyle name="RowTitles-Detail 2 3 2 8_Tertiary Salaries Survey" xfId="18430" xr:uid="{00000000-0005-0000-0000-0000FF470000}"/>
    <cellStyle name="RowTitles-Detail 2 3 2 9" xfId="18431" xr:uid="{00000000-0005-0000-0000-000000480000}"/>
    <cellStyle name="RowTitles-Detail 2 3 2 9 2" xfId="18432" xr:uid="{00000000-0005-0000-0000-000001480000}"/>
    <cellStyle name="RowTitles-Detail 2 3 2 9 2 2" xfId="18433" xr:uid="{00000000-0005-0000-0000-000002480000}"/>
    <cellStyle name="RowTitles-Detail 2 3 2 9 2 2 2" xfId="18434" xr:uid="{00000000-0005-0000-0000-000003480000}"/>
    <cellStyle name="RowTitles-Detail 2 3 2 9 2 2_Tertiary Salaries Survey" xfId="18435" xr:uid="{00000000-0005-0000-0000-000004480000}"/>
    <cellStyle name="RowTitles-Detail 2 3 2 9 2 3" xfId="18436" xr:uid="{00000000-0005-0000-0000-000005480000}"/>
    <cellStyle name="RowTitles-Detail 2 3 2 9 2_Tertiary Salaries Survey" xfId="18437" xr:uid="{00000000-0005-0000-0000-000006480000}"/>
    <cellStyle name="RowTitles-Detail 2 3 2 9 3" xfId="18438" xr:uid="{00000000-0005-0000-0000-000007480000}"/>
    <cellStyle name="RowTitles-Detail 2 3 2 9 3 2" xfId="18439" xr:uid="{00000000-0005-0000-0000-000008480000}"/>
    <cellStyle name="RowTitles-Detail 2 3 2 9 3 2 2" xfId="18440" xr:uid="{00000000-0005-0000-0000-000009480000}"/>
    <cellStyle name="RowTitles-Detail 2 3 2 9 3 2_Tertiary Salaries Survey" xfId="18441" xr:uid="{00000000-0005-0000-0000-00000A480000}"/>
    <cellStyle name="RowTitles-Detail 2 3 2 9 3 3" xfId="18442" xr:uid="{00000000-0005-0000-0000-00000B480000}"/>
    <cellStyle name="RowTitles-Detail 2 3 2 9 3_Tertiary Salaries Survey" xfId="18443" xr:uid="{00000000-0005-0000-0000-00000C480000}"/>
    <cellStyle name="RowTitles-Detail 2 3 2 9 4" xfId="18444" xr:uid="{00000000-0005-0000-0000-00000D480000}"/>
    <cellStyle name="RowTitles-Detail 2 3 2 9 4 2" xfId="18445" xr:uid="{00000000-0005-0000-0000-00000E480000}"/>
    <cellStyle name="RowTitles-Detail 2 3 2 9 4_Tertiary Salaries Survey" xfId="18446" xr:uid="{00000000-0005-0000-0000-00000F480000}"/>
    <cellStyle name="RowTitles-Detail 2 3 2 9 5" xfId="18447" xr:uid="{00000000-0005-0000-0000-000010480000}"/>
    <cellStyle name="RowTitles-Detail 2 3 2 9_Tertiary Salaries Survey" xfId="18448" xr:uid="{00000000-0005-0000-0000-000011480000}"/>
    <cellStyle name="RowTitles-Detail 2 3 2_STUD aligned by INSTIT" xfId="18449" xr:uid="{00000000-0005-0000-0000-000012480000}"/>
    <cellStyle name="RowTitles-Detail 2 3 3" xfId="18450" xr:uid="{00000000-0005-0000-0000-000013480000}"/>
    <cellStyle name="RowTitles-Detail 2 3 3 10" xfId="18451" xr:uid="{00000000-0005-0000-0000-000014480000}"/>
    <cellStyle name="RowTitles-Detail 2 3 3 10 2" xfId="18452" xr:uid="{00000000-0005-0000-0000-000015480000}"/>
    <cellStyle name="RowTitles-Detail 2 3 3 10 2 2" xfId="18453" xr:uid="{00000000-0005-0000-0000-000016480000}"/>
    <cellStyle name="RowTitles-Detail 2 3 3 10 2_Tertiary Salaries Survey" xfId="18454" xr:uid="{00000000-0005-0000-0000-000017480000}"/>
    <cellStyle name="RowTitles-Detail 2 3 3 10 3" xfId="18455" xr:uid="{00000000-0005-0000-0000-000018480000}"/>
    <cellStyle name="RowTitles-Detail 2 3 3 10_Tertiary Salaries Survey" xfId="18456" xr:uid="{00000000-0005-0000-0000-000019480000}"/>
    <cellStyle name="RowTitles-Detail 2 3 3 11" xfId="18457" xr:uid="{00000000-0005-0000-0000-00001A480000}"/>
    <cellStyle name="RowTitles-Detail 2 3 3 12" xfId="18458" xr:uid="{00000000-0005-0000-0000-00001B480000}"/>
    <cellStyle name="RowTitles-Detail 2 3 3 2" xfId="18459" xr:uid="{00000000-0005-0000-0000-00001C480000}"/>
    <cellStyle name="RowTitles-Detail 2 3 3 2 2" xfId="18460" xr:uid="{00000000-0005-0000-0000-00001D480000}"/>
    <cellStyle name="RowTitles-Detail 2 3 3 2 2 2" xfId="18461" xr:uid="{00000000-0005-0000-0000-00001E480000}"/>
    <cellStyle name="RowTitles-Detail 2 3 3 2 2 2 2" xfId="18462" xr:uid="{00000000-0005-0000-0000-00001F480000}"/>
    <cellStyle name="RowTitles-Detail 2 3 3 2 2 2 2 2" xfId="18463" xr:uid="{00000000-0005-0000-0000-000020480000}"/>
    <cellStyle name="RowTitles-Detail 2 3 3 2 2 2 2_Tertiary Salaries Survey" xfId="18464" xr:uid="{00000000-0005-0000-0000-000021480000}"/>
    <cellStyle name="RowTitles-Detail 2 3 3 2 2 2 3" xfId="18465" xr:uid="{00000000-0005-0000-0000-000022480000}"/>
    <cellStyle name="RowTitles-Detail 2 3 3 2 2 2_Tertiary Salaries Survey" xfId="18466" xr:uid="{00000000-0005-0000-0000-000023480000}"/>
    <cellStyle name="RowTitles-Detail 2 3 3 2 2 3" xfId="18467" xr:uid="{00000000-0005-0000-0000-000024480000}"/>
    <cellStyle name="RowTitles-Detail 2 3 3 2 2 3 2" xfId="18468" xr:uid="{00000000-0005-0000-0000-000025480000}"/>
    <cellStyle name="RowTitles-Detail 2 3 3 2 2 3 2 2" xfId="18469" xr:uid="{00000000-0005-0000-0000-000026480000}"/>
    <cellStyle name="RowTitles-Detail 2 3 3 2 2 3 2_Tertiary Salaries Survey" xfId="18470" xr:uid="{00000000-0005-0000-0000-000027480000}"/>
    <cellStyle name="RowTitles-Detail 2 3 3 2 2 3 3" xfId="18471" xr:uid="{00000000-0005-0000-0000-000028480000}"/>
    <cellStyle name="RowTitles-Detail 2 3 3 2 2 3_Tertiary Salaries Survey" xfId="18472" xr:uid="{00000000-0005-0000-0000-000029480000}"/>
    <cellStyle name="RowTitles-Detail 2 3 3 2 2 4" xfId="18473" xr:uid="{00000000-0005-0000-0000-00002A480000}"/>
    <cellStyle name="RowTitles-Detail 2 3 3 2 2 5" xfId="18474" xr:uid="{00000000-0005-0000-0000-00002B480000}"/>
    <cellStyle name="RowTitles-Detail 2 3 3 2 2_Tertiary Salaries Survey" xfId="18475" xr:uid="{00000000-0005-0000-0000-00002C480000}"/>
    <cellStyle name="RowTitles-Detail 2 3 3 2 3" xfId="18476" xr:uid="{00000000-0005-0000-0000-00002D480000}"/>
    <cellStyle name="RowTitles-Detail 2 3 3 2 3 2" xfId="18477" xr:uid="{00000000-0005-0000-0000-00002E480000}"/>
    <cellStyle name="RowTitles-Detail 2 3 3 2 3 2 2" xfId="18478" xr:uid="{00000000-0005-0000-0000-00002F480000}"/>
    <cellStyle name="RowTitles-Detail 2 3 3 2 3 2 2 2" xfId="18479" xr:uid="{00000000-0005-0000-0000-000030480000}"/>
    <cellStyle name="RowTitles-Detail 2 3 3 2 3 2 2_Tertiary Salaries Survey" xfId="18480" xr:uid="{00000000-0005-0000-0000-000031480000}"/>
    <cellStyle name="RowTitles-Detail 2 3 3 2 3 2 3" xfId="18481" xr:uid="{00000000-0005-0000-0000-000032480000}"/>
    <cellStyle name="RowTitles-Detail 2 3 3 2 3 2_Tertiary Salaries Survey" xfId="18482" xr:uid="{00000000-0005-0000-0000-000033480000}"/>
    <cellStyle name="RowTitles-Detail 2 3 3 2 3 3" xfId="18483" xr:uid="{00000000-0005-0000-0000-000034480000}"/>
    <cellStyle name="RowTitles-Detail 2 3 3 2 3 3 2" xfId="18484" xr:uid="{00000000-0005-0000-0000-000035480000}"/>
    <cellStyle name="RowTitles-Detail 2 3 3 2 3 3 2 2" xfId="18485" xr:uid="{00000000-0005-0000-0000-000036480000}"/>
    <cellStyle name="RowTitles-Detail 2 3 3 2 3 3 2_Tertiary Salaries Survey" xfId="18486" xr:uid="{00000000-0005-0000-0000-000037480000}"/>
    <cellStyle name="RowTitles-Detail 2 3 3 2 3 3 3" xfId="18487" xr:uid="{00000000-0005-0000-0000-000038480000}"/>
    <cellStyle name="RowTitles-Detail 2 3 3 2 3 3_Tertiary Salaries Survey" xfId="18488" xr:uid="{00000000-0005-0000-0000-000039480000}"/>
    <cellStyle name="RowTitles-Detail 2 3 3 2 3 4" xfId="18489" xr:uid="{00000000-0005-0000-0000-00003A480000}"/>
    <cellStyle name="RowTitles-Detail 2 3 3 2 3 5" xfId="18490" xr:uid="{00000000-0005-0000-0000-00003B480000}"/>
    <cellStyle name="RowTitles-Detail 2 3 3 2 3 5 2" xfId="18491" xr:uid="{00000000-0005-0000-0000-00003C480000}"/>
    <cellStyle name="RowTitles-Detail 2 3 3 2 3 5_Tertiary Salaries Survey" xfId="18492" xr:uid="{00000000-0005-0000-0000-00003D480000}"/>
    <cellStyle name="RowTitles-Detail 2 3 3 2 3 6" xfId="18493" xr:uid="{00000000-0005-0000-0000-00003E480000}"/>
    <cellStyle name="RowTitles-Detail 2 3 3 2 3_Tertiary Salaries Survey" xfId="18494" xr:uid="{00000000-0005-0000-0000-00003F480000}"/>
    <cellStyle name="RowTitles-Detail 2 3 3 2 4" xfId="18495" xr:uid="{00000000-0005-0000-0000-000040480000}"/>
    <cellStyle name="RowTitles-Detail 2 3 3 2 4 2" xfId="18496" xr:uid="{00000000-0005-0000-0000-000041480000}"/>
    <cellStyle name="RowTitles-Detail 2 3 3 2 4 2 2" xfId="18497" xr:uid="{00000000-0005-0000-0000-000042480000}"/>
    <cellStyle name="RowTitles-Detail 2 3 3 2 4 2 2 2" xfId="18498" xr:uid="{00000000-0005-0000-0000-000043480000}"/>
    <cellStyle name="RowTitles-Detail 2 3 3 2 4 2 2_Tertiary Salaries Survey" xfId="18499" xr:uid="{00000000-0005-0000-0000-000044480000}"/>
    <cellStyle name="RowTitles-Detail 2 3 3 2 4 2 3" xfId="18500" xr:uid="{00000000-0005-0000-0000-000045480000}"/>
    <cellStyle name="RowTitles-Detail 2 3 3 2 4 2_Tertiary Salaries Survey" xfId="18501" xr:uid="{00000000-0005-0000-0000-000046480000}"/>
    <cellStyle name="RowTitles-Detail 2 3 3 2 4 3" xfId="18502" xr:uid="{00000000-0005-0000-0000-000047480000}"/>
    <cellStyle name="RowTitles-Detail 2 3 3 2 4 3 2" xfId="18503" xr:uid="{00000000-0005-0000-0000-000048480000}"/>
    <cellStyle name="RowTitles-Detail 2 3 3 2 4 3 2 2" xfId="18504" xr:uid="{00000000-0005-0000-0000-000049480000}"/>
    <cellStyle name="RowTitles-Detail 2 3 3 2 4 3 2_Tertiary Salaries Survey" xfId="18505" xr:uid="{00000000-0005-0000-0000-00004A480000}"/>
    <cellStyle name="RowTitles-Detail 2 3 3 2 4 3 3" xfId="18506" xr:uid="{00000000-0005-0000-0000-00004B480000}"/>
    <cellStyle name="RowTitles-Detail 2 3 3 2 4 3_Tertiary Salaries Survey" xfId="18507" xr:uid="{00000000-0005-0000-0000-00004C480000}"/>
    <cellStyle name="RowTitles-Detail 2 3 3 2 4 4" xfId="18508" xr:uid="{00000000-0005-0000-0000-00004D480000}"/>
    <cellStyle name="RowTitles-Detail 2 3 3 2 4 4 2" xfId="18509" xr:uid="{00000000-0005-0000-0000-00004E480000}"/>
    <cellStyle name="RowTitles-Detail 2 3 3 2 4 4_Tertiary Salaries Survey" xfId="18510" xr:uid="{00000000-0005-0000-0000-00004F480000}"/>
    <cellStyle name="RowTitles-Detail 2 3 3 2 4 5" xfId="18511" xr:uid="{00000000-0005-0000-0000-000050480000}"/>
    <cellStyle name="RowTitles-Detail 2 3 3 2 4_Tertiary Salaries Survey" xfId="18512" xr:uid="{00000000-0005-0000-0000-000051480000}"/>
    <cellStyle name="RowTitles-Detail 2 3 3 2 5" xfId="18513" xr:uid="{00000000-0005-0000-0000-000052480000}"/>
    <cellStyle name="RowTitles-Detail 2 3 3 2 5 2" xfId="18514" xr:uid="{00000000-0005-0000-0000-000053480000}"/>
    <cellStyle name="RowTitles-Detail 2 3 3 2 5 2 2" xfId="18515" xr:uid="{00000000-0005-0000-0000-000054480000}"/>
    <cellStyle name="RowTitles-Detail 2 3 3 2 5 2 2 2" xfId="18516" xr:uid="{00000000-0005-0000-0000-000055480000}"/>
    <cellStyle name="RowTitles-Detail 2 3 3 2 5 2 2_Tertiary Salaries Survey" xfId="18517" xr:uid="{00000000-0005-0000-0000-000056480000}"/>
    <cellStyle name="RowTitles-Detail 2 3 3 2 5 2 3" xfId="18518" xr:uid="{00000000-0005-0000-0000-000057480000}"/>
    <cellStyle name="RowTitles-Detail 2 3 3 2 5 2_Tertiary Salaries Survey" xfId="18519" xr:uid="{00000000-0005-0000-0000-000058480000}"/>
    <cellStyle name="RowTitles-Detail 2 3 3 2 5 3" xfId="18520" xr:uid="{00000000-0005-0000-0000-000059480000}"/>
    <cellStyle name="RowTitles-Detail 2 3 3 2 5 3 2" xfId="18521" xr:uid="{00000000-0005-0000-0000-00005A480000}"/>
    <cellStyle name="RowTitles-Detail 2 3 3 2 5 3 2 2" xfId="18522" xr:uid="{00000000-0005-0000-0000-00005B480000}"/>
    <cellStyle name="RowTitles-Detail 2 3 3 2 5 3 2_Tertiary Salaries Survey" xfId="18523" xr:uid="{00000000-0005-0000-0000-00005C480000}"/>
    <cellStyle name="RowTitles-Detail 2 3 3 2 5 3 3" xfId="18524" xr:uid="{00000000-0005-0000-0000-00005D480000}"/>
    <cellStyle name="RowTitles-Detail 2 3 3 2 5 3_Tertiary Salaries Survey" xfId="18525" xr:uid="{00000000-0005-0000-0000-00005E480000}"/>
    <cellStyle name="RowTitles-Detail 2 3 3 2 5 4" xfId="18526" xr:uid="{00000000-0005-0000-0000-00005F480000}"/>
    <cellStyle name="RowTitles-Detail 2 3 3 2 5 4 2" xfId="18527" xr:uid="{00000000-0005-0000-0000-000060480000}"/>
    <cellStyle name="RowTitles-Detail 2 3 3 2 5 4_Tertiary Salaries Survey" xfId="18528" xr:uid="{00000000-0005-0000-0000-000061480000}"/>
    <cellStyle name="RowTitles-Detail 2 3 3 2 5 5" xfId="18529" xr:uid="{00000000-0005-0000-0000-000062480000}"/>
    <cellStyle name="RowTitles-Detail 2 3 3 2 5_Tertiary Salaries Survey" xfId="18530" xr:uid="{00000000-0005-0000-0000-000063480000}"/>
    <cellStyle name="RowTitles-Detail 2 3 3 2 6" xfId="18531" xr:uid="{00000000-0005-0000-0000-000064480000}"/>
    <cellStyle name="RowTitles-Detail 2 3 3 2 6 2" xfId="18532" xr:uid="{00000000-0005-0000-0000-000065480000}"/>
    <cellStyle name="RowTitles-Detail 2 3 3 2 6 2 2" xfId="18533" xr:uid="{00000000-0005-0000-0000-000066480000}"/>
    <cellStyle name="RowTitles-Detail 2 3 3 2 6 2 2 2" xfId="18534" xr:uid="{00000000-0005-0000-0000-000067480000}"/>
    <cellStyle name="RowTitles-Detail 2 3 3 2 6 2 2_Tertiary Salaries Survey" xfId="18535" xr:uid="{00000000-0005-0000-0000-000068480000}"/>
    <cellStyle name="RowTitles-Detail 2 3 3 2 6 2 3" xfId="18536" xr:uid="{00000000-0005-0000-0000-000069480000}"/>
    <cellStyle name="RowTitles-Detail 2 3 3 2 6 2_Tertiary Salaries Survey" xfId="18537" xr:uid="{00000000-0005-0000-0000-00006A480000}"/>
    <cellStyle name="RowTitles-Detail 2 3 3 2 6 3" xfId="18538" xr:uid="{00000000-0005-0000-0000-00006B480000}"/>
    <cellStyle name="RowTitles-Detail 2 3 3 2 6 3 2" xfId="18539" xr:uid="{00000000-0005-0000-0000-00006C480000}"/>
    <cellStyle name="RowTitles-Detail 2 3 3 2 6 3 2 2" xfId="18540" xr:uid="{00000000-0005-0000-0000-00006D480000}"/>
    <cellStyle name="RowTitles-Detail 2 3 3 2 6 3 2_Tertiary Salaries Survey" xfId="18541" xr:uid="{00000000-0005-0000-0000-00006E480000}"/>
    <cellStyle name="RowTitles-Detail 2 3 3 2 6 3 3" xfId="18542" xr:uid="{00000000-0005-0000-0000-00006F480000}"/>
    <cellStyle name="RowTitles-Detail 2 3 3 2 6 3_Tertiary Salaries Survey" xfId="18543" xr:uid="{00000000-0005-0000-0000-000070480000}"/>
    <cellStyle name="RowTitles-Detail 2 3 3 2 6 4" xfId="18544" xr:uid="{00000000-0005-0000-0000-000071480000}"/>
    <cellStyle name="RowTitles-Detail 2 3 3 2 6 4 2" xfId="18545" xr:uid="{00000000-0005-0000-0000-000072480000}"/>
    <cellStyle name="RowTitles-Detail 2 3 3 2 6 4_Tertiary Salaries Survey" xfId="18546" xr:uid="{00000000-0005-0000-0000-000073480000}"/>
    <cellStyle name="RowTitles-Detail 2 3 3 2 6 5" xfId="18547" xr:uid="{00000000-0005-0000-0000-000074480000}"/>
    <cellStyle name="RowTitles-Detail 2 3 3 2 6_Tertiary Salaries Survey" xfId="18548" xr:uid="{00000000-0005-0000-0000-000075480000}"/>
    <cellStyle name="RowTitles-Detail 2 3 3 2 7" xfId="18549" xr:uid="{00000000-0005-0000-0000-000076480000}"/>
    <cellStyle name="RowTitles-Detail 2 3 3 2 7 2" xfId="18550" xr:uid="{00000000-0005-0000-0000-000077480000}"/>
    <cellStyle name="RowTitles-Detail 2 3 3 2 7 2 2" xfId="18551" xr:uid="{00000000-0005-0000-0000-000078480000}"/>
    <cellStyle name="RowTitles-Detail 2 3 3 2 7 2_Tertiary Salaries Survey" xfId="18552" xr:uid="{00000000-0005-0000-0000-000079480000}"/>
    <cellStyle name="RowTitles-Detail 2 3 3 2 7 3" xfId="18553" xr:uid="{00000000-0005-0000-0000-00007A480000}"/>
    <cellStyle name="RowTitles-Detail 2 3 3 2 7_Tertiary Salaries Survey" xfId="18554" xr:uid="{00000000-0005-0000-0000-00007B480000}"/>
    <cellStyle name="RowTitles-Detail 2 3 3 2 8" xfId="18555" xr:uid="{00000000-0005-0000-0000-00007C480000}"/>
    <cellStyle name="RowTitles-Detail 2 3 3 2 9" xfId="18556" xr:uid="{00000000-0005-0000-0000-00007D480000}"/>
    <cellStyle name="RowTitles-Detail 2 3 3 2_STUD aligned by INSTIT" xfId="18557" xr:uid="{00000000-0005-0000-0000-00007E480000}"/>
    <cellStyle name="RowTitles-Detail 2 3 3 3" xfId="18558" xr:uid="{00000000-0005-0000-0000-00007F480000}"/>
    <cellStyle name="RowTitles-Detail 2 3 3 3 2" xfId="18559" xr:uid="{00000000-0005-0000-0000-000080480000}"/>
    <cellStyle name="RowTitles-Detail 2 3 3 3 2 2" xfId="18560" xr:uid="{00000000-0005-0000-0000-000081480000}"/>
    <cellStyle name="RowTitles-Detail 2 3 3 3 2 2 2" xfId="18561" xr:uid="{00000000-0005-0000-0000-000082480000}"/>
    <cellStyle name="RowTitles-Detail 2 3 3 3 2 2 2 2" xfId="18562" xr:uid="{00000000-0005-0000-0000-000083480000}"/>
    <cellStyle name="RowTitles-Detail 2 3 3 3 2 2 2_Tertiary Salaries Survey" xfId="18563" xr:uid="{00000000-0005-0000-0000-000084480000}"/>
    <cellStyle name="RowTitles-Detail 2 3 3 3 2 2 3" xfId="18564" xr:uid="{00000000-0005-0000-0000-000085480000}"/>
    <cellStyle name="RowTitles-Detail 2 3 3 3 2 2_Tertiary Salaries Survey" xfId="18565" xr:uid="{00000000-0005-0000-0000-000086480000}"/>
    <cellStyle name="RowTitles-Detail 2 3 3 3 2 3" xfId="18566" xr:uid="{00000000-0005-0000-0000-000087480000}"/>
    <cellStyle name="RowTitles-Detail 2 3 3 3 2 3 2" xfId="18567" xr:uid="{00000000-0005-0000-0000-000088480000}"/>
    <cellStyle name="RowTitles-Detail 2 3 3 3 2 3 2 2" xfId="18568" xr:uid="{00000000-0005-0000-0000-000089480000}"/>
    <cellStyle name="RowTitles-Detail 2 3 3 3 2 3 2_Tertiary Salaries Survey" xfId="18569" xr:uid="{00000000-0005-0000-0000-00008A480000}"/>
    <cellStyle name="RowTitles-Detail 2 3 3 3 2 3 3" xfId="18570" xr:uid="{00000000-0005-0000-0000-00008B480000}"/>
    <cellStyle name="RowTitles-Detail 2 3 3 3 2 3_Tertiary Salaries Survey" xfId="18571" xr:uid="{00000000-0005-0000-0000-00008C480000}"/>
    <cellStyle name="RowTitles-Detail 2 3 3 3 2 4" xfId="18572" xr:uid="{00000000-0005-0000-0000-00008D480000}"/>
    <cellStyle name="RowTitles-Detail 2 3 3 3 2 5" xfId="18573" xr:uid="{00000000-0005-0000-0000-00008E480000}"/>
    <cellStyle name="RowTitles-Detail 2 3 3 3 2 5 2" xfId="18574" xr:uid="{00000000-0005-0000-0000-00008F480000}"/>
    <cellStyle name="RowTitles-Detail 2 3 3 3 2 5_Tertiary Salaries Survey" xfId="18575" xr:uid="{00000000-0005-0000-0000-000090480000}"/>
    <cellStyle name="RowTitles-Detail 2 3 3 3 2 6" xfId="18576" xr:uid="{00000000-0005-0000-0000-000091480000}"/>
    <cellStyle name="RowTitles-Detail 2 3 3 3 2_Tertiary Salaries Survey" xfId="18577" xr:uid="{00000000-0005-0000-0000-000092480000}"/>
    <cellStyle name="RowTitles-Detail 2 3 3 3 3" xfId="18578" xr:uid="{00000000-0005-0000-0000-000093480000}"/>
    <cellStyle name="RowTitles-Detail 2 3 3 3 3 2" xfId="18579" xr:uid="{00000000-0005-0000-0000-000094480000}"/>
    <cellStyle name="RowTitles-Detail 2 3 3 3 3 2 2" xfId="18580" xr:uid="{00000000-0005-0000-0000-000095480000}"/>
    <cellStyle name="RowTitles-Detail 2 3 3 3 3 2 2 2" xfId="18581" xr:uid="{00000000-0005-0000-0000-000096480000}"/>
    <cellStyle name="RowTitles-Detail 2 3 3 3 3 2 2_Tertiary Salaries Survey" xfId="18582" xr:uid="{00000000-0005-0000-0000-000097480000}"/>
    <cellStyle name="RowTitles-Detail 2 3 3 3 3 2 3" xfId="18583" xr:uid="{00000000-0005-0000-0000-000098480000}"/>
    <cellStyle name="RowTitles-Detail 2 3 3 3 3 2_Tertiary Salaries Survey" xfId="18584" xr:uid="{00000000-0005-0000-0000-000099480000}"/>
    <cellStyle name="RowTitles-Detail 2 3 3 3 3 3" xfId="18585" xr:uid="{00000000-0005-0000-0000-00009A480000}"/>
    <cellStyle name="RowTitles-Detail 2 3 3 3 3 3 2" xfId="18586" xr:uid="{00000000-0005-0000-0000-00009B480000}"/>
    <cellStyle name="RowTitles-Detail 2 3 3 3 3 3 2 2" xfId="18587" xr:uid="{00000000-0005-0000-0000-00009C480000}"/>
    <cellStyle name="RowTitles-Detail 2 3 3 3 3 3 2_Tertiary Salaries Survey" xfId="18588" xr:uid="{00000000-0005-0000-0000-00009D480000}"/>
    <cellStyle name="RowTitles-Detail 2 3 3 3 3 3 3" xfId="18589" xr:uid="{00000000-0005-0000-0000-00009E480000}"/>
    <cellStyle name="RowTitles-Detail 2 3 3 3 3 3_Tertiary Salaries Survey" xfId="18590" xr:uid="{00000000-0005-0000-0000-00009F480000}"/>
    <cellStyle name="RowTitles-Detail 2 3 3 3 3 4" xfId="18591" xr:uid="{00000000-0005-0000-0000-0000A0480000}"/>
    <cellStyle name="RowTitles-Detail 2 3 3 3 3 5" xfId="18592" xr:uid="{00000000-0005-0000-0000-0000A1480000}"/>
    <cellStyle name="RowTitles-Detail 2 3 3 3 3_Tertiary Salaries Survey" xfId="18593" xr:uid="{00000000-0005-0000-0000-0000A2480000}"/>
    <cellStyle name="RowTitles-Detail 2 3 3 3 4" xfId="18594" xr:uid="{00000000-0005-0000-0000-0000A3480000}"/>
    <cellStyle name="RowTitles-Detail 2 3 3 3 4 2" xfId="18595" xr:uid="{00000000-0005-0000-0000-0000A4480000}"/>
    <cellStyle name="RowTitles-Detail 2 3 3 3 4 2 2" xfId="18596" xr:uid="{00000000-0005-0000-0000-0000A5480000}"/>
    <cellStyle name="RowTitles-Detail 2 3 3 3 4 2 2 2" xfId="18597" xr:uid="{00000000-0005-0000-0000-0000A6480000}"/>
    <cellStyle name="RowTitles-Detail 2 3 3 3 4 2 2_Tertiary Salaries Survey" xfId="18598" xr:uid="{00000000-0005-0000-0000-0000A7480000}"/>
    <cellStyle name="RowTitles-Detail 2 3 3 3 4 2 3" xfId="18599" xr:uid="{00000000-0005-0000-0000-0000A8480000}"/>
    <cellStyle name="RowTitles-Detail 2 3 3 3 4 2_Tertiary Salaries Survey" xfId="18600" xr:uid="{00000000-0005-0000-0000-0000A9480000}"/>
    <cellStyle name="RowTitles-Detail 2 3 3 3 4 3" xfId="18601" xr:uid="{00000000-0005-0000-0000-0000AA480000}"/>
    <cellStyle name="RowTitles-Detail 2 3 3 3 4 3 2" xfId="18602" xr:uid="{00000000-0005-0000-0000-0000AB480000}"/>
    <cellStyle name="RowTitles-Detail 2 3 3 3 4 3 2 2" xfId="18603" xr:uid="{00000000-0005-0000-0000-0000AC480000}"/>
    <cellStyle name="RowTitles-Detail 2 3 3 3 4 3 2_Tertiary Salaries Survey" xfId="18604" xr:uid="{00000000-0005-0000-0000-0000AD480000}"/>
    <cellStyle name="RowTitles-Detail 2 3 3 3 4 3 3" xfId="18605" xr:uid="{00000000-0005-0000-0000-0000AE480000}"/>
    <cellStyle name="RowTitles-Detail 2 3 3 3 4 3_Tertiary Salaries Survey" xfId="18606" xr:uid="{00000000-0005-0000-0000-0000AF480000}"/>
    <cellStyle name="RowTitles-Detail 2 3 3 3 4 4" xfId="18607" xr:uid="{00000000-0005-0000-0000-0000B0480000}"/>
    <cellStyle name="RowTitles-Detail 2 3 3 3 4 4 2" xfId="18608" xr:uid="{00000000-0005-0000-0000-0000B1480000}"/>
    <cellStyle name="RowTitles-Detail 2 3 3 3 4 4_Tertiary Salaries Survey" xfId="18609" xr:uid="{00000000-0005-0000-0000-0000B2480000}"/>
    <cellStyle name="RowTitles-Detail 2 3 3 3 4 5" xfId="18610" xr:uid="{00000000-0005-0000-0000-0000B3480000}"/>
    <cellStyle name="RowTitles-Detail 2 3 3 3 4_Tertiary Salaries Survey" xfId="18611" xr:uid="{00000000-0005-0000-0000-0000B4480000}"/>
    <cellStyle name="RowTitles-Detail 2 3 3 3 5" xfId="18612" xr:uid="{00000000-0005-0000-0000-0000B5480000}"/>
    <cellStyle name="RowTitles-Detail 2 3 3 3 5 2" xfId="18613" xr:uid="{00000000-0005-0000-0000-0000B6480000}"/>
    <cellStyle name="RowTitles-Detail 2 3 3 3 5 2 2" xfId="18614" xr:uid="{00000000-0005-0000-0000-0000B7480000}"/>
    <cellStyle name="RowTitles-Detail 2 3 3 3 5 2 2 2" xfId="18615" xr:uid="{00000000-0005-0000-0000-0000B8480000}"/>
    <cellStyle name="RowTitles-Detail 2 3 3 3 5 2 2_Tertiary Salaries Survey" xfId="18616" xr:uid="{00000000-0005-0000-0000-0000B9480000}"/>
    <cellStyle name="RowTitles-Detail 2 3 3 3 5 2 3" xfId="18617" xr:uid="{00000000-0005-0000-0000-0000BA480000}"/>
    <cellStyle name="RowTitles-Detail 2 3 3 3 5 2_Tertiary Salaries Survey" xfId="18618" xr:uid="{00000000-0005-0000-0000-0000BB480000}"/>
    <cellStyle name="RowTitles-Detail 2 3 3 3 5 3" xfId="18619" xr:uid="{00000000-0005-0000-0000-0000BC480000}"/>
    <cellStyle name="RowTitles-Detail 2 3 3 3 5 3 2" xfId="18620" xr:uid="{00000000-0005-0000-0000-0000BD480000}"/>
    <cellStyle name="RowTitles-Detail 2 3 3 3 5 3 2 2" xfId="18621" xr:uid="{00000000-0005-0000-0000-0000BE480000}"/>
    <cellStyle name="RowTitles-Detail 2 3 3 3 5 3 2_Tertiary Salaries Survey" xfId="18622" xr:uid="{00000000-0005-0000-0000-0000BF480000}"/>
    <cellStyle name="RowTitles-Detail 2 3 3 3 5 3 3" xfId="18623" xr:uid="{00000000-0005-0000-0000-0000C0480000}"/>
    <cellStyle name="RowTitles-Detail 2 3 3 3 5 3_Tertiary Salaries Survey" xfId="18624" xr:uid="{00000000-0005-0000-0000-0000C1480000}"/>
    <cellStyle name="RowTitles-Detail 2 3 3 3 5 4" xfId="18625" xr:uid="{00000000-0005-0000-0000-0000C2480000}"/>
    <cellStyle name="RowTitles-Detail 2 3 3 3 5 4 2" xfId="18626" xr:uid="{00000000-0005-0000-0000-0000C3480000}"/>
    <cellStyle name="RowTitles-Detail 2 3 3 3 5 4_Tertiary Salaries Survey" xfId="18627" xr:uid="{00000000-0005-0000-0000-0000C4480000}"/>
    <cellStyle name="RowTitles-Detail 2 3 3 3 5 5" xfId="18628" xr:uid="{00000000-0005-0000-0000-0000C5480000}"/>
    <cellStyle name="RowTitles-Detail 2 3 3 3 5_Tertiary Salaries Survey" xfId="18629" xr:uid="{00000000-0005-0000-0000-0000C6480000}"/>
    <cellStyle name="RowTitles-Detail 2 3 3 3 6" xfId="18630" xr:uid="{00000000-0005-0000-0000-0000C7480000}"/>
    <cellStyle name="RowTitles-Detail 2 3 3 3 6 2" xfId="18631" xr:uid="{00000000-0005-0000-0000-0000C8480000}"/>
    <cellStyle name="RowTitles-Detail 2 3 3 3 6 2 2" xfId="18632" xr:uid="{00000000-0005-0000-0000-0000C9480000}"/>
    <cellStyle name="RowTitles-Detail 2 3 3 3 6 2 2 2" xfId="18633" xr:uid="{00000000-0005-0000-0000-0000CA480000}"/>
    <cellStyle name="RowTitles-Detail 2 3 3 3 6 2 2_Tertiary Salaries Survey" xfId="18634" xr:uid="{00000000-0005-0000-0000-0000CB480000}"/>
    <cellStyle name="RowTitles-Detail 2 3 3 3 6 2 3" xfId="18635" xr:uid="{00000000-0005-0000-0000-0000CC480000}"/>
    <cellStyle name="RowTitles-Detail 2 3 3 3 6 2_Tertiary Salaries Survey" xfId="18636" xr:uid="{00000000-0005-0000-0000-0000CD480000}"/>
    <cellStyle name="RowTitles-Detail 2 3 3 3 6 3" xfId="18637" xr:uid="{00000000-0005-0000-0000-0000CE480000}"/>
    <cellStyle name="RowTitles-Detail 2 3 3 3 6 3 2" xfId="18638" xr:uid="{00000000-0005-0000-0000-0000CF480000}"/>
    <cellStyle name="RowTitles-Detail 2 3 3 3 6 3 2 2" xfId="18639" xr:uid="{00000000-0005-0000-0000-0000D0480000}"/>
    <cellStyle name="RowTitles-Detail 2 3 3 3 6 3 2_Tertiary Salaries Survey" xfId="18640" xr:uid="{00000000-0005-0000-0000-0000D1480000}"/>
    <cellStyle name="RowTitles-Detail 2 3 3 3 6 3 3" xfId="18641" xr:uid="{00000000-0005-0000-0000-0000D2480000}"/>
    <cellStyle name="RowTitles-Detail 2 3 3 3 6 3_Tertiary Salaries Survey" xfId="18642" xr:uid="{00000000-0005-0000-0000-0000D3480000}"/>
    <cellStyle name="RowTitles-Detail 2 3 3 3 6 4" xfId="18643" xr:uid="{00000000-0005-0000-0000-0000D4480000}"/>
    <cellStyle name="RowTitles-Detail 2 3 3 3 6 4 2" xfId="18644" xr:uid="{00000000-0005-0000-0000-0000D5480000}"/>
    <cellStyle name="RowTitles-Detail 2 3 3 3 6 4_Tertiary Salaries Survey" xfId="18645" xr:uid="{00000000-0005-0000-0000-0000D6480000}"/>
    <cellStyle name="RowTitles-Detail 2 3 3 3 6 5" xfId="18646" xr:uid="{00000000-0005-0000-0000-0000D7480000}"/>
    <cellStyle name="RowTitles-Detail 2 3 3 3 6_Tertiary Salaries Survey" xfId="18647" xr:uid="{00000000-0005-0000-0000-0000D8480000}"/>
    <cellStyle name="RowTitles-Detail 2 3 3 3 7" xfId="18648" xr:uid="{00000000-0005-0000-0000-0000D9480000}"/>
    <cellStyle name="RowTitles-Detail 2 3 3 3 7 2" xfId="18649" xr:uid="{00000000-0005-0000-0000-0000DA480000}"/>
    <cellStyle name="RowTitles-Detail 2 3 3 3 7 2 2" xfId="18650" xr:uid="{00000000-0005-0000-0000-0000DB480000}"/>
    <cellStyle name="RowTitles-Detail 2 3 3 3 7 2_Tertiary Salaries Survey" xfId="18651" xr:uid="{00000000-0005-0000-0000-0000DC480000}"/>
    <cellStyle name="RowTitles-Detail 2 3 3 3 7 3" xfId="18652" xr:uid="{00000000-0005-0000-0000-0000DD480000}"/>
    <cellStyle name="RowTitles-Detail 2 3 3 3 7_Tertiary Salaries Survey" xfId="18653" xr:uid="{00000000-0005-0000-0000-0000DE480000}"/>
    <cellStyle name="RowTitles-Detail 2 3 3 3 8" xfId="18654" xr:uid="{00000000-0005-0000-0000-0000DF480000}"/>
    <cellStyle name="RowTitles-Detail 2 3 3 3 8 2" xfId="18655" xr:uid="{00000000-0005-0000-0000-0000E0480000}"/>
    <cellStyle name="RowTitles-Detail 2 3 3 3 8 2 2" xfId="18656" xr:uid="{00000000-0005-0000-0000-0000E1480000}"/>
    <cellStyle name="RowTitles-Detail 2 3 3 3 8 2_Tertiary Salaries Survey" xfId="18657" xr:uid="{00000000-0005-0000-0000-0000E2480000}"/>
    <cellStyle name="RowTitles-Detail 2 3 3 3 8 3" xfId="18658" xr:uid="{00000000-0005-0000-0000-0000E3480000}"/>
    <cellStyle name="RowTitles-Detail 2 3 3 3 8_Tertiary Salaries Survey" xfId="18659" xr:uid="{00000000-0005-0000-0000-0000E4480000}"/>
    <cellStyle name="RowTitles-Detail 2 3 3 3 9" xfId="18660" xr:uid="{00000000-0005-0000-0000-0000E5480000}"/>
    <cellStyle name="RowTitles-Detail 2 3 3 3_STUD aligned by INSTIT" xfId="18661" xr:uid="{00000000-0005-0000-0000-0000E6480000}"/>
    <cellStyle name="RowTitles-Detail 2 3 3 4" xfId="18662" xr:uid="{00000000-0005-0000-0000-0000E7480000}"/>
    <cellStyle name="RowTitles-Detail 2 3 3 4 2" xfId="18663" xr:uid="{00000000-0005-0000-0000-0000E8480000}"/>
    <cellStyle name="RowTitles-Detail 2 3 3 4 2 2" xfId="18664" xr:uid="{00000000-0005-0000-0000-0000E9480000}"/>
    <cellStyle name="RowTitles-Detail 2 3 3 4 2 2 2" xfId="18665" xr:uid="{00000000-0005-0000-0000-0000EA480000}"/>
    <cellStyle name="RowTitles-Detail 2 3 3 4 2 2 2 2" xfId="18666" xr:uid="{00000000-0005-0000-0000-0000EB480000}"/>
    <cellStyle name="RowTitles-Detail 2 3 3 4 2 2 2_Tertiary Salaries Survey" xfId="18667" xr:uid="{00000000-0005-0000-0000-0000EC480000}"/>
    <cellStyle name="RowTitles-Detail 2 3 3 4 2 2 3" xfId="18668" xr:uid="{00000000-0005-0000-0000-0000ED480000}"/>
    <cellStyle name="RowTitles-Detail 2 3 3 4 2 2_Tertiary Salaries Survey" xfId="18669" xr:uid="{00000000-0005-0000-0000-0000EE480000}"/>
    <cellStyle name="RowTitles-Detail 2 3 3 4 2 3" xfId="18670" xr:uid="{00000000-0005-0000-0000-0000EF480000}"/>
    <cellStyle name="RowTitles-Detail 2 3 3 4 2 3 2" xfId="18671" xr:uid="{00000000-0005-0000-0000-0000F0480000}"/>
    <cellStyle name="RowTitles-Detail 2 3 3 4 2 3 2 2" xfId="18672" xr:uid="{00000000-0005-0000-0000-0000F1480000}"/>
    <cellStyle name="RowTitles-Detail 2 3 3 4 2 3 2_Tertiary Salaries Survey" xfId="18673" xr:uid="{00000000-0005-0000-0000-0000F2480000}"/>
    <cellStyle name="RowTitles-Detail 2 3 3 4 2 3 3" xfId="18674" xr:uid="{00000000-0005-0000-0000-0000F3480000}"/>
    <cellStyle name="RowTitles-Detail 2 3 3 4 2 3_Tertiary Salaries Survey" xfId="18675" xr:uid="{00000000-0005-0000-0000-0000F4480000}"/>
    <cellStyle name="RowTitles-Detail 2 3 3 4 2 4" xfId="18676" xr:uid="{00000000-0005-0000-0000-0000F5480000}"/>
    <cellStyle name="RowTitles-Detail 2 3 3 4 2 5" xfId="18677" xr:uid="{00000000-0005-0000-0000-0000F6480000}"/>
    <cellStyle name="RowTitles-Detail 2 3 3 4 2 5 2" xfId="18678" xr:uid="{00000000-0005-0000-0000-0000F7480000}"/>
    <cellStyle name="RowTitles-Detail 2 3 3 4 2 5_Tertiary Salaries Survey" xfId="18679" xr:uid="{00000000-0005-0000-0000-0000F8480000}"/>
    <cellStyle name="RowTitles-Detail 2 3 3 4 2 6" xfId="18680" xr:uid="{00000000-0005-0000-0000-0000F9480000}"/>
    <cellStyle name="RowTitles-Detail 2 3 3 4 2_Tertiary Salaries Survey" xfId="18681" xr:uid="{00000000-0005-0000-0000-0000FA480000}"/>
    <cellStyle name="RowTitles-Detail 2 3 3 4 3" xfId="18682" xr:uid="{00000000-0005-0000-0000-0000FB480000}"/>
    <cellStyle name="RowTitles-Detail 2 3 3 4 3 2" xfId="18683" xr:uid="{00000000-0005-0000-0000-0000FC480000}"/>
    <cellStyle name="RowTitles-Detail 2 3 3 4 3 2 2" xfId="18684" xr:uid="{00000000-0005-0000-0000-0000FD480000}"/>
    <cellStyle name="RowTitles-Detail 2 3 3 4 3 2 2 2" xfId="18685" xr:uid="{00000000-0005-0000-0000-0000FE480000}"/>
    <cellStyle name="RowTitles-Detail 2 3 3 4 3 2 2_Tertiary Salaries Survey" xfId="18686" xr:uid="{00000000-0005-0000-0000-0000FF480000}"/>
    <cellStyle name="RowTitles-Detail 2 3 3 4 3 2 3" xfId="18687" xr:uid="{00000000-0005-0000-0000-000000490000}"/>
    <cellStyle name="RowTitles-Detail 2 3 3 4 3 2_Tertiary Salaries Survey" xfId="18688" xr:uid="{00000000-0005-0000-0000-000001490000}"/>
    <cellStyle name="RowTitles-Detail 2 3 3 4 3 3" xfId="18689" xr:uid="{00000000-0005-0000-0000-000002490000}"/>
    <cellStyle name="RowTitles-Detail 2 3 3 4 3 3 2" xfId="18690" xr:uid="{00000000-0005-0000-0000-000003490000}"/>
    <cellStyle name="RowTitles-Detail 2 3 3 4 3 3 2 2" xfId="18691" xr:uid="{00000000-0005-0000-0000-000004490000}"/>
    <cellStyle name="RowTitles-Detail 2 3 3 4 3 3 2_Tertiary Salaries Survey" xfId="18692" xr:uid="{00000000-0005-0000-0000-000005490000}"/>
    <cellStyle name="RowTitles-Detail 2 3 3 4 3 3 3" xfId="18693" xr:uid="{00000000-0005-0000-0000-000006490000}"/>
    <cellStyle name="RowTitles-Detail 2 3 3 4 3 3_Tertiary Salaries Survey" xfId="18694" xr:uid="{00000000-0005-0000-0000-000007490000}"/>
    <cellStyle name="RowTitles-Detail 2 3 3 4 3 4" xfId="18695" xr:uid="{00000000-0005-0000-0000-000008490000}"/>
    <cellStyle name="RowTitles-Detail 2 3 3 4 3 5" xfId="18696" xr:uid="{00000000-0005-0000-0000-000009490000}"/>
    <cellStyle name="RowTitles-Detail 2 3 3 4 3_Tertiary Salaries Survey" xfId="18697" xr:uid="{00000000-0005-0000-0000-00000A490000}"/>
    <cellStyle name="RowTitles-Detail 2 3 3 4 4" xfId="18698" xr:uid="{00000000-0005-0000-0000-00000B490000}"/>
    <cellStyle name="RowTitles-Detail 2 3 3 4 4 2" xfId="18699" xr:uid="{00000000-0005-0000-0000-00000C490000}"/>
    <cellStyle name="RowTitles-Detail 2 3 3 4 4 2 2" xfId="18700" xr:uid="{00000000-0005-0000-0000-00000D490000}"/>
    <cellStyle name="RowTitles-Detail 2 3 3 4 4 2 2 2" xfId="18701" xr:uid="{00000000-0005-0000-0000-00000E490000}"/>
    <cellStyle name="RowTitles-Detail 2 3 3 4 4 2 2_Tertiary Salaries Survey" xfId="18702" xr:uid="{00000000-0005-0000-0000-00000F490000}"/>
    <cellStyle name="RowTitles-Detail 2 3 3 4 4 2 3" xfId="18703" xr:uid="{00000000-0005-0000-0000-000010490000}"/>
    <cellStyle name="RowTitles-Detail 2 3 3 4 4 2_Tertiary Salaries Survey" xfId="18704" xr:uid="{00000000-0005-0000-0000-000011490000}"/>
    <cellStyle name="RowTitles-Detail 2 3 3 4 4 3" xfId="18705" xr:uid="{00000000-0005-0000-0000-000012490000}"/>
    <cellStyle name="RowTitles-Detail 2 3 3 4 4 3 2" xfId="18706" xr:uid="{00000000-0005-0000-0000-000013490000}"/>
    <cellStyle name="RowTitles-Detail 2 3 3 4 4 3 2 2" xfId="18707" xr:uid="{00000000-0005-0000-0000-000014490000}"/>
    <cellStyle name="RowTitles-Detail 2 3 3 4 4 3 2_Tertiary Salaries Survey" xfId="18708" xr:uid="{00000000-0005-0000-0000-000015490000}"/>
    <cellStyle name="RowTitles-Detail 2 3 3 4 4 3 3" xfId="18709" xr:uid="{00000000-0005-0000-0000-000016490000}"/>
    <cellStyle name="RowTitles-Detail 2 3 3 4 4 3_Tertiary Salaries Survey" xfId="18710" xr:uid="{00000000-0005-0000-0000-000017490000}"/>
    <cellStyle name="RowTitles-Detail 2 3 3 4 4 4" xfId="18711" xr:uid="{00000000-0005-0000-0000-000018490000}"/>
    <cellStyle name="RowTitles-Detail 2 3 3 4 4 5" xfId="18712" xr:uid="{00000000-0005-0000-0000-000019490000}"/>
    <cellStyle name="RowTitles-Detail 2 3 3 4 4 5 2" xfId="18713" xr:uid="{00000000-0005-0000-0000-00001A490000}"/>
    <cellStyle name="RowTitles-Detail 2 3 3 4 4 5_Tertiary Salaries Survey" xfId="18714" xr:uid="{00000000-0005-0000-0000-00001B490000}"/>
    <cellStyle name="RowTitles-Detail 2 3 3 4 4 6" xfId="18715" xr:uid="{00000000-0005-0000-0000-00001C490000}"/>
    <cellStyle name="RowTitles-Detail 2 3 3 4 4_Tertiary Salaries Survey" xfId="18716" xr:uid="{00000000-0005-0000-0000-00001D490000}"/>
    <cellStyle name="RowTitles-Detail 2 3 3 4 5" xfId="18717" xr:uid="{00000000-0005-0000-0000-00001E490000}"/>
    <cellStyle name="RowTitles-Detail 2 3 3 4 5 2" xfId="18718" xr:uid="{00000000-0005-0000-0000-00001F490000}"/>
    <cellStyle name="RowTitles-Detail 2 3 3 4 5 2 2" xfId="18719" xr:uid="{00000000-0005-0000-0000-000020490000}"/>
    <cellStyle name="RowTitles-Detail 2 3 3 4 5 2 2 2" xfId="18720" xr:uid="{00000000-0005-0000-0000-000021490000}"/>
    <cellStyle name="RowTitles-Detail 2 3 3 4 5 2 2_Tertiary Salaries Survey" xfId="18721" xr:uid="{00000000-0005-0000-0000-000022490000}"/>
    <cellStyle name="RowTitles-Detail 2 3 3 4 5 2 3" xfId="18722" xr:uid="{00000000-0005-0000-0000-000023490000}"/>
    <cellStyle name="RowTitles-Detail 2 3 3 4 5 2_Tertiary Salaries Survey" xfId="18723" xr:uid="{00000000-0005-0000-0000-000024490000}"/>
    <cellStyle name="RowTitles-Detail 2 3 3 4 5 3" xfId="18724" xr:uid="{00000000-0005-0000-0000-000025490000}"/>
    <cellStyle name="RowTitles-Detail 2 3 3 4 5 3 2" xfId="18725" xr:uid="{00000000-0005-0000-0000-000026490000}"/>
    <cellStyle name="RowTitles-Detail 2 3 3 4 5 3 2 2" xfId="18726" xr:uid="{00000000-0005-0000-0000-000027490000}"/>
    <cellStyle name="RowTitles-Detail 2 3 3 4 5 3 2_Tertiary Salaries Survey" xfId="18727" xr:uid="{00000000-0005-0000-0000-000028490000}"/>
    <cellStyle name="RowTitles-Detail 2 3 3 4 5 3 3" xfId="18728" xr:uid="{00000000-0005-0000-0000-000029490000}"/>
    <cellStyle name="RowTitles-Detail 2 3 3 4 5 3_Tertiary Salaries Survey" xfId="18729" xr:uid="{00000000-0005-0000-0000-00002A490000}"/>
    <cellStyle name="RowTitles-Detail 2 3 3 4 5 4" xfId="18730" xr:uid="{00000000-0005-0000-0000-00002B490000}"/>
    <cellStyle name="RowTitles-Detail 2 3 3 4 5 4 2" xfId="18731" xr:uid="{00000000-0005-0000-0000-00002C490000}"/>
    <cellStyle name="RowTitles-Detail 2 3 3 4 5 4_Tertiary Salaries Survey" xfId="18732" xr:uid="{00000000-0005-0000-0000-00002D490000}"/>
    <cellStyle name="RowTitles-Detail 2 3 3 4 5 5" xfId="18733" xr:uid="{00000000-0005-0000-0000-00002E490000}"/>
    <cellStyle name="RowTitles-Detail 2 3 3 4 5_Tertiary Salaries Survey" xfId="18734" xr:uid="{00000000-0005-0000-0000-00002F490000}"/>
    <cellStyle name="RowTitles-Detail 2 3 3 4 6" xfId="18735" xr:uid="{00000000-0005-0000-0000-000030490000}"/>
    <cellStyle name="RowTitles-Detail 2 3 3 4 6 2" xfId="18736" xr:uid="{00000000-0005-0000-0000-000031490000}"/>
    <cellStyle name="RowTitles-Detail 2 3 3 4 6 2 2" xfId="18737" xr:uid="{00000000-0005-0000-0000-000032490000}"/>
    <cellStyle name="RowTitles-Detail 2 3 3 4 6 2 2 2" xfId="18738" xr:uid="{00000000-0005-0000-0000-000033490000}"/>
    <cellStyle name="RowTitles-Detail 2 3 3 4 6 2 2_Tertiary Salaries Survey" xfId="18739" xr:uid="{00000000-0005-0000-0000-000034490000}"/>
    <cellStyle name="RowTitles-Detail 2 3 3 4 6 2 3" xfId="18740" xr:uid="{00000000-0005-0000-0000-000035490000}"/>
    <cellStyle name="RowTitles-Detail 2 3 3 4 6 2_Tertiary Salaries Survey" xfId="18741" xr:uid="{00000000-0005-0000-0000-000036490000}"/>
    <cellStyle name="RowTitles-Detail 2 3 3 4 6 3" xfId="18742" xr:uid="{00000000-0005-0000-0000-000037490000}"/>
    <cellStyle name="RowTitles-Detail 2 3 3 4 6 3 2" xfId="18743" xr:uid="{00000000-0005-0000-0000-000038490000}"/>
    <cellStyle name="RowTitles-Detail 2 3 3 4 6 3 2 2" xfId="18744" xr:uid="{00000000-0005-0000-0000-000039490000}"/>
    <cellStyle name="RowTitles-Detail 2 3 3 4 6 3 2_Tertiary Salaries Survey" xfId="18745" xr:uid="{00000000-0005-0000-0000-00003A490000}"/>
    <cellStyle name="RowTitles-Detail 2 3 3 4 6 3 3" xfId="18746" xr:uid="{00000000-0005-0000-0000-00003B490000}"/>
    <cellStyle name="RowTitles-Detail 2 3 3 4 6 3_Tertiary Salaries Survey" xfId="18747" xr:uid="{00000000-0005-0000-0000-00003C490000}"/>
    <cellStyle name="RowTitles-Detail 2 3 3 4 6 4" xfId="18748" xr:uid="{00000000-0005-0000-0000-00003D490000}"/>
    <cellStyle name="RowTitles-Detail 2 3 3 4 6 4 2" xfId="18749" xr:uid="{00000000-0005-0000-0000-00003E490000}"/>
    <cellStyle name="RowTitles-Detail 2 3 3 4 6 4_Tertiary Salaries Survey" xfId="18750" xr:uid="{00000000-0005-0000-0000-00003F490000}"/>
    <cellStyle name="RowTitles-Detail 2 3 3 4 6 5" xfId="18751" xr:uid="{00000000-0005-0000-0000-000040490000}"/>
    <cellStyle name="RowTitles-Detail 2 3 3 4 6_Tertiary Salaries Survey" xfId="18752" xr:uid="{00000000-0005-0000-0000-000041490000}"/>
    <cellStyle name="RowTitles-Detail 2 3 3 4 7" xfId="18753" xr:uid="{00000000-0005-0000-0000-000042490000}"/>
    <cellStyle name="RowTitles-Detail 2 3 3 4 7 2" xfId="18754" xr:uid="{00000000-0005-0000-0000-000043490000}"/>
    <cellStyle name="RowTitles-Detail 2 3 3 4 7 2 2" xfId="18755" xr:uid="{00000000-0005-0000-0000-000044490000}"/>
    <cellStyle name="RowTitles-Detail 2 3 3 4 7 2_Tertiary Salaries Survey" xfId="18756" xr:uid="{00000000-0005-0000-0000-000045490000}"/>
    <cellStyle name="RowTitles-Detail 2 3 3 4 7 3" xfId="18757" xr:uid="{00000000-0005-0000-0000-000046490000}"/>
    <cellStyle name="RowTitles-Detail 2 3 3 4 7_Tertiary Salaries Survey" xfId="18758" xr:uid="{00000000-0005-0000-0000-000047490000}"/>
    <cellStyle name="RowTitles-Detail 2 3 3 4 8" xfId="18759" xr:uid="{00000000-0005-0000-0000-000048490000}"/>
    <cellStyle name="RowTitles-Detail 2 3 3 4 9" xfId="18760" xr:uid="{00000000-0005-0000-0000-000049490000}"/>
    <cellStyle name="RowTitles-Detail 2 3 3 4_STUD aligned by INSTIT" xfId="18761" xr:uid="{00000000-0005-0000-0000-00004A490000}"/>
    <cellStyle name="RowTitles-Detail 2 3 3 5" xfId="18762" xr:uid="{00000000-0005-0000-0000-00004B490000}"/>
    <cellStyle name="RowTitles-Detail 2 3 3 5 2" xfId="18763" xr:uid="{00000000-0005-0000-0000-00004C490000}"/>
    <cellStyle name="RowTitles-Detail 2 3 3 5 2 2" xfId="18764" xr:uid="{00000000-0005-0000-0000-00004D490000}"/>
    <cellStyle name="RowTitles-Detail 2 3 3 5 2 2 2" xfId="18765" xr:uid="{00000000-0005-0000-0000-00004E490000}"/>
    <cellStyle name="RowTitles-Detail 2 3 3 5 2 2_Tertiary Salaries Survey" xfId="18766" xr:uid="{00000000-0005-0000-0000-00004F490000}"/>
    <cellStyle name="RowTitles-Detail 2 3 3 5 2 3" xfId="18767" xr:uid="{00000000-0005-0000-0000-000050490000}"/>
    <cellStyle name="RowTitles-Detail 2 3 3 5 2_Tertiary Salaries Survey" xfId="18768" xr:uid="{00000000-0005-0000-0000-000051490000}"/>
    <cellStyle name="RowTitles-Detail 2 3 3 5 3" xfId="18769" xr:uid="{00000000-0005-0000-0000-000052490000}"/>
    <cellStyle name="RowTitles-Detail 2 3 3 5 3 2" xfId="18770" xr:uid="{00000000-0005-0000-0000-000053490000}"/>
    <cellStyle name="RowTitles-Detail 2 3 3 5 3 2 2" xfId="18771" xr:uid="{00000000-0005-0000-0000-000054490000}"/>
    <cellStyle name="RowTitles-Detail 2 3 3 5 3 2_Tertiary Salaries Survey" xfId="18772" xr:uid="{00000000-0005-0000-0000-000055490000}"/>
    <cellStyle name="RowTitles-Detail 2 3 3 5 3 3" xfId="18773" xr:uid="{00000000-0005-0000-0000-000056490000}"/>
    <cellStyle name="RowTitles-Detail 2 3 3 5 3_Tertiary Salaries Survey" xfId="18774" xr:uid="{00000000-0005-0000-0000-000057490000}"/>
    <cellStyle name="RowTitles-Detail 2 3 3 5 4" xfId="18775" xr:uid="{00000000-0005-0000-0000-000058490000}"/>
    <cellStyle name="RowTitles-Detail 2 3 3 5 5" xfId="18776" xr:uid="{00000000-0005-0000-0000-000059490000}"/>
    <cellStyle name="RowTitles-Detail 2 3 3 5 5 2" xfId="18777" xr:uid="{00000000-0005-0000-0000-00005A490000}"/>
    <cellStyle name="RowTitles-Detail 2 3 3 5 5_Tertiary Salaries Survey" xfId="18778" xr:uid="{00000000-0005-0000-0000-00005B490000}"/>
    <cellStyle name="RowTitles-Detail 2 3 3 5 6" xfId="18779" xr:uid="{00000000-0005-0000-0000-00005C490000}"/>
    <cellStyle name="RowTitles-Detail 2 3 3 5_Tertiary Salaries Survey" xfId="18780" xr:uid="{00000000-0005-0000-0000-00005D490000}"/>
    <cellStyle name="RowTitles-Detail 2 3 3 6" xfId="18781" xr:uid="{00000000-0005-0000-0000-00005E490000}"/>
    <cellStyle name="RowTitles-Detail 2 3 3 6 2" xfId="18782" xr:uid="{00000000-0005-0000-0000-00005F490000}"/>
    <cellStyle name="RowTitles-Detail 2 3 3 6 2 2" xfId="18783" xr:uid="{00000000-0005-0000-0000-000060490000}"/>
    <cellStyle name="RowTitles-Detail 2 3 3 6 2 2 2" xfId="18784" xr:uid="{00000000-0005-0000-0000-000061490000}"/>
    <cellStyle name="RowTitles-Detail 2 3 3 6 2 2_Tertiary Salaries Survey" xfId="18785" xr:uid="{00000000-0005-0000-0000-000062490000}"/>
    <cellStyle name="RowTitles-Detail 2 3 3 6 2 3" xfId="18786" xr:uid="{00000000-0005-0000-0000-000063490000}"/>
    <cellStyle name="RowTitles-Detail 2 3 3 6 2_Tertiary Salaries Survey" xfId="18787" xr:uid="{00000000-0005-0000-0000-000064490000}"/>
    <cellStyle name="RowTitles-Detail 2 3 3 6 3" xfId="18788" xr:uid="{00000000-0005-0000-0000-000065490000}"/>
    <cellStyle name="RowTitles-Detail 2 3 3 6 3 2" xfId="18789" xr:uid="{00000000-0005-0000-0000-000066490000}"/>
    <cellStyle name="RowTitles-Detail 2 3 3 6 3 2 2" xfId="18790" xr:uid="{00000000-0005-0000-0000-000067490000}"/>
    <cellStyle name="RowTitles-Detail 2 3 3 6 3 2_Tertiary Salaries Survey" xfId="18791" xr:uid="{00000000-0005-0000-0000-000068490000}"/>
    <cellStyle name="RowTitles-Detail 2 3 3 6 3 3" xfId="18792" xr:uid="{00000000-0005-0000-0000-000069490000}"/>
    <cellStyle name="RowTitles-Detail 2 3 3 6 3_Tertiary Salaries Survey" xfId="18793" xr:uid="{00000000-0005-0000-0000-00006A490000}"/>
    <cellStyle name="RowTitles-Detail 2 3 3 6 4" xfId="18794" xr:uid="{00000000-0005-0000-0000-00006B490000}"/>
    <cellStyle name="RowTitles-Detail 2 3 3 6 5" xfId="18795" xr:uid="{00000000-0005-0000-0000-00006C490000}"/>
    <cellStyle name="RowTitles-Detail 2 3 3 6_Tertiary Salaries Survey" xfId="18796" xr:uid="{00000000-0005-0000-0000-00006D490000}"/>
    <cellStyle name="RowTitles-Detail 2 3 3 7" xfId="18797" xr:uid="{00000000-0005-0000-0000-00006E490000}"/>
    <cellStyle name="RowTitles-Detail 2 3 3 7 2" xfId="18798" xr:uid="{00000000-0005-0000-0000-00006F490000}"/>
    <cellStyle name="RowTitles-Detail 2 3 3 7 2 2" xfId="18799" xr:uid="{00000000-0005-0000-0000-000070490000}"/>
    <cellStyle name="RowTitles-Detail 2 3 3 7 2 2 2" xfId="18800" xr:uid="{00000000-0005-0000-0000-000071490000}"/>
    <cellStyle name="RowTitles-Detail 2 3 3 7 2 2_Tertiary Salaries Survey" xfId="18801" xr:uid="{00000000-0005-0000-0000-000072490000}"/>
    <cellStyle name="RowTitles-Detail 2 3 3 7 2 3" xfId="18802" xr:uid="{00000000-0005-0000-0000-000073490000}"/>
    <cellStyle name="RowTitles-Detail 2 3 3 7 2_Tertiary Salaries Survey" xfId="18803" xr:uid="{00000000-0005-0000-0000-000074490000}"/>
    <cellStyle name="RowTitles-Detail 2 3 3 7 3" xfId="18804" xr:uid="{00000000-0005-0000-0000-000075490000}"/>
    <cellStyle name="RowTitles-Detail 2 3 3 7 3 2" xfId="18805" xr:uid="{00000000-0005-0000-0000-000076490000}"/>
    <cellStyle name="RowTitles-Detail 2 3 3 7 3 2 2" xfId="18806" xr:uid="{00000000-0005-0000-0000-000077490000}"/>
    <cellStyle name="RowTitles-Detail 2 3 3 7 3 2_Tertiary Salaries Survey" xfId="18807" xr:uid="{00000000-0005-0000-0000-000078490000}"/>
    <cellStyle name="RowTitles-Detail 2 3 3 7 3 3" xfId="18808" xr:uid="{00000000-0005-0000-0000-000079490000}"/>
    <cellStyle name="RowTitles-Detail 2 3 3 7 3_Tertiary Salaries Survey" xfId="18809" xr:uid="{00000000-0005-0000-0000-00007A490000}"/>
    <cellStyle name="RowTitles-Detail 2 3 3 7 4" xfId="18810" xr:uid="{00000000-0005-0000-0000-00007B490000}"/>
    <cellStyle name="RowTitles-Detail 2 3 3 7 5" xfId="18811" xr:uid="{00000000-0005-0000-0000-00007C490000}"/>
    <cellStyle name="RowTitles-Detail 2 3 3 7 5 2" xfId="18812" xr:uid="{00000000-0005-0000-0000-00007D490000}"/>
    <cellStyle name="RowTitles-Detail 2 3 3 7 5_Tertiary Salaries Survey" xfId="18813" xr:uid="{00000000-0005-0000-0000-00007E490000}"/>
    <cellStyle name="RowTitles-Detail 2 3 3 7 6" xfId="18814" xr:uid="{00000000-0005-0000-0000-00007F490000}"/>
    <cellStyle name="RowTitles-Detail 2 3 3 7_Tertiary Salaries Survey" xfId="18815" xr:uid="{00000000-0005-0000-0000-000080490000}"/>
    <cellStyle name="RowTitles-Detail 2 3 3 8" xfId="18816" xr:uid="{00000000-0005-0000-0000-000081490000}"/>
    <cellStyle name="RowTitles-Detail 2 3 3 8 2" xfId="18817" xr:uid="{00000000-0005-0000-0000-000082490000}"/>
    <cellStyle name="RowTitles-Detail 2 3 3 8 2 2" xfId="18818" xr:uid="{00000000-0005-0000-0000-000083490000}"/>
    <cellStyle name="RowTitles-Detail 2 3 3 8 2 2 2" xfId="18819" xr:uid="{00000000-0005-0000-0000-000084490000}"/>
    <cellStyle name="RowTitles-Detail 2 3 3 8 2 2_Tertiary Salaries Survey" xfId="18820" xr:uid="{00000000-0005-0000-0000-000085490000}"/>
    <cellStyle name="RowTitles-Detail 2 3 3 8 2 3" xfId="18821" xr:uid="{00000000-0005-0000-0000-000086490000}"/>
    <cellStyle name="RowTitles-Detail 2 3 3 8 2_Tertiary Salaries Survey" xfId="18822" xr:uid="{00000000-0005-0000-0000-000087490000}"/>
    <cellStyle name="RowTitles-Detail 2 3 3 8 3" xfId="18823" xr:uid="{00000000-0005-0000-0000-000088490000}"/>
    <cellStyle name="RowTitles-Detail 2 3 3 8 3 2" xfId="18824" xr:uid="{00000000-0005-0000-0000-000089490000}"/>
    <cellStyle name="RowTitles-Detail 2 3 3 8 3 2 2" xfId="18825" xr:uid="{00000000-0005-0000-0000-00008A490000}"/>
    <cellStyle name="RowTitles-Detail 2 3 3 8 3 2_Tertiary Salaries Survey" xfId="18826" xr:uid="{00000000-0005-0000-0000-00008B490000}"/>
    <cellStyle name="RowTitles-Detail 2 3 3 8 3 3" xfId="18827" xr:uid="{00000000-0005-0000-0000-00008C490000}"/>
    <cellStyle name="RowTitles-Detail 2 3 3 8 3_Tertiary Salaries Survey" xfId="18828" xr:uid="{00000000-0005-0000-0000-00008D490000}"/>
    <cellStyle name="RowTitles-Detail 2 3 3 8 4" xfId="18829" xr:uid="{00000000-0005-0000-0000-00008E490000}"/>
    <cellStyle name="RowTitles-Detail 2 3 3 8 4 2" xfId="18830" xr:uid="{00000000-0005-0000-0000-00008F490000}"/>
    <cellStyle name="RowTitles-Detail 2 3 3 8 4_Tertiary Salaries Survey" xfId="18831" xr:uid="{00000000-0005-0000-0000-000090490000}"/>
    <cellStyle name="RowTitles-Detail 2 3 3 8 5" xfId="18832" xr:uid="{00000000-0005-0000-0000-000091490000}"/>
    <cellStyle name="RowTitles-Detail 2 3 3 8_Tertiary Salaries Survey" xfId="18833" xr:uid="{00000000-0005-0000-0000-000092490000}"/>
    <cellStyle name="RowTitles-Detail 2 3 3 9" xfId="18834" xr:uid="{00000000-0005-0000-0000-000093490000}"/>
    <cellStyle name="RowTitles-Detail 2 3 3 9 2" xfId="18835" xr:uid="{00000000-0005-0000-0000-000094490000}"/>
    <cellStyle name="RowTitles-Detail 2 3 3 9 2 2" xfId="18836" xr:uid="{00000000-0005-0000-0000-000095490000}"/>
    <cellStyle name="RowTitles-Detail 2 3 3 9 2 2 2" xfId="18837" xr:uid="{00000000-0005-0000-0000-000096490000}"/>
    <cellStyle name="RowTitles-Detail 2 3 3 9 2 2_Tertiary Salaries Survey" xfId="18838" xr:uid="{00000000-0005-0000-0000-000097490000}"/>
    <cellStyle name="RowTitles-Detail 2 3 3 9 2 3" xfId="18839" xr:uid="{00000000-0005-0000-0000-000098490000}"/>
    <cellStyle name="RowTitles-Detail 2 3 3 9 2_Tertiary Salaries Survey" xfId="18840" xr:uid="{00000000-0005-0000-0000-000099490000}"/>
    <cellStyle name="RowTitles-Detail 2 3 3 9 3" xfId="18841" xr:uid="{00000000-0005-0000-0000-00009A490000}"/>
    <cellStyle name="RowTitles-Detail 2 3 3 9 3 2" xfId="18842" xr:uid="{00000000-0005-0000-0000-00009B490000}"/>
    <cellStyle name="RowTitles-Detail 2 3 3 9 3 2 2" xfId="18843" xr:uid="{00000000-0005-0000-0000-00009C490000}"/>
    <cellStyle name="RowTitles-Detail 2 3 3 9 3 2_Tertiary Salaries Survey" xfId="18844" xr:uid="{00000000-0005-0000-0000-00009D490000}"/>
    <cellStyle name="RowTitles-Detail 2 3 3 9 3 3" xfId="18845" xr:uid="{00000000-0005-0000-0000-00009E490000}"/>
    <cellStyle name="RowTitles-Detail 2 3 3 9 3_Tertiary Salaries Survey" xfId="18846" xr:uid="{00000000-0005-0000-0000-00009F490000}"/>
    <cellStyle name="RowTitles-Detail 2 3 3 9 4" xfId="18847" xr:uid="{00000000-0005-0000-0000-0000A0490000}"/>
    <cellStyle name="RowTitles-Detail 2 3 3 9 4 2" xfId="18848" xr:uid="{00000000-0005-0000-0000-0000A1490000}"/>
    <cellStyle name="RowTitles-Detail 2 3 3 9 4_Tertiary Salaries Survey" xfId="18849" xr:uid="{00000000-0005-0000-0000-0000A2490000}"/>
    <cellStyle name="RowTitles-Detail 2 3 3 9 5" xfId="18850" xr:uid="{00000000-0005-0000-0000-0000A3490000}"/>
    <cellStyle name="RowTitles-Detail 2 3 3 9_Tertiary Salaries Survey" xfId="18851" xr:uid="{00000000-0005-0000-0000-0000A4490000}"/>
    <cellStyle name="RowTitles-Detail 2 3 3_STUD aligned by INSTIT" xfId="18852" xr:uid="{00000000-0005-0000-0000-0000A5490000}"/>
    <cellStyle name="RowTitles-Detail 2 3 4" xfId="18853" xr:uid="{00000000-0005-0000-0000-0000A6490000}"/>
    <cellStyle name="RowTitles-Detail 2 3 4 2" xfId="18854" xr:uid="{00000000-0005-0000-0000-0000A7490000}"/>
    <cellStyle name="RowTitles-Detail 2 3 4 2 2" xfId="18855" xr:uid="{00000000-0005-0000-0000-0000A8490000}"/>
    <cellStyle name="RowTitles-Detail 2 3 4 2 2 2" xfId="18856" xr:uid="{00000000-0005-0000-0000-0000A9490000}"/>
    <cellStyle name="RowTitles-Detail 2 3 4 2 2 2 2" xfId="18857" xr:uid="{00000000-0005-0000-0000-0000AA490000}"/>
    <cellStyle name="RowTitles-Detail 2 3 4 2 2 2_Tertiary Salaries Survey" xfId="18858" xr:uid="{00000000-0005-0000-0000-0000AB490000}"/>
    <cellStyle name="RowTitles-Detail 2 3 4 2 2 3" xfId="18859" xr:uid="{00000000-0005-0000-0000-0000AC490000}"/>
    <cellStyle name="RowTitles-Detail 2 3 4 2 2_Tertiary Salaries Survey" xfId="18860" xr:uid="{00000000-0005-0000-0000-0000AD490000}"/>
    <cellStyle name="RowTitles-Detail 2 3 4 2 3" xfId="18861" xr:uid="{00000000-0005-0000-0000-0000AE490000}"/>
    <cellStyle name="RowTitles-Detail 2 3 4 2 3 2" xfId="18862" xr:uid="{00000000-0005-0000-0000-0000AF490000}"/>
    <cellStyle name="RowTitles-Detail 2 3 4 2 3 2 2" xfId="18863" xr:uid="{00000000-0005-0000-0000-0000B0490000}"/>
    <cellStyle name="RowTitles-Detail 2 3 4 2 3 2_Tertiary Salaries Survey" xfId="18864" xr:uid="{00000000-0005-0000-0000-0000B1490000}"/>
    <cellStyle name="RowTitles-Detail 2 3 4 2 3 3" xfId="18865" xr:uid="{00000000-0005-0000-0000-0000B2490000}"/>
    <cellStyle name="RowTitles-Detail 2 3 4 2 3_Tertiary Salaries Survey" xfId="18866" xr:uid="{00000000-0005-0000-0000-0000B3490000}"/>
    <cellStyle name="RowTitles-Detail 2 3 4 2 4" xfId="18867" xr:uid="{00000000-0005-0000-0000-0000B4490000}"/>
    <cellStyle name="RowTitles-Detail 2 3 4 2 5" xfId="18868" xr:uid="{00000000-0005-0000-0000-0000B5490000}"/>
    <cellStyle name="RowTitles-Detail 2 3 4 2_Tertiary Salaries Survey" xfId="18869" xr:uid="{00000000-0005-0000-0000-0000B6490000}"/>
    <cellStyle name="RowTitles-Detail 2 3 4 3" xfId="18870" xr:uid="{00000000-0005-0000-0000-0000B7490000}"/>
    <cellStyle name="RowTitles-Detail 2 3 4 3 2" xfId="18871" xr:uid="{00000000-0005-0000-0000-0000B8490000}"/>
    <cellStyle name="RowTitles-Detail 2 3 4 3 2 2" xfId="18872" xr:uid="{00000000-0005-0000-0000-0000B9490000}"/>
    <cellStyle name="RowTitles-Detail 2 3 4 3 2 2 2" xfId="18873" xr:uid="{00000000-0005-0000-0000-0000BA490000}"/>
    <cellStyle name="RowTitles-Detail 2 3 4 3 2 2_Tertiary Salaries Survey" xfId="18874" xr:uid="{00000000-0005-0000-0000-0000BB490000}"/>
    <cellStyle name="RowTitles-Detail 2 3 4 3 2 3" xfId="18875" xr:uid="{00000000-0005-0000-0000-0000BC490000}"/>
    <cellStyle name="RowTitles-Detail 2 3 4 3 2_Tertiary Salaries Survey" xfId="18876" xr:uid="{00000000-0005-0000-0000-0000BD490000}"/>
    <cellStyle name="RowTitles-Detail 2 3 4 3 3" xfId="18877" xr:uid="{00000000-0005-0000-0000-0000BE490000}"/>
    <cellStyle name="RowTitles-Detail 2 3 4 3 3 2" xfId="18878" xr:uid="{00000000-0005-0000-0000-0000BF490000}"/>
    <cellStyle name="RowTitles-Detail 2 3 4 3 3 2 2" xfId="18879" xr:uid="{00000000-0005-0000-0000-0000C0490000}"/>
    <cellStyle name="RowTitles-Detail 2 3 4 3 3 2_Tertiary Salaries Survey" xfId="18880" xr:uid="{00000000-0005-0000-0000-0000C1490000}"/>
    <cellStyle name="RowTitles-Detail 2 3 4 3 3 3" xfId="18881" xr:uid="{00000000-0005-0000-0000-0000C2490000}"/>
    <cellStyle name="RowTitles-Detail 2 3 4 3 3_Tertiary Salaries Survey" xfId="18882" xr:uid="{00000000-0005-0000-0000-0000C3490000}"/>
    <cellStyle name="RowTitles-Detail 2 3 4 3 4" xfId="18883" xr:uid="{00000000-0005-0000-0000-0000C4490000}"/>
    <cellStyle name="RowTitles-Detail 2 3 4 3 5" xfId="18884" xr:uid="{00000000-0005-0000-0000-0000C5490000}"/>
    <cellStyle name="RowTitles-Detail 2 3 4 3 5 2" xfId="18885" xr:uid="{00000000-0005-0000-0000-0000C6490000}"/>
    <cellStyle name="RowTitles-Detail 2 3 4 3 5_Tertiary Salaries Survey" xfId="18886" xr:uid="{00000000-0005-0000-0000-0000C7490000}"/>
    <cellStyle name="RowTitles-Detail 2 3 4 3 6" xfId="18887" xr:uid="{00000000-0005-0000-0000-0000C8490000}"/>
    <cellStyle name="RowTitles-Detail 2 3 4 3_Tertiary Salaries Survey" xfId="18888" xr:uid="{00000000-0005-0000-0000-0000C9490000}"/>
    <cellStyle name="RowTitles-Detail 2 3 4 4" xfId="18889" xr:uid="{00000000-0005-0000-0000-0000CA490000}"/>
    <cellStyle name="RowTitles-Detail 2 3 4 4 2" xfId="18890" xr:uid="{00000000-0005-0000-0000-0000CB490000}"/>
    <cellStyle name="RowTitles-Detail 2 3 4 4 2 2" xfId="18891" xr:uid="{00000000-0005-0000-0000-0000CC490000}"/>
    <cellStyle name="RowTitles-Detail 2 3 4 4 2 2 2" xfId="18892" xr:uid="{00000000-0005-0000-0000-0000CD490000}"/>
    <cellStyle name="RowTitles-Detail 2 3 4 4 2 2_Tertiary Salaries Survey" xfId="18893" xr:uid="{00000000-0005-0000-0000-0000CE490000}"/>
    <cellStyle name="RowTitles-Detail 2 3 4 4 2 3" xfId="18894" xr:uid="{00000000-0005-0000-0000-0000CF490000}"/>
    <cellStyle name="RowTitles-Detail 2 3 4 4 2_Tertiary Salaries Survey" xfId="18895" xr:uid="{00000000-0005-0000-0000-0000D0490000}"/>
    <cellStyle name="RowTitles-Detail 2 3 4 4 3" xfId="18896" xr:uid="{00000000-0005-0000-0000-0000D1490000}"/>
    <cellStyle name="RowTitles-Detail 2 3 4 4 3 2" xfId="18897" xr:uid="{00000000-0005-0000-0000-0000D2490000}"/>
    <cellStyle name="RowTitles-Detail 2 3 4 4 3 2 2" xfId="18898" xr:uid="{00000000-0005-0000-0000-0000D3490000}"/>
    <cellStyle name="RowTitles-Detail 2 3 4 4 3 2_Tertiary Salaries Survey" xfId="18899" xr:uid="{00000000-0005-0000-0000-0000D4490000}"/>
    <cellStyle name="RowTitles-Detail 2 3 4 4 3 3" xfId="18900" xr:uid="{00000000-0005-0000-0000-0000D5490000}"/>
    <cellStyle name="RowTitles-Detail 2 3 4 4 3_Tertiary Salaries Survey" xfId="18901" xr:uid="{00000000-0005-0000-0000-0000D6490000}"/>
    <cellStyle name="RowTitles-Detail 2 3 4 4 4" xfId="18902" xr:uid="{00000000-0005-0000-0000-0000D7490000}"/>
    <cellStyle name="RowTitles-Detail 2 3 4 4 4 2" xfId="18903" xr:uid="{00000000-0005-0000-0000-0000D8490000}"/>
    <cellStyle name="RowTitles-Detail 2 3 4 4 4_Tertiary Salaries Survey" xfId="18904" xr:uid="{00000000-0005-0000-0000-0000D9490000}"/>
    <cellStyle name="RowTitles-Detail 2 3 4 4 5" xfId="18905" xr:uid="{00000000-0005-0000-0000-0000DA490000}"/>
    <cellStyle name="RowTitles-Detail 2 3 4 4_Tertiary Salaries Survey" xfId="18906" xr:uid="{00000000-0005-0000-0000-0000DB490000}"/>
    <cellStyle name="RowTitles-Detail 2 3 4 5" xfId="18907" xr:uid="{00000000-0005-0000-0000-0000DC490000}"/>
    <cellStyle name="RowTitles-Detail 2 3 4 5 2" xfId="18908" xr:uid="{00000000-0005-0000-0000-0000DD490000}"/>
    <cellStyle name="RowTitles-Detail 2 3 4 5 2 2" xfId="18909" xr:uid="{00000000-0005-0000-0000-0000DE490000}"/>
    <cellStyle name="RowTitles-Detail 2 3 4 5 2 2 2" xfId="18910" xr:uid="{00000000-0005-0000-0000-0000DF490000}"/>
    <cellStyle name="RowTitles-Detail 2 3 4 5 2 2_Tertiary Salaries Survey" xfId="18911" xr:uid="{00000000-0005-0000-0000-0000E0490000}"/>
    <cellStyle name="RowTitles-Detail 2 3 4 5 2 3" xfId="18912" xr:uid="{00000000-0005-0000-0000-0000E1490000}"/>
    <cellStyle name="RowTitles-Detail 2 3 4 5 2_Tertiary Salaries Survey" xfId="18913" xr:uid="{00000000-0005-0000-0000-0000E2490000}"/>
    <cellStyle name="RowTitles-Detail 2 3 4 5 3" xfId="18914" xr:uid="{00000000-0005-0000-0000-0000E3490000}"/>
    <cellStyle name="RowTitles-Detail 2 3 4 5 3 2" xfId="18915" xr:uid="{00000000-0005-0000-0000-0000E4490000}"/>
    <cellStyle name="RowTitles-Detail 2 3 4 5 3 2 2" xfId="18916" xr:uid="{00000000-0005-0000-0000-0000E5490000}"/>
    <cellStyle name="RowTitles-Detail 2 3 4 5 3 2_Tertiary Salaries Survey" xfId="18917" xr:uid="{00000000-0005-0000-0000-0000E6490000}"/>
    <cellStyle name="RowTitles-Detail 2 3 4 5 3 3" xfId="18918" xr:uid="{00000000-0005-0000-0000-0000E7490000}"/>
    <cellStyle name="RowTitles-Detail 2 3 4 5 3_Tertiary Salaries Survey" xfId="18919" xr:uid="{00000000-0005-0000-0000-0000E8490000}"/>
    <cellStyle name="RowTitles-Detail 2 3 4 5 4" xfId="18920" xr:uid="{00000000-0005-0000-0000-0000E9490000}"/>
    <cellStyle name="RowTitles-Detail 2 3 4 5 4 2" xfId="18921" xr:uid="{00000000-0005-0000-0000-0000EA490000}"/>
    <cellStyle name="RowTitles-Detail 2 3 4 5 4_Tertiary Salaries Survey" xfId="18922" xr:uid="{00000000-0005-0000-0000-0000EB490000}"/>
    <cellStyle name="RowTitles-Detail 2 3 4 5 5" xfId="18923" xr:uid="{00000000-0005-0000-0000-0000EC490000}"/>
    <cellStyle name="RowTitles-Detail 2 3 4 5_Tertiary Salaries Survey" xfId="18924" xr:uid="{00000000-0005-0000-0000-0000ED490000}"/>
    <cellStyle name="RowTitles-Detail 2 3 4 6" xfId="18925" xr:uid="{00000000-0005-0000-0000-0000EE490000}"/>
    <cellStyle name="RowTitles-Detail 2 3 4 6 2" xfId="18926" xr:uid="{00000000-0005-0000-0000-0000EF490000}"/>
    <cellStyle name="RowTitles-Detail 2 3 4 6 2 2" xfId="18927" xr:uid="{00000000-0005-0000-0000-0000F0490000}"/>
    <cellStyle name="RowTitles-Detail 2 3 4 6 2 2 2" xfId="18928" xr:uid="{00000000-0005-0000-0000-0000F1490000}"/>
    <cellStyle name="RowTitles-Detail 2 3 4 6 2 2_Tertiary Salaries Survey" xfId="18929" xr:uid="{00000000-0005-0000-0000-0000F2490000}"/>
    <cellStyle name="RowTitles-Detail 2 3 4 6 2 3" xfId="18930" xr:uid="{00000000-0005-0000-0000-0000F3490000}"/>
    <cellStyle name="RowTitles-Detail 2 3 4 6 2_Tertiary Salaries Survey" xfId="18931" xr:uid="{00000000-0005-0000-0000-0000F4490000}"/>
    <cellStyle name="RowTitles-Detail 2 3 4 6 3" xfId="18932" xr:uid="{00000000-0005-0000-0000-0000F5490000}"/>
    <cellStyle name="RowTitles-Detail 2 3 4 6 3 2" xfId="18933" xr:uid="{00000000-0005-0000-0000-0000F6490000}"/>
    <cellStyle name="RowTitles-Detail 2 3 4 6 3 2 2" xfId="18934" xr:uid="{00000000-0005-0000-0000-0000F7490000}"/>
    <cellStyle name="RowTitles-Detail 2 3 4 6 3 2_Tertiary Salaries Survey" xfId="18935" xr:uid="{00000000-0005-0000-0000-0000F8490000}"/>
    <cellStyle name="RowTitles-Detail 2 3 4 6 3 3" xfId="18936" xr:uid="{00000000-0005-0000-0000-0000F9490000}"/>
    <cellStyle name="RowTitles-Detail 2 3 4 6 3_Tertiary Salaries Survey" xfId="18937" xr:uid="{00000000-0005-0000-0000-0000FA490000}"/>
    <cellStyle name="RowTitles-Detail 2 3 4 6 4" xfId="18938" xr:uid="{00000000-0005-0000-0000-0000FB490000}"/>
    <cellStyle name="RowTitles-Detail 2 3 4 6 4 2" xfId="18939" xr:uid="{00000000-0005-0000-0000-0000FC490000}"/>
    <cellStyle name="RowTitles-Detail 2 3 4 6 4_Tertiary Salaries Survey" xfId="18940" xr:uid="{00000000-0005-0000-0000-0000FD490000}"/>
    <cellStyle name="RowTitles-Detail 2 3 4 6 5" xfId="18941" xr:uid="{00000000-0005-0000-0000-0000FE490000}"/>
    <cellStyle name="RowTitles-Detail 2 3 4 6_Tertiary Salaries Survey" xfId="18942" xr:uid="{00000000-0005-0000-0000-0000FF490000}"/>
    <cellStyle name="RowTitles-Detail 2 3 4 7" xfId="18943" xr:uid="{00000000-0005-0000-0000-0000004A0000}"/>
    <cellStyle name="RowTitles-Detail 2 3 4 7 2" xfId="18944" xr:uid="{00000000-0005-0000-0000-0000014A0000}"/>
    <cellStyle name="RowTitles-Detail 2 3 4 7 2 2" xfId="18945" xr:uid="{00000000-0005-0000-0000-0000024A0000}"/>
    <cellStyle name="RowTitles-Detail 2 3 4 7 2_Tertiary Salaries Survey" xfId="18946" xr:uid="{00000000-0005-0000-0000-0000034A0000}"/>
    <cellStyle name="RowTitles-Detail 2 3 4 7 3" xfId="18947" xr:uid="{00000000-0005-0000-0000-0000044A0000}"/>
    <cellStyle name="RowTitles-Detail 2 3 4 7_Tertiary Salaries Survey" xfId="18948" xr:uid="{00000000-0005-0000-0000-0000054A0000}"/>
    <cellStyle name="RowTitles-Detail 2 3 4 8" xfId="18949" xr:uid="{00000000-0005-0000-0000-0000064A0000}"/>
    <cellStyle name="RowTitles-Detail 2 3 4 9" xfId="18950" xr:uid="{00000000-0005-0000-0000-0000074A0000}"/>
    <cellStyle name="RowTitles-Detail 2 3 4_STUD aligned by INSTIT" xfId="18951" xr:uid="{00000000-0005-0000-0000-0000084A0000}"/>
    <cellStyle name="RowTitles-Detail 2 3 5" xfId="18952" xr:uid="{00000000-0005-0000-0000-0000094A0000}"/>
    <cellStyle name="RowTitles-Detail 2 3 5 2" xfId="18953" xr:uid="{00000000-0005-0000-0000-00000A4A0000}"/>
    <cellStyle name="RowTitles-Detail 2 3 5 2 2" xfId="18954" xr:uid="{00000000-0005-0000-0000-00000B4A0000}"/>
    <cellStyle name="RowTitles-Detail 2 3 5 2 2 2" xfId="18955" xr:uid="{00000000-0005-0000-0000-00000C4A0000}"/>
    <cellStyle name="RowTitles-Detail 2 3 5 2 2 2 2" xfId="18956" xr:uid="{00000000-0005-0000-0000-00000D4A0000}"/>
    <cellStyle name="RowTitles-Detail 2 3 5 2 2 2_Tertiary Salaries Survey" xfId="18957" xr:uid="{00000000-0005-0000-0000-00000E4A0000}"/>
    <cellStyle name="RowTitles-Detail 2 3 5 2 2 3" xfId="18958" xr:uid="{00000000-0005-0000-0000-00000F4A0000}"/>
    <cellStyle name="RowTitles-Detail 2 3 5 2 2_Tertiary Salaries Survey" xfId="18959" xr:uid="{00000000-0005-0000-0000-0000104A0000}"/>
    <cellStyle name="RowTitles-Detail 2 3 5 2 3" xfId="18960" xr:uid="{00000000-0005-0000-0000-0000114A0000}"/>
    <cellStyle name="RowTitles-Detail 2 3 5 2 3 2" xfId="18961" xr:uid="{00000000-0005-0000-0000-0000124A0000}"/>
    <cellStyle name="RowTitles-Detail 2 3 5 2 3 2 2" xfId="18962" xr:uid="{00000000-0005-0000-0000-0000134A0000}"/>
    <cellStyle name="RowTitles-Detail 2 3 5 2 3 2_Tertiary Salaries Survey" xfId="18963" xr:uid="{00000000-0005-0000-0000-0000144A0000}"/>
    <cellStyle name="RowTitles-Detail 2 3 5 2 3 3" xfId="18964" xr:uid="{00000000-0005-0000-0000-0000154A0000}"/>
    <cellStyle name="RowTitles-Detail 2 3 5 2 3_Tertiary Salaries Survey" xfId="18965" xr:uid="{00000000-0005-0000-0000-0000164A0000}"/>
    <cellStyle name="RowTitles-Detail 2 3 5 2 4" xfId="18966" xr:uid="{00000000-0005-0000-0000-0000174A0000}"/>
    <cellStyle name="RowTitles-Detail 2 3 5 2 5" xfId="18967" xr:uid="{00000000-0005-0000-0000-0000184A0000}"/>
    <cellStyle name="RowTitles-Detail 2 3 5 2 5 2" xfId="18968" xr:uid="{00000000-0005-0000-0000-0000194A0000}"/>
    <cellStyle name="RowTitles-Detail 2 3 5 2 5_Tertiary Salaries Survey" xfId="18969" xr:uid="{00000000-0005-0000-0000-00001A4A0000}"/>
    <cellStyle name="RowTitles-Detail 2 3 5 2 6" xfId="18970" xr:uid="{00000000-0005-0000-0000-00001B4A0000}"/>
    <cellStyle name="RowTitles-Detail 2 3 5 2_Tertiary Salaries Survey" xfId="18971" xr:uid="{00000000-0005-0000-0000-00001C4A0000}"/>
    <cellStyle name="RowTitles-Detail 2 3 5 3" xfId="18972" xr:uid="{00000000-0005-0000-0000-00001D4A0000}"/>
    <cellStyle name="RowTitles-Detail 2 3 5 3 2" xfId="18973" xr:uid="{00000000-0005-0000-0000-00001E4A0000}"/>
    <cellStyle name="RowTitles-Detail 2 3 5 3 2 2" xfId="18974" xr:uid="{00000000-0005-0000-0000-00001F4A0000}"/>
    <cellStyle name="RowTitles-Detail 2 3 5 3 2 2 2" xfId="18975" xr:uid="{00000000-0005-0000-0000-0000204A0000}"/>
    <cellStyle name="RowTitles-Detail 2 3 5 3 2 2_Tertiary Salaries Survey" xfId="18976" xr:uid="{00000000-0005-0000-0000-0000214A0000}"/>
    <cellStyle name="RowTitles-Detail 2 3 5 3 2 3" xfId="18977" xr:uid="{00000000-0005-0000-0000-0000224A0000}"/>
    <cellStyle name="RowTitles-Detail 2 3 5 3 2_Tertiary Salaries Survey" xfId="18978" xr:uid="{00000000-0005-0000-0000-0000234A0000}"/>
    <cellStyle name="RowTitles-Detail 2 3 5 3 3" xfId="18979" xr:uid="{00000000-0005-0000-0000-0000244A0000}"/>
    <cellStyle name="RowTitles-Detail 2 3 5 3 3 2" xfId="18980" xr:uid="{00000000-0005-0000-0000-0000254A0000}"/>
    <cellStyle name="RowTitles-Detail 2 3 5 3 3 2 2" xfId="18981" xr:uid="{00000000-0005-0000-0000-0000264A0000}"/>
    <cellStyle name="RowTitles-Detail 2 3 5 3 3 2_Tertiary Salaries Survey" xfId="18982" xr:uid="{00000000-0005-0000-0000-0000274A0000}"/>
    <cellStyle name="RowTitles-Detail 2 3 5 3 3 3" xfId="18983" xr:uid="{00000000-0005-0000-0000-0000284A0000}"/>
    <cellStyle name="RowTitles-Detail 2 3 5 3 3_Tertiary Salaries Survey" xfId="18984" xr:uid="{00000000-0005-0000-0000-0000294A0000}"/>
    <cellStyle name="RowTitles-Detail 2 3 5 3 4" xfId="18985" xr:uid="{00000000-0005-0000-0000-00002A4A0000}"/>
    <cellStyle name="RowTitles-Detail 2 3 5 3 5" xfId="18986" xr:uid="{00000000-0005-0000-0000-00002B4A0000}"/>
    <cellStyle name="RowTitles-Detail 2 3 5 3_Tertiary Salaries Survey" xfId="18987" xr:uid="{00000000-0005-0000-0000-00002C4A0000}"/>
    <cellStyle name="RowTitles-Detail 2 3 5 4" xfId="18988" xr:uid="{00000000-0005-0000-0000-00002D4A0000}"/>
    <cellStyle name="RowTitles-Detail 2 3 5 4 2" xfId="18989" xr:uid="{00000000-0005-0000-0000-00002E4A0000}"/>
    <cellStyle name="RowTitles-Detail 2 3 5 4 2 2" xfId="18990" xr:uid="{00000000-0005-0000-0000-00002F4A0000}"/>
    <cellStyle name="RowTitles-Detail 2 3 5 4 2 2 2" xfId="18991" xr:uid="{00000000-0005-0000-0000-0000304A0000}"/>
    <cellStyle name="RowTitles-Detail 2 3 5 4 2 2_Tertiary Salaries Survey" xfId="18992" xr:uid="{00000000-0005-0000-0000-0000314A0000}"/>
    <cellStyle name="RowTitles-Detail 2 3 5 4 2 3" xfId="18993" xr:uid="{00000000-0005-0000-0000-0000324A0000}"/>
    <cellStyle name="RowTitles-Detail 2 3 5 4 2_Tertiary Salaries Survey" xfId="18994" xr:uid="{00000000-0005-0000-0000-0000334A0000}"/>
    <cellStyle name="RowTitles-Detail 2 3 5 4 3" xfId="18995" xr:uid="{00000000-0005-0000-0000-0000344A0000}"/>
    <cellStyle name="RowTitles-Detail 2 3 5 4 3 2" xfId="18996" xr:uid="{00000000-0005-0000-0000-0000354A0000}"/>
    <cellStyle name="RowTitles-Detail 2 3 5 4 3 2 2" xfId="18997" xr:uid="{00000000-0005-0000-0000-0000364A0000}"/>
    <cellStyle name="RowTitles-Detail 2 3 5 4 3 2_Tertiary Salaries Survey" xfId="18998" xr:uid="{00000000-0005-0000-0000-0000374A0000}"/>
    <cellStyle name="RowTitles-Detail 2 3 5 4 3 3" xfId="18999" xr:uid="{00000000-0005-0000-0000-0000384A0000}"/>
    <cellStyle name="RowTitles-Detail 2 3 5 4 3_Tertiary Salaries Survey" xfId="19000" xr:uid="{00000000-0005-0000-0000-0000394A0000}"/>
    <cellStyle name="RowTitles-Detail 2 3 5 4 4" xfId="19001" xr:uid="{00000000-0005-0000-0000-00003A4A0000}"/>
    <cellStyle name="RowTitles-Detail 2 3 5 4 4 2" xfId="19002" xr:uid="{00000000-0005-0000-0000-00003B4A0000}"/>
    <cellStyle name="RowTitles-Detail 2 3 5 4 4_Tertiary Salaries Survey" xfId="19003" xr:uid="{00000000-0005-0000-0000-00003C4A0000}"/>
    <cellStyle name="RowTitles-Detail 2 3 5 4 5" xfId="19004" xr:uid="{00000000-0005-0000-0000-00003D4A0000}"/>
    <cellStyle name="RowTitles-Detail 2 3 5 4_Tertiary Salaries Survey" xfId="19005" xr:uid="{00000000-0005-0000-0000-00003E4A0000}"/>
    <cellStyle name="RowTitles-Detail 2 3 5 5" xfId="19006" xr:uid="{00000000-0005-0000-0000-00003F4A0000}"/>
    <cellStyle name="RowTitles-Detail 2 3 5 5 2" xfId="19007" xr:uid="{00000000-0005-0000-0000-0000404A0000}"/>
    <cellStyle name="RowTitles-Detail 2 3 5 5 2 2" xfId="19008" xr:uid="{00000000-0005-0000-0000-0000414A0000}"/>
    <cellStyle name="RowTitles-Detail 2 3 5 5 2 2 2" xfId="19009" xr:uid="{00000000-0005-0000-0000-0000424A0000}"/>
    <cellStyle name="RowTitles-Detail 2 3 5 5 2 2_Tertiary Salaries Survey" xfId="19010" xr:uid="{00000000-0005-0000-0000-0000434A0000}"/>
    <cellStyle name="RowTitles-Detail 2 3 5 5 2 3" xfId="19011" xr:uid="{00000000-0005-0000-0000-0000444A0000}"/>
    <cellStyle name="RowTitles-Detail 2 3 5 5 2_Tertiary Salaries Survey" xfId="19012" xr:uid="{00000000-0005-0000-0000-0000454A0000}"/>
    <cellStyle name="RowTitles-Detail 2 3 5 5 3" xfId="19013" xr:uid="{00000000-0005-0000-0000-0000464A0000}"/>
    <cellStyle name="RowTitles-Detail 2 3 5 5 3 2" xfId="19014" xr:uid="{00000000-0005-0000-0000-0000474A0000}"/>
    <cellStyle name="RowTitles-Detail 2 3 5 5 3 2 2" xfId="19015" xr:uid="{00000000-0005-0000-0000-0000484A0000}"/>
    <cellStyle name="RowTitles-Detail 2 3 5 5 3 2_Tertiary Salaries Survey" xfId="19016" xr:uid="{00000000-0005-0000-0000-0000494A0000}"/>
    <cellStyle name="RowTitles-Detail 2 3 5 5 3 3" xfId="19017" xr:uid="{00000000-0005-0000-0000-00004A4A0000}"/>
    <cellStyle name="RowTitles-Detail 2 3 5 5 3_Tertiary Salaries Survey" xfId="19018" xr:uid="{00000000-0005-0000-0000-00004B4A0000}"/>
    <cellStyle name="RowTitles-Detail 2 3 5 5 4" xfId="19019" xr:uid="{00000000-0005-0000-0000-00004C4A0000}"/>
    <cellStyle name="RowTitles-Detail 2 3 5 5 4 2" xfId="19020" xr:uid="{00000000-0005-0000-0000-00004D4A0000}"/>
    <cellStyle name="RowTitles-Detail 2 3 5 5 4_Tertiary Salaries Survey" xfId="19021" xr:uid="{00000000-0005-0000-0000-00004E4A0000}"/>
    <cellStyle name="RowTitles-Detail 2 3 5 5 5" xfId="19022" xr:uid="{00000000-0005-0000-0000-00004F4A0000}"/>
    <cellStyle name="RowTitles-Detail 2 3 5 5_Tertiary Salaries Survey" xfId="19023" xr:uid="{00000000-0005-0000-0000-0000504A0000}"/>
    <cellStyle name="RowTitles-Detail 2 3 5 6" xfId="19024" xr:uid="{00000000-0005-0000-0000-0000514A0000}"/>
    <cellStyle name="RowTitles-Detail 2 3 5 6 2" xfId="19025" xr:uid="{00000000-0005-0000-0000-0000524A0000}"/>
    <cellStyle name="RowTitles-Detail 2 3 5 6 2 2" xfId="19026" xr:uid="{00000000-0005-0000-0000-0000534A0000}"/>
    <cellStyle name="RowTitles-Detail 2 3 5 6 2 2 2" xfId="19027" xr:uid="{00000000-0005-0000-0000-0000544A0000}"/>
    <cellStyle name="RowTitles-Detail 2 3 5 6 2 2_Tertiary Salaries Survey" xfId="19028" xr:uid="{00000000-0005-0000-0000-0000554A0000}"/>
    <cellStyle name="RowTitles-Detail 2 3 5 6 2 3" xfId="19029" xr:uid="{00000000-0005-0000-0000-0000564A0000}"/>
    <cellStyle name="RowTitles-Detail 2 3 5 6 2_Tertiary Salaries Survey" xfId="19030" xr:uid="{00000000-0005-0000-0000-0000574A0000}"/>
    <cellStyle name="RowTitles-Detail 2 3 5 6 3" xfId="19031" xr:uid="{00000000-0005-0000-0000-0000584A0000}"/>
    <cellStyle name="RowTitles-Detail 2 3 5 6 3 2" xfId="19032" xr:uid="{00000000-0005-0000-0000-0000594A0000}"/>
    <cellStyle name="RowTitles-Detail 2 3 5 6 3 2 2" xfId="19033" xr:uid="{00000000-0005-0000-0000-00005A4A0000}"/>
    <cellStyle name="RowTitles-Detail 2 3 5 6 3 2_Tertiary Salaries Survey" xfId="19034" xr:uid="{00000000-0005-0000-0000-00005B4A0000}"/>
    <cellStyle name="RowTitles-Detail 2 3 5 6 3 3" xfId="19035" xr:uid="{00000000-0005-0000-0000-00005C4A0000}"/>
    <cellStyle name="RowTitles-Detail 2 3 5 6 3_Tertiary Salaries Survey" xfId="19036" xr:uid="{00000000-0005-0000-0000-00005D4A0000}"/>
    <cellStyle name="RowTitles-Detail 2 3 5 6 4" xfId="19037" xr:uid="{00000000-0005-0000-0000-00005E4A0000}"/>
    <cellStyle name="RowTitles-Detail 2 3 5 6 4 2" xfId="19038" xr:uid="{00000000-0005-0000-0000-00005F4A0000}"/>
    <cellStyle name="RowTitles-Detail 2 3 5 6 4_Tertiary Salaries Survey" xfId="19039" xr:uid="{00000000-0005-0000-0000-0000604A0000}"/>
    <cellStyle name="RowTitles-Detail 2 3 5 6 5" xfId="19040" xr:uid="{00000000-0005-0000-0000-0000614A0000}"/>
    <cellStyle name="RowTitles-Detail 2 3 5 6_Tertiary Salaries Survey" xfId="19041" xr:uid="{00000000-0005-0000-0000-0000624A0000}"/>
    <cellStyle name="RowTitles-Detail 2 3 5 7" xfId="19042" xr:uid="{00000000-0005-0000-0000-0000634A0000}"/>
    <cellStyle name="RowTitles-Detail 2 3 5 7 2" xfId="19043" xr:uid="{00000000-0005-0000-0000-0000644A0000}"/>
    <cellStyle name="RowTitles-Detail 2 3 5 7 2 2" xfId="19044" xr:uid="{00000000-0005-0000-0000-0000654A0000}"/>
    <cellStyle name="RowTitles-Detail 2 3 5 7 2_Tertiary Salaries Survey" xfId="19045" xr:uid="{00000000-0005-0000-0000-0000664A0000}"/>
    <cellStyle name="RowTitles-Detail 2 3 5 7 3" xfId="19046" xr:uid="{00000000-0005-0000-0000-0000674A0000}"/>
    <cellStyle name="RowTitles-Detail 2 3 5 7_Tertiary Salaries Survey" xfId="19047" xr:uid="{00000000-0005-0000-0000-0000684A0000}"/>
    <cellStyle name="RowTitles-Detail 2 3 5 8" xfId="19048" xr:uid="{00000000-0005-0000-0000-0000694A0000}"/>
    <cellStyle name="RowTitles-Detail 2 3 5 8 2" xfId="19049" xr:uid="{00000000-0005-0000-0000-00006A4A0000}"/>
    <cellStyle name="RowTitles-Detail 2 3 5 8 2 2" xfId="19050" xr:uid="{00000000-0005-0000-0000-00006B4A0000}"/>
    <cellStyle name="RowTitles-Detail 2 3 5 8 2_Tertiary Salaries Survey" xfId="19051" xr:uid="{00000000-0005-0000-0000-00006C4A0000}"/>
    <cellStyle name="RowTitles-Detail 2 3 5 8 3" xfId="19052" xr:uid="{00000000-0005-0000-0000-00006D4A0000}"/>
    <cellStyle name="RowTitles-Detail 2 3 5 8_Tertiary Salaries Survey" xfId="19053" xr:uid="{00000000-0005-0000-0000-00006E4A0000}"/>
    <cellStyle name="RowTitles-Detail 2 3 5 9" xfId="19054" xr:uid="{00000000-0005-0000-0000-00006F4A0000}"/>
    <cellStyle name="RowTitles-Detail 2 3 5_STUD aligned by INSTIT" xfId="19055" xr:uid="{00000000-0005-0000-0000-0000704A0000}"/>
    <cellStyle name="RowTitles-Detail 2 3 6" xfId="19056" xr:uid="{00000000-0005-0000-0000-0000714A0000}"/>
    <cellStyle name="RowTitles-Detail 2 3 6 2" xfId="19057" xr:uid="{00000000-0005-0000-0000-0000724A0000}"/>
    <cellStyle name="RowTitles-Detail 2 3 6 2 2" xfId="19058" xr:uid="{00000000-0005-0000-0000-0000734A0000}"/>
    <cellStyle name="RowTitles-Detail 2 3 6 2 2 2" xfId="19059" xr:uid="{00000000-0005-0000-0000-0000744A0000}"/>
    <cellStyle name="RowTitles-Detail 2 3 6 2 2 2 2" xfId="19060" xr:uid="{00000000-0005-0000-0000-0000754A0000}"/>
    <cellStyle name="RowTitles-Detail 2 3 6 2 2 2_Tertiary Salaries Survey" xfId="19061" xr:uid="{00000000-0005-0000-0000-0000764A0000}"/>
    <cellStyle name="RowTitles-Detail 2 3 6 2 2 3" xfId="19062" xr:uid="{00000000-0005-0000-0000-0000774A0000}"/>
    <cellStyle name="RowTitles-Detail 2 3 6 2 2_Tertiary Salaries Survey" xfId="19063" xr:uid="{00000000-0005-0000-0000-0000784A0000}"/>
    <cellStyle name="RowTitles-Detail 2 3 6 2 3" xfId="19064" xr:uid="{00000000-0005-0000-0000-0000794A0000}"/>
    <cellStyle name="RowTitles-Detail 2 3 6 2 3 2" xfId="19065" xr:uid="{00000000-0005-0000-0000-00007A4A0000}"/>
    <cellStyle name="RowTitles-Detail 2 3 6 2 3 2 2" xfId="19066" xr:uid="{00000000-0005-0000-0000-00007B4A0000}"/>
    <cellStyle name="RowTitles-Detail 2 3 6 2 3 2_Tertiary Salaries Survey" xfId="19067" xr:uid="{00000000-0005-0000-0000-00007C4A0000}"/>
    <cellStyle name="RowTitles-Detail 2 3 6 2 3 3" xfId="19068" xr:uid="{00000000-0005-0000-0000-00007D4A0000}"/>
    <cellStyle name="RowTitles-Detail 2 3 6 2 3_Tertiary Salaries Survey" xfId="19069" xr:uid="{00000000-0005-0000-0000-00007E4A0000}"/>
    <cellStyle name="RowTitles-Detail 2 3 6 2 4" xfId="19070" xr:uid="{00000000-0005-0000-0000-00007F4A0000}"/>
    <cellStyle name="RowTitles-Detail 2 3 6 2 5" xfId="19071" xr:uid="{00000000-0005-0000-0000-0000804A0000}"/>
    <cellStyle name="RowTitles-Detail 2 3 6 2 5 2" xfId="19072" xr:uid="{00000000-0005-0000-0000-0000814A0000}"/>
    <cellStyle name="RowTitles-Detail 2 3 6 2 5_Tertiary Salaries Survey" xfId="19073" xr:uid="{00000000-0005-0000-0000-0000824A0000}"/>
    <cellStyle name="RowTitles-Detail 2 3 6 2 6" xfId="19074" xr:uid="{00000000-0005-0000-0000-0000834A0000}"/>
    <cellStyle name="RowTitles-Detail 2 3 6 2_Tertiary Salaries Survey" xfId="19075" xr:uid="{00000000-0005-0000-0000-0000844A0000}"/>
    <cellStyle name="RowTitles-Detail 2 3 6 3" xfId="19076" xr:uid="{00000000-0005-0000-0000-0000854A0000}"/>
    <cellStyle name="RowTitles-Detail 2 3 6 3 2" xfId="19077" xr:uid="{00000000-0005-0000-0000-0000864A0000}"/>
    <cellStyle name="RowTitles-Detail 2 3 6 3 2 2" xfId="19078" xr:uid="{00000000-0005-0000-0000-0000874A0000}"/>
    <cellStyle name="RowTitles-Detail 2 3 6 3 2 2 2" xfId="19079" xr:uid="{00000000-0005-0000-0000-0000884A0000}"/>
    <cellStyle name="RowTitles-Detail 2 3 6 3 2 2_Tertiary Salaries Survey" xfId="19080" xr:uid="{00000000-0005-0000-0000-0000894A0000}"/>
    <cellStyle name="RowTitles-Detail 2 3 6 3 2 3" xfId="19081" xr:uid="{00000000-0005-0000-0000-00008A4A0000}"/>
    <cellStyle name="RowTitles-Detail 2 3 6 3 2_Tertiary Salaries Survey" xfId="19082" xr:uid="{00000000-0005-0000-0000-00008B4A0000}"/>
    <cellStyle name="RowTitles-Detail 2 3 6 3 3" xfId="19083" xr:uid="{00000000-0005-0000-0000-00008C4A0000}"/>
    <cellStyle name="RowTitles-Detail 2 3 6 3 3 2" xfId="19084" xr:uid="{00000000-0005-0000-0000-00008D4A0000}"/>
    <cellStyle name="RowTitles-Detail 2 3 6 3 3 2 2" xfId="19085" xr:uid="{00000000-0005-0000-0000-00008E4A0000}"/>
    <cellStyle name="RowTitles-Detail 2 3 6 3 3 2_Tertiary Salaries Survey" xfId="19086" xr:uid="{00000000-0005-0000-0000-00008F4A0000}"/>
    <cellStyle name="RowTitles-Detail 2 3 6 3 3 3" xfId="19087" xr:uid="{00000000-0005-0000-0000-0000904A0000}"/>
    <cellStyle name="RowTitles-Detail 2 3 6 3 3_Tertiary Salaries Survey" xfId="19088" xr:uid="{00000000-0005-0000-0000-0000914A0000}"/>
    <cellStyle name="RowTitles-Detail 2 3 6 3 4" xfId="19089" xr:uid="{00000000-0005-0000-0000-0000924A0000}"/>
    <cellStyle name="RowTitles-Detail 2 3 6 3 5" xfId="19090" xr:uid="{00000000-0005-0000-0000-0000934A0000}"/>
    <cellStyle name="RowTitles-Detail 2 3 6 3_Tertiary Salaries Survey" xfId="19091" xr:uid="{00000000-0005-0000-0000-0000944A0000}"/>
    <cellStyle name="RowTitles-Detail 2 3 6 4" xfId="19092" xr:uid="{00000000-0005-0000-0000-0000954A0000}"/>
    <cellStyle name="RowTitles-Detail 2 3 6 4 2" xfId="19093" xr:uid="{00000000-0005-0000-0000-0000964A0000}"/>
    <cellStyle name="RowTitles-Detail 2 3 6 4 2 2" xfId="19094" xr:uid="{00000000-0005-0000-0000-0000974A0000}"/>
    <cellStyle name="RowTitles-Detail 2 3 6 4 2 2 2" xfId="19095" xr:uid="{00000000-0005-0000-0000-0000984A0000}"/>
    <cellStyle name="RowTitles-Detail 2 3 6 4 2 2_Tertiary Salaries Survey" xfId="19096" xr:uid="{00000000-0005-0000-0000-0000994A0000}"/>
    <cellStyle name="RowTitles-Detail 2 3 6 4 2 3" xfId="19097" xr:uid="{00000000-0005-0000-0000-00009A4A0000}"/>
    <cellStyle name="RowTitles-Detail 2 3 6 4 2_Tertiary Salaries Survey" xfId="19098" xr:uid="{00000000-0005-0000-0000-00009B4A0000}"/>
    <cellStyle name="RowTitles-Detail 2 3 6 4 3" xfId="19099" xr:uid="{00000000-0005-0000-0000-00009C4A0000}"/>
    <cellStyle name="RowTitles-Detail 2 3 6 4 3 2" xfId="19100" xr:uid="{00000000-0005-0000-0000-00009D4A0000}"/>
    <cellStyle name="RowTitles-Detail 2 3 6 4 3 2 2" xfId="19101" xr:uid="{00000000-0005-0000-0000-00009E4A0000}"/>
    <cellStyle name="RowTitles-Detail 2 3 6 4 3 2_Tertiary Salaries Survey" xfId="19102" xr:uid="{00000000-0005-0000-0000-00009F4A0000}"/>
    <cellStyle name="RowTitles-Detail 2 3 6 4 3 3" xfId="19103" xr:uid="{00000000-0005-0000-0000-0000A04A0000}"/>
    <cellStyle name="RowTitles-Detail 2 3 6 4 3_Tertiary Salaries Survey" xfId="19104" xr:uid="{00000000-0005-0000-0000-0000A14A0000}"/>
    <cellStyle name="RowTitles-Detail 2 3 6 4 4" xfId="19105" xr:uid="{00000000-0005-0000-0000-0000A24A0000}"/>
    <cellStyle name="RowTitles-Detail 2 3 6 4 5" xfId="19106" xr:uid="{00000000-0005-0000-0000-0000A34A0000}"/>
    <cellStyle name="RowTitles-Detail 2 3 6 4 5 2" xfId="19107" xr:uid="{00000000-0005-0000-0000-0000A44A0000}"/>
    <cellStyle name="RowTitles-Detail 2 3 6 4 5_Tertiary Salaries Survey" xfId="19108" xr:uid="{00000000-0005-0000-0000-0000A54A0000}"/>
    <cellStyle name="RowTitles-Detail 2 3 6 4 6" xfId="19109" xr:uid="{00000000-0005-0000-0000-0000A64A0000}"/>
    <cellStyle name="RowTitles-Detail 2 3 6 4_Tertiary Salaries Survey" xfId="19110" xr:uid="{00000000-0005-0000-0000-0000A74A0000}"/>
    <cellStyle name="RowTitles-Detail 2 3 6 5" xfId="19111" xr:uid="{00000000-0005-0000-0000-0000A84A0000}"/>
    <cellStyle name="RowTitles-Detail 2 3 6 5 2" xfId="19112" xr:uid="{00000000-0005-0000-0000-0000A94A0000}"/>
    <cellStyle name="RowTitles-Detail 2 3 6 5 2 2" xfId="19113" xr:uid="{00000000-0005-0000-0000-0000AA4A0000}"/>
    <cellStyle name="RowTitles-Detail 2 3 6 5 2 2 2" xfId="19114" xr:uid="{00000000-0005-0000-0000-0000AB4A0000}"/>
    <cellStyle name="RowTitles-Detail 2 3 6 5 2 2_Tertiary Salaries Survey" xfId="19115" xr:uid="{00000000-0005-0000-0000-0000AC4A0000}"/>
    <cellStyle name="RowTitles-Detail 2 3 6 5 2 3" xfId="19116" xr:uid="{00000000-0005-0000-0000-0000AD4A0000}"/>
    <cellStyle name="RowTitles-Detail 2 3 6 5 2_Tertiary Salaries Survey" xfId="19117" xr:uid="{00000000-0005-0000-0000-0000AE4A0000}"/>
    <cellStyle name="RowTitles-Detail 2 3 6 5 3" xfId="19118" xr:uid="{00000000-0005-0000-0000-0000AF4A0000}"/>
    <cellStyle name="RowTitles-Detail 2 3 6 5 3 2" xfId="19119" xr:uid="{00000000-0005-0000-0000-0000B04A0000}"/>
    <cellStyle name="RowTitles-Detail 2 3 6 5 3 2 2" xfId="19120" xr:uid="{00000000-0005-0000-0000-0000B14A0000}"/>
    <cellStyle name="RowTitles-Detail 2 3 6 5 3 2_Tertiary Salaries Survey" xfId="19121" xr:uid="{00000000-0005-0000-0000-0000B24A0000}"/>
    <cellStyle name="RowTitles-Detail 2 3 6 5 3 3" xfId="19122" xr:uid="{00000000-0005-0000-0000-0000B34A0000}"/>
    <cellStyle name="RowTitles-Detail 2 3 6 5 3_Tertiary Salaries Survey" xfId="19123" xr:uid="{00000000-0005-0000-0000-0000B44A0000}"/>
    <cellStyle name="RowTitles-Detail 2 3 6 5 4" xfId="19124" xr:uid="{00000000-0005-0000-0000-0000B54A0000}"/>
    <cellStyle name="RowTitles-Detail 2 3 6 5 4 2" xfId="19125" xr:uid="{00000000-0005-0000-0000-0000B64A0000}"/>
    <cellStyle name="RowTitles-Detail 2 3 6 5 4_Tertiary Salaries Survey" xfId="19126" xr:uid="{00000000-0005-0000-0000-0000B74A0000}"/>
    <cellStyle name="RowTitles-Detail 2 3 6 5 5" xfId="19127" xr:uid="{00000000-0005-0000-0000-0000B84A0000}"/>
    <cellStyle name="RowTitles-Detail 2 3 6 5_Tertiary Salaries Survey" xfId="19128" xr:uid="{00000000-0005-0000-0000-0000B94A0000}"/>
    <cellStyle name="RowTitles-Detail 2 3 6 6" xfId="19129" xr:uid="{00000000-0005-0000-0000-0000BA4A0000}"/>
    <cellStyle name="RowTitles-Detail 2 3 6 6 2" xfId="19130" xr:uid="{00000000-0005-0000-0000-0000BB4A0000}"/>
    <cellStyle name="RowTitles-Detail 2 3 6 6 2 2" xfId="19131" xr:uid="{00000000-0005-0000-0000-0000BC4A0000}"/>
    <cellStyle name="RowTitles-Detail 2 3 6 6 2 2 2" xfId="19132" xr:uid="{00000000-0005-0000-0000-0000BD4A0000}"/>
    <cellStyle name="RowTitles-Detail 2 3 6 6 2 2_Tertiary Salaries Survey" xfId="19133" xr:uid="{00000000-0005-0000-0000-0000BE4A0000}"/>
    <cellStyle name="RowTitles-Detail 2 3 6 6 2 3" xfId="19134" xr:uid="{00000000-0005-0000-0000-0000BF4A0000}"/>
    <cellStyle name="RowTitles-Detail 2 3 6 6 2_Tertiary Salaries Survey" xfId="19135" xr:uid="{00000000-0005-0000-0000-0000C04A0000}"/>
    <cellStyle name="RowTitles-Detail 2 3 6 6 3" xfId="19136" xr:uid="{00000000-0005-0000-0000-0000C14A0000}"/>
    <cellStyle name="RowTitles-Detail 2 3 6 6 3 2" xfId="19137" xr:uid="{00000000-0005-0000-0000-0000C24A0000}"/>
    <cellStyle name="RowTitles-Detail 2 3 6 6 3 2 2" xfId="19138" xr:uid="{00000000-0005-0000-0000-0000C34A0000}"/>
    <cellStyle name="RowTitles-Detail 2 3 6 6 3 2_Tertiary Salaries Survey" xfId="19139" xr:uid="{00000000-0005-0000-0000-0000C44A0000}"/>
    <cellStyle name="RowTitles-Detail 2 3 6 6 3 3" xfId="19140" xr:uid="{00000000-0005-0000-0000-0000C54A0000}"/>
    <cellStyle name="RowTitles-Detail 2 3 6 6 3_Tertiary Salaries Survey" xfId="19141" xr:uid="{00000000-0005-0000-0000-0000C64A0000}"/>
    <cellStyle name="RowTitles-Detail 2 3 6 6 4" xfId="19142" xr:uid="{00000000-0005-0000-0000-0000C74A0000}"/>
    <cellStyle name="RowTitles-Detail 2 3 6 6 4 2" xfId="19143" xr:uid="{00000000-0005-0000-0000-0000C84A0000}"/>
    <cellStyle name="RowTitles-Detail 2 3 6 6 4_Tertiary Salaries Survey" xfId="19144" xr:uid="{00000000-0005-0000-0000-0000C94A0000}"/>
    <cellStyle name="RowTitles-Detail 2 3 6 6 5" xfId="19145" xr:uid="{00000000-0005-0000-0000-0000CA4A0000}"/>
    <cellStyle name="RowTitles-Detail 2 3 6 6_Tertiary Salaries Survey" xfId="19146" xr:uid="{00000000-0005-0000-0000-0000CB4A0000}"/>
    <cellStyle name="RowTitles-Detail 2 3 6 7" xfId="19147" xr:uid="{00000000-0005-0000-0000-0000CC4A0000}"/>
    <cellStyle name="RowTitles-Detail 2 3 6 7 2" xfId="19148" xr:uid="{00000000-0005-0000-0000-0000CD4A0000}"/>
    <cellStyle name="RowTitles-Detail 2 3 6 7 2 2" xfId="19149" xr:uid="{00000000-0005-0000-0000-0000CE4A0000}"/>
    <cellStyle name="RowTitles-Detail 2 3 6 7 2_Tertiary Salaries Survey" xfId="19150" xr:uid="{00000000-0005-0000-0000-0000CF4A0000}"/>
    <cellStyle name="RowTitles-Detail 2 3 6 7 3" xfId="19151" xr:uid="{00000000-0005-0000-0000-0000D04A0000}"/>
    <cellStyle name="RowTitles-Detail 2 3 6 7_Tertiary Salaries Survey" xfId="19152" xr:uid="{00000000-0005-0000-0000-0000D14A0000}"/>
    <cellStyle name="RowTitles-Detail 2 3 6 8" xfId="19153" xr:uid="{00000000-0005-0000-0000-0000D24A0000}"/>
    <cellStyle name="RowTitles-Detail 2 3 6 9" xfId="19154" xr:uid="{00000000-0005-0000-0000-0000D34A0000}"/>
    <cellStyle name="RowTitles-Detail 2 3 6_STUD aligned by INSTIT" xfId="19155" xr:uid="{00000000-0005-0000-0000-0000D44A0000}"/>
    <cellStyle name="RowTitles-Detail 2 3 7" xfId="19156" xr:uid="{00000000-0005-0000-0000-0000D54A0000}"/>
    <cellStyle name="RowTitles-Detail 2 3 7 2" xfId="19157" xr:uid="{00000000-0005-0000-0000-0000D64A0000}"/>
    <cellStyle name="RowTitles-Detail 2 3 7 2 2" xfId="19158" xr:uid="{00000000-0005-0000-0000-0000D74A0000}"/>
    <cellStyle name="RowTitles-Detail 2 3 7 2 2 2" xfId="19159" xr:uid="{00000000-0005-0000-0000-0000D84A0000}"/>
    <cellStyle name="RowTitles-Detail 2 3 7 2 2_Tertiary Salaries Survey" xfId="19160" xr:uid="{00000000-0005-0000-0000-0000D94A0000}"/>
    <cellStyle name="RowTitles-Detail 2 3 7 2 3" xfId="19161" xr:uid="{00000000-0005-0000-0000-0000DA4A0000}"/>
    <cellStyle name="RowTitles-Detail 2 3 7 2_Tertiary Salaries Survey" xfId="19162" xr:uid="{00000000-0005-0000-0000-0000DB4A0000}"/>
    <cellStyle name="RowTitles-Detail 2 3 7 3" xfId="19163" xr:uid="{00000000-0005-0000-0000-0000DC4A0000}"/>
    <cellStyle name="RowTitles-Detail 2 3 7 3 2" xfId="19164" xr:uid="{00000000-0005-0000-0000-0000DD4A0000}"/>
    <cellStyle name="RowTitles-Detail 2 3 7 3 2 2" xfId="19165" xr:uid="{00000000-0005-0000-0000-0000DE4A0000}"/>
    <cellStyle name="RowTitles-Detail 2 3 7 3 2_Tertiary Salaries Survey" xfId="19166" xr:uid="{00000000-0005-0000-0000-0000DF4A0000}"/>
    <cellStyle name="RowTitles-Detail 2 3 7 3 3" xfId="19167" xr:uid="{00000000-0005-0000-0000-0000E04A0000}"/>
    <cellStyle name="RowTitles-Detail 2 3 7 3_Tertiary Salaries Survey" xfId="19168" xr:uid="{00000000-0005-0000-0000-0000E14A0000}"/>
    <cellStyle name="RowTitles-Detail 2 3 7 4" xfId="19169" xr:uid="{00000000-0005-0000-0000-0000E24A0000}"/>
    <cellStyle name="RowTitles-Detail 2 3 7 5" xfId="19170" xr:uid="{00000000-0005-0000-0000-0000E34A0000}"/>
    <cellStyle name="RowTitles-Detail 2 3 7 5 2" xfId="19171" xr:uid="{00000000-0005-0000-0000-0000E44A0000}"/>
    <cellStyle name="RowTitles-Detail 2 3 7 5_Tertiary Salaries Survey" xfId="19172" xr:uid="{00000000-0005-0000-0000-0000E54A0000}"/>
    <cellStyle name="RowTitles-Detail 2 3 7 6" xfId="19173" xr:uid="{00000000-0005-0000-0000-0000E64A0000}"/>
    <cellStyle name="RowTitles-Detail 2 3 7_Tertiary Salaries Survey" xfId="19174" xr:uid="{00000000-0005-0000-0000-0000E74A0000}"/>
    <cellStyle name="RowTitles-Detail 2 3 8" xfId="19175" xr:uid="{00000000-0005-0000-0000-0000E84A0000}"/>
    <cellStyle name="RowTitles-Detail 2 3 8 2" xfId="19176" xr:uid="{00000000-0005-0000-0000-0000E94A0000}"/>
    <cellStyle name="RowTitles-Detail 2 3 8 2 2" xfId="19177" xr:uid="{00000000-0005-0000-0000-0000EA4A0000}"/>
    <cellStyle name="RowTitles-Detail 2 3 8 2 2 2" xfId="19178" xr:uid="{00000000-0005-0000-0000-0000EB4A0000}"/>
    <cellStyle name="RowTitles-Detail 2 3 8 2 2_Tertiary Salaries Survey" xfId="19179" xr:uid="{00000000-0005-0000-0000-0000EC4A0000}"/>
    <cellStyle name="RowTitles-Detail 2 3 8 2 3" xfId="19180" xr:uid="{00000000-0005-0000-0000-0000ED4A0000}"/>
    <cellStyle name="RowTitles-Detail 2 3 8 2_Tertiary Salaries Survey" xfId="19181" xr:uid="{00000000-0005-0000-0000-0000EE4A0000}"/>
    <cellStyle name="RowTitles-Detail 2 3 8 3" xfId="19182" xr:uid="{00000000-0005-0000-0000-0000EF4A0000}"/>
    <cellStyle name="RowTitles-Detail 2 3 8 3 2" xfId="19183" xr:uid="{00000000-0005-0000-0000-0000F04A0000}"/>
    <cellStyle name="RowTitles-Detail 2 3 8 3 2 2" xfId="19184" xr:uid="{00000000-0005-0000-0000-0000F14A0000}"/>
    <cellStyle name="RowTitles-Detail 2 3 8 3 2_Tertiary Salaries Survey" xfId="19185" xr:uid="{00000000-0005-0000-0000-0000F24A0000}"/>
    <cellStyle name="RowTitles-Detail 2 3 8 3 3" xfId="19186" xr:uid="{00000000-0005-0000-0000-0000F34A0000}"/>
    <cellStyle name="RowTitles-Detail 2 3 8 3_Tertiary Salaries Survey" xfId="19187" xr:uid="{00000000-0005-0000-0000-0000F44A0000}"/>
    <cellStyle name="RowTitles-Detail 2 3 8 4" xfId="19188" xr:uid="{00000000-0005-0000-0000-0000F54A0000}"/>
    <cellStyle name="RowTitles-Detail 2 3 8 5" xfId="19189" xr:uid="{00000000-0005-0000-0000-0000F64A0000}"/>
    <cellStyle name="RowTitles-Detail 2 3 8_Tertiary Salaries Survey" xfId="19190" xr:uid="{00000000-0005-0000-0000-0000F74A0000}"/>
    <cellStyle name="RowTitles-Detail 2 3 9" xfId="19191" xr:uid="{00000000-0005-0000-0000-0000F84A0000}"/>
    <cellStyle name="RowTitles-Detail 2 3 9 2" xfId="19192" xr:uid="{00000000-0005-0000-0000-0000F94A0000}"/>
    <cellStyle name="RowTitles-Detail 2 3 9 2 2" xfId="19193" xr:uid="{00000000-0005-0000-0000-0000FA4A0000}"/>
    <cellStyle name="RowTitles-Detail 2 3 9 2 2 2" xfId="19194" xr:uid="{00000000-0005-0000-0000-0000FB4A0000}"/>
    <cellStyle name="RowTitles-Detail 2 3 9 2 2_Tertiary Salaries Survey" xfId="19195" xr:uid="{00000000-0005-0000-0000-0000FC4A0000}"/>
    <cellStyle name="RowTitles-Detail 2 3 9 2 3" xfId="19196" xr:uid="{00000000-0005-0000-0000-0000FD4A0000}"/>
    <cellStyle name="RowTitles-Detail 2 3 9 2_Tertiary Salaries Survey" xfId="19197" xr:uid="{00000000-0005-0000-0000-0000FE4A0000}"/>
    <cellStyle name="RowTitles-Detail 2 3 9 3" xfId="19198" xr:uid="{00000000-0005-0000-0000-0000FF4A0000}"/>
    <cellStyle name="RowTitles-Detail 2 3 9 3 2" xfId="19199" xr:uid="{00000000-0005-0000-0000-0000004B0000}"/>
    <cellStyle name="RowTitles-Detail 2 3 9 3 2 2" xfId="19200" xr:uid="{00000000-0005-0000-0000-0000014B0000}"/>
    <cellStyle name="RowTitles-Detail 2 3 9 3 2_Tertiary Salaries Survey" xfId="19201" xr:uid="{00000000-0005-0000-0000-0000024B0000}"/>
    <cellStyle name="RowTitles-Detail 2 3 9 3 3" xfId="19202" xr:uid="{00000000-0005-0000-0000-0000034B0000}"/>
    <cellStyle name="RowTitles-Detail 2 3 9 3_Tertiary Salaries Survey" xfId="19203" xr:uid="{00000000-0005-0000-0000-0000044B0000}"/>
    <cellStyle name="RowTitles-Detail 2 3 9 4" xfId="19204" xr:uid="{00000000-0005-0000-0000-0000054B0000}"/>
    <cellStyle name="RowTitles-Detail 2 3 9 5" xfId="19205" xr:uid="{00000000-0005-0000-0000-0000064B0000}"/>
    <cellStyle name="RowTitles-Detail 2 3 9 5 2" xfId="19206" xr:uid="{00000000-0005-0000-0000-0000074B0000}"/>
    <cellStyle name="RowTitles-Detail 2 3 9 5_Tertiary Salaries Survey" xfId="19207" xr:uid="{00000000-0005-0000-0000-0000084B0000}"/>
    <cellStyle name="RowTitles-Detail 2 3 9 6" xfId="19208" xr:uid="{00000000-0005-0000-0000-0000094B0000}"/>
    <cellStyle name="RowTitles-Detail 2 3 9_Tertiary Salaries Survey" xfId="19209" xr:uid="{00000000-0005-0000-0000-00000A4B0000}"/>
    <cellStyle name="RowTitles-Detail 2 3_STUD aligned by INSTIT" xfId="19210" xr:uid="{00000000-0005-0000-0000-00000B4B0000}"/>
    <cellStyle name="RowTitles-Detail 2 4" xfId="19211" xr:uid="{00000000-0005-0000-0000-00000C4B0000}"/>
    <cellStyle name="RowTitles-Detail 2 4 10" xfId="19212" xr:uid="{00000000-0005-0000-0000-00000D4B0000}"/>
    <cellStyle name="RowTitles-Detail 2 4 10 2" xfId="19213" xr:uid="{00000000-0005-0000-0000-00000E4B0000}"/>
    <cellStyle name="RowTitles-Detail 2 4 10 2 2" xfId="19214" xr:uid="{00000000-0005-0000-0000-00000F4B0000}"/>
    <cellStyle name="RowTitles-Detail 2 4 10 2_Tertiary Salaries Survey" xfId="19215" xr:uid="{00000000-0005-0000-0000-0000104B0000}"/>
    <cellStyle name="RowTitles-Detail 2 4 10 3" xfId="19216" xr:uid="{00000000-0005-0000-0000-0000114B0000}"/>
    <cellStyle name="RowTitles-Detail 2 4 10_Tertiary Salaries Survey" xfId="19217" xr:uid="{00000000-0005-0000-0000-0000124B0000}"/>
    <cellStyle name="RowTitles-Detail 2 4 11" xfId="19218" xr:uid="{00000000-0005-0000-0000-0000134B0000}"/>
    <cellStyle name="RowTitles-Detail 2 4 12" xfId="19219" xr:uid="{00000000-0005-0000-0000-0000144B0000}"/>
    <cellStyle name="RowTitles-Detail 2 4 2" xfId="19220" xr:uid="{00000000-0005-0000-0000-0000154B0000}"/>
    <cellStyle name="RowTitles-Detail 2 4 2 2" xfId="19221" xr:uid="{00000000-0005-0000-0000-0000164B0000}"/>
    <cellStyle name="RowTitles-Detail 2 4 2 2 2" xfId="19222" xr:uid="{00000000-0005-0000-0000-0000174B0000}"/>
    <cellStyle name="RowTitles-Detail 2 4 2 2 2 2" xfId="19223" xr:uid="{00000000-0005-0000-0000-0000184B0000}"/>
    <cellStyle name="RowTitles-Detail 2 4 2 2 2 2 2" xfId="19224" xr:uid="{00000000-0005-0000-0000-0000194B0000}"/>
    <cellStyle name="RowTitles-Detail 2 4 2 2 2 2_Tertiary Salaries Survey" xfId="19225" xr:uid="{00000000-0005-0000-0000-00001A4B0000}"/>
    <cellStyle name="RowTitles-Detail 2 4 2 2 2 3" xfId="19226" xr:uid="{00000000-0005-0000-0000-00001B4B0000}"/>
    <cellStyle name="RowTitles-Detail 2 4 2 2 2_Tertiary Salaries Survey" xfId="19227" xr:uid="{00000000-0005-0000-0000-00001C4B0000}"/>
    <cellStyle name="RowTitles-Detail 2 4 2 2 3" xfId="19228" xr:uid="{00000000-0005-0000-0000-00001D4B0000}"/>
    <cellStyle name="RowTitles-Detail 2 4 2 2 3 2" xfId="19229" xr:uid="{00000000-0005-0000-0000-00001E4B0000}"/>
    <cellStyle name="RowTitles-Detail 2 4 2 2 3 2 2" xfId="19230" xr:uid="{00000000-0005-0000-0000-00001F4B0000}"/>
    <cellStyle name="RowTitles-Detail 2 4 2 2 3 2_Tertiary Salaries Survey" xfId="19231" xr:uid="{00000000-0005-0000-0000-0000204B0000}"/>
    <cellStyle name="RowTitles-Detail 2 4 2 2 3 3" xfId="19232" xr:uid="{00000000-0005-0000-0000-0000214B0000}"/>
    <cellStyle name="RowTitles-Detail 2 4 2 2 3_Tertiary Salaries Survey" xfId="19233" xr:uid="{00000000-0005-0000-0000-0000224B0000}"/>
    <cellStyle name="RowTitles-Detail 2 4 2 2 4" xfId="19234" xr:uid="{00000000-0005-0000-0000-0000234B0000}"/>
    <cellStyle name="RowTitles-Detail 2 4 2 2 5" xfId="19235" xr:uid="{00000000-0005-0000-0000-0000244B0000}"/>
    <cellStyle name="RowTitles-Detail 2 4 2 2_Tertiary Salaries Survey" xfId="19236" xr:uid="{00000000-0005-0000-0000-0000254B0000}"/>
    <cellStyle name="RowTitles-Detail 2 4 2 3" xfId="19237" xr:uid="{00000000-0005-0000-0000-0000264B0000}"/>
    <cellStyle name="RowTitles-Detail 2 4 2 3 2" xfId="19238" xr:uid="{00000000-0005-0000-0000-0000274B0000}"/>
    <cellStyle name="RowTitles-Detail 2 4 2 3 2 2" xfId="19239" xr:uid="{00000000-0005-0000-0000-0000284B0000}"/>
    <cellStyle name="RowTitles-Detail 2 4 2 3 2 2 2" xfId="19240" xr:uid="{00000000-0005-0000-0000-0000294B0000}"/>
    <cellStyle name="RowTitles-Detail 2 4 2 3 2 2_Tertiary Salaries Survey" xfId="19241" xr:uid="{00000000-0005-0000-0000-00002A4B0000}"/>
    <cellStyle name="RowTitles-Detail 2 4 2 3 2 3" xfId="19242" xr:uid="{00000000-0005-0000-0000-00002B4B0000}"/>
    <cellStyle name="RowTitles-Detail 2 4 2 3 2_Tertiary Salaries Survey" xfId="19243" xr:uid="{00000000-0005-0000-0000-00002C4B0000}"/>
    <cellStyle name="RowTitles-Detail 2 4 2 3 3" xfId="19244" xr:uid="{00000000-0005-0000-0000-00002D4B0000}"/>
    <cellStyle name="RowTitles-Detail 2 4 2 3 3 2" xfId="19245" xr:uid="{00000000-0005-0000-0000-00002E4B0000}"/>
    <cellStyle name="RowTitles-Detail 2 4 2 3 3 2 2" xfId="19246" xr:uid="{00000000-0005-0000-0000-00002F4B0000}"/>
    <cellStyle name="RowTitles-Detail 2 4 2 3 3 2_Tertiary Salaries Survey" xfId="19247" xr:uid="{00000000-0005-0000-0000-0000304B0000}"/>
    <cellStyle name="RowTitles-Detail 2 4 2 3 3 3" xfId="19248" xr:uid="{00000000-0005-0000-0000-0000314B0000}"/>
    <cellStyle name="RowTitles-Detail 2 4 2 3 3_Tertiary Salaries Survey" xfId="19249" xr:uid="{00000000-0005-0000-0000-0000324B0000}"/>
    <cellStyle name="RowTitles-Detail 2 4 2 3 4" xfId="19250" xr:uid="{00000000-0005-0000-0000-0000334B0000}"/>
    <cellStyle name="RowTitles-Detail 2 4 2 3 5" xfId="19251" xr:uid="{00000000-0005-0000-0000-0000344B0000}"/>
    <cellStyle name="RowTitles-Detail 2 4 2 3 5 2" xfId="19252" xr:uid="{00000000-0005-0000-0000-0000354B0000}"/>
    <cellStyle name="RowTitles-Detail 2 4 2 3 5_Tertiary Salaries Survey" xfId="19253" xr:uid="{00000000-0005-0000-0000-0000364B0000}"/>
    <cellStyle name="RowTitles-Detail 2 4 2 3 6" xfId="19254" xr:uid="{00000000-0005-0000-0000-0000374B0000}"/>
    <cellStyle name="RowTitles-Detail 2 4 2 3_Tertiary Salaries Survey" xfId="19255" xr:uid="{00000000-0005-0000-0000-0000384B0000}"/>
    <cellStyle name="RowTitles-Detail 2 4 2 4" xfId="19256" xr:uid="{00000000-0005-0000-0000-0000394B0000}"/>
    <cellStyle name="RowTitles-Detail 2 4 2 4 2" xfId="19257" xr:uid="{00000000-0005-0000-0000-00003A4B0000}"/>
    <cellStyle name="RowTitles-Detail 2 4 2 4 2 2" xfId="19258" xr:uid="{00000000-0005-0000-0000-00003B4B0000}"/>
    <cellStyle name="RowTitles-Detail 2 4 2 4 2 2 2" xfId="19259" xr:uid="{00000000-0005-0000-0000-00003C4B0000}"/>
    <cellStyle name="RowTitles-Detail 2 4 2 4 2 2_Tertiary Salaries Survey" xfId="19260" xr:uid="{00000000-0005-0000-0000-00003D4B0000}"/>
    <cellStyle name="RowTitles-Detail 2 4 2 4 2 3" xfId="19261" xr:uid="{00000000-0005-0000-0000-00003E4B0000}"/>
    <cellStyle name="RowTitles-Detail 2 4 2 4 2_Tertiary Salaries Survey" xfId="19262" xr:uid="{00000000-0005-0000-0000-00003F4B0000}"/>
    <cellStyle name="RowTitles-Detail 2 4 2 4 3" xfId="19263" xr:uid="{00000000-0005-0000-0000-0000404B0000}"/>
    <cellStyle name="RowTitles-Detail 2 4 2 4 3 2" xfId="19264" xr:uid="{00000000-0005-0000-0000-0000414B0000}"/>
    <cellStyle name="RowTitles-Detail 2 4 2 4 3 2 2" xfId="19265" xr:uid="{00000000-0005-0000-0000-0000424B0000}"/>
    <cellStyle name="RowTitles-Detail 2 4 2 4 3 2_Tertiary Salaries Survey" xfId="19266" xr:uid="{00000000-0005-0000-0000-0000434B0000}"/>
    <cellStyle name="RowTitles-Detail 2 4 2 4 3 3" xfId="19267" xr:uid="{00000000-0005-0000-0000-0000444B0000}"/>
    <cellStyle name="RowTitles-Detail 2 4 2 4 3_Tertiary Salaries Survey" xfId="19268" xr:uid="{00000000-0005-0000-0000-0000454B0000}"/>
    <cellStyle name="RowTitles-Detail 2 4 2 4 4" xfId="19269" xr:uid="{00000000-0005-0000-0000-0000464B0000}"/>
    <cellStyle name="RowTitles-Detail 2 4 2 4 4 2" xfId="19270" xr:uid="{00000000-0005-0000-0000-0000474B0000}"/>
    <cellStyle name="RowTitles-Detail 2 4 2 4 4_Tertiary Salaries Survey" xfId="19271" xr:uid="{00000000-0005-0000-0000-0000484B0000}"/>
    <cellStyle name="RowTitles-Detail 2 4 2 4 5" xfId="19272" xr:uid="{00000000-0005-0000-0000-0000494B0000}"/>
    <cellStyle name="RowTitles-Detail 2 4 2 4_Tertiary Salaries Survey" xfId="19273" xr:uid="{00000000-0005-0000-0000-00004A4B0000}"/>
    <cellStyle name="RowTitles-Detail 2 4 2 5" xfId="19274" xr:uid="{00000000-0005-0000-0000-00004B4B0000}"/>
    <cellStyle name="RowTitles-Detail 2 4 2 5 2" xfId="19275" xr:uid="{00000000-0005-0000-0000-00004C4B0000}"/>
    <cellStyle name="RowTitles-Detail 2 4 2 5 2 2" xfId="19276" xr:uid="{00000000-0005-0000-0000-00004D4B0000}"/>
    <cellStyle name="RowTitles-Detail 2 4 2 5 2 2 2" xfId="19277" xr:uid="{00000000-0005-0000-0000-00004E4B0000}"/>
    <cellStyle name="RowTitles-Detail 2 4 2 5 2 2_Tertiary Salaries Survey" xfId="19278" xr:uid="{00000000-0005-0000-0000-00004F4B0000}"/>
    <cellStyle name="RowTitles-Detail 2 4 2 5 2 3" xfId="19279" xr:uid="{00000000-0005-0000-0000-0000504B0000}"/>
    <cellStyle name="RowTitles-Detail 2 4 2 5 2_Tertiary Salaries Survey" xfId="19280" xr:uid="{00000000-0005-0000-0000-0000514B0000}"/>
    <cellStyle name="RowTitles-Detail 2 4 2 5 3" xfId="19281" xr:uid="{00000000-0005-0000-0000-0000524B0000}"/>
    <cellStyle name="RowTitles-Detail 2 4 2 5 3 2" xfId="19282" xr:uid="{00000000-0005-0000-0000-0000534B0000}"/>
    <cellStyle name="RowTitles-Detail 2 4 2 5 3 2 2" xfId="19283" xr:uid="{00000000-0005-0000-0000-0000544B0000}"/>
    <cellStyle name="RowTitles-Detail 2 4 2 5 3 2_Tertiary Salaries Survey" xfId="19284" xr:uid="{00000000-0005-0000-0000-0000554B0000}"/>
    <cellStyle name="RowTitles-Detail 2 4 2 5 3 3" xfId="19285" xr:uid="{00000000-0005-0000-0000-0000564B0000}"/>
    <cellStyle name="RowTitles-Detail 2 4 2 5 3_Tertiary Salaries Survey" xfId="19286" xr:uid="{00000000-0005-0000-0000-0000574B0000}"/>
    <cellStyle name="RowTitles-Detail 2 4 2 5 4" xfId="19287" xr:uid="{00000000-0005-0000-0000-0000584B0000}"/>
    <cellStyle name="RowTitles-Detail 2 4 2 5 4 2" xfId="19288" xr:uid="{00000000-0005-0000-0000-0000594B0000}"/>
    <cellStyle name="RowTitles-Detail 2 4 2 5 4_Tertiary Salaries Survey" xfId="19289" xr:uid="{00000000-0005-0000-0000-00005A4B0000}"/>
    <cellStyle name="RowTitles-Detail 2 4 2 5 5" xfId="19290" xr:uid="{00000000-0005-0000-0000-00005B4B0000}"/>
    <cellStyle name="RowTitles-Detail 2 4 2 5_Tertiary Salaries Survey" xfId="19291" xr:uid="{00000000-0005-0000-0000-00005C4B0000}"/>
    <cellStyle name="RowTitles-Detail 2 4 2 6" xfId="19292" xr:uid="{00000000-0005-0000-0000-00005D4B0000}"/>
    <cellStyle name="RowTitles-Detail 2 4 2 6 2" xfId="19293" xr:uid="{00000000-0005-0000-0000-00005E4B0000}"/>
    <cellStyle name="RowTitles-Detail 2 4 2 6 2 2" xfId="19294" xr:uid="{00000000-0005-0000-0000-00005F4B0000}"/>
    <cellStyle name="RowTitles-Detail 2 4 2 6 2 2 2" xfId="19295" xr:uid="{00000000-0005-0000-0000-0000604B0000}"/>
    <cellStyle name="RowTitles-Detail 2 4 2 6 2 2_Tertiary Salaries Survey" xfId="19296" xr:uid="{00000000-0005-0000-0000-0000614B0000}"/>
    <cellStyle name="RowTitles-Detail 2 4 2 6 2 3" xfId="19297" xr:uid="{00000000-0005-0000-0000-0000624B0000}"/>
    <cellStyle name="RowTitles-Detail 2 4 2 6 2_Tertiary Salaries Survey" xfId="19298" xr:uid="{00000000-0005-0000-0000-0000634B0000}"/>
    <cellStyle name="RowTitles-Detail 2 4 2 6 3" xfId="19299" xr:uid="{00000000-0005-0000-0000-0000644B0000}"/>
    <cellStyle name="RowTitles-Detail 2 4 2 6 3 2" xfId="19300" xr:uid="{00000000-0005-0000-0000-0000654B0000}"/>
    <cellStyle name="RowTitles-Detail 2 4 2 6 3 2 2" xfId="19301" xr:uid="{00000000-0005-0000-0000-0000664B0000}"/>
    <cellStyle name="RowTitles-Detail 2 4 2 6 3 2_Tertiary Salaries Survey" xfId="19302" xr:uid="{00000000-0005-0000-0000-0000674B0000}"/>
    <cellStyle name="RowTitles-Detail 2 4 2 6 3 3" xfId="19303" xr:uid="{00000000-0005-0000-0000-0000684B0000}"/>
    <cellStyle name="RowTitles-Detail 2 4 2 6 3_Tertiary Salaries Survey" xfId="19304" xr:uid="{00000000-0005-0000-0000-0000694B0000}"/>
    <cellStyle name="RowTitles-Detail 2 4 2 6 4" xfId="19305" xr:uid="{00000000-0005-0000-0000-00006A4B0000}"/>
    <cellStyle name="RowTitles-Detail 2 4 2 6 4 2" xfId="19306" xr:uid="{00000000-0005-0000-0000-00006B4B0000}"/>
    <cellStyle name="RowTitles-Detail 2 4 2 6 4_Tertiary Salaries Survey" xfId="19307" xr:uid="{00000000-0005-0000-0000-00006C4B0000}"/>
    <cellStyle name="RowTitles-Detail 2 4 2 6 5" xfId="19308" xr:uid="{00000000-0005-0000-0000-00006D4B0000}"/>
    <cellStyle name="RowTitles-Detail 2 4 2 6_Tertiary Salaries Survey" xfId="19309" xr:uid="{00000000-0005-0000-0000-00006E4B0000}"/>
    <cellStyle name="RowTitles-Detail 2 4 2 7" xfId="19310" xr:uid="{00000000-0005-0000-0000-00006F4B0000}"/>
    <cellStyle name="RowTitles-Detail 2 4 2 7 2" xfId="19311" xr:uid="{00000000-0005-0000-0000-0000704B0000}"/>
    <cellStyle name="RowTitles-Detail 2 4 2 7 2 2" xfId="19312" xr:uid="{00000000-0005-0000-0000-0000714B0000}"/>
    <cellStyle name="RowTitles-Detail 2 4 2 7 2_Tertiary Salaries Survey" xfId="19313" xr:uid="{00000000-0005-0000-0000-0000724B0000}"/>
    <cellStyle name="RowTitles-Detail 2 4 2 7 3" xfId="19314" xr:uid="{00000000-0005-0000-0000-0000734B0000}"/>
    <cellStyle name="RowTitles-Detail 2 4 2 7_Tertiary Salaries Survey" xfId="19315" xr:uid="{00000000-0005-0000-0000-0000744B0000}"/>
    <cellStyle name="RowTitles-Detail 2 4 2 8" xfId="19316" xr:uid="{00000000-0005-0000-0000-0000754B0000}"/>
    <cellStyle name="RowTitles-Detail 2 4 2 9" xfId="19317" xr:uid="{00000000-0005-0000-0000-0000764B0000}"/>
    <cellStyle name="RowTitles-Detail 2 4 2_STUD aligned by INSTIT" xfId="19318" xr:uid="{00000000-0005-0000-0000-0000774B0000}"/>
    <cellStyle name="RowTitles-Detail 2 4 3" xfId="19319" xr:uid="{00000000-0005-0000-0000-0000784B0000}"/>
    <cellStyle name="RowTitles-Detail 2 4 3 2" xfId="19320" xr:uid="{00000000-0005-0000-0000-0000794B0000}"/>
    <cellStyle name="RowTitles-Detail 2 4 3 2 2" xfId="19321" xr:uid="{00000000-0005-0000-0000-00007A4B0000}"/>
    <cellStyle name="RowTitles-Detail 2 4 3 2 2 2" xfId="19322" xr:uid="{00000000-0005-0000-0000-00007B4B0000}"/>
    <cellStyle name="RowTitles-Detail 2 4 3 2 2 2 2" xfId="19323" xr:uid="{00000000-0005-0000-0000-00007C4B0000}"/>
    <cellStyle name="RowTitles-Detail 2 4 3 2 2 2_Tertiary Salaries Survey" xfId="19324" xr:uid="{00000000-0005-0000-0000-00007D4B0000}"/>
    <cellStyle name="RowTitles-Detail 2 4 3 2 2 3" xfId="19325" xr:uid="{00000000-0005-0000-0000-00007E4B0000}"/>
    <cellStyle name="RowTitles-Detail 2 4 3 2 2_Tertiary Salaries Survey" xfId="19326" xr:uid="{00000000-0005-0000-0000-00007F4B0000}"/>
    <cellStyle name="RowTitles-Detail 2 4 3 2 3" xfId="19327" xr:uid="{00000000-0005-0000-0000-0000804B0000}"/>
    <cellStyle name="RowTitles-Detail 2 4 3 2 3 2" xfId="19328" xr:uid="{00000000-0005-0000-0000-0000814B0000}"/>
    <cellStyle name="RowTitles-Detail 2 4 3 2 3 2 2" xfId="19329" xr:uid="{00000000-0005-0000-0000-0000824B0000}"/>
    <cellStyle name="RowTitles-Detail 2 4 3 2 3 2_Tertiary Salaries Survey" xfId="19330" xr:uid="{00000000-0005-0000-0000-0000834B0000}"/>
    <cellStyle name="RowTitles-Detail 2 4 3 2 3 3" xfId="19331" xr:uid="{00000000-0005-0000-0000-0000844B0000}"/>
    <cellStyle name="RowTitles-Detail 2 4 3 2 3_Tertiary Salaries Survey" xfId="19332" xr:uid="{00000000-0005-0000-0000-0000854B0000}"/>
    <cellStyle name="RowTitles-Detail 2 4 3 2 4" xfId="19333" xr:uid="{00000000-0005-0000-0000-0000864B0000}"/>
    <cellStyle name="RowTitles-Detail 2 4 3 2 5" xfId="19334" xr:uid="{00000000-0005-0000-0000-0000874B0000}"/>
    <cellStyle name="RowTitles-Detail 2 4 3 2 5 2" xfId="19335" xr:uid="{00000000-0005-0000-0000-0000884B0000}"/>
    <cellStyle name="RowTitles-Detail 2 4 3 2 5_Tertiary Salaries Survey" xfId="19336" xr:uid="{00000000-0005-0000-0000-0000894B0000}"/>
    <cellStyle name="RowTitles-Detail 2 4 3 2 6" xfId="19337" xr:uid="{00000000-0005-0000-0000-00008A4B0000}"/>
    <cellStyle name="RowTitles-Detail 2 4 3 2_Tertiary Salaries Survey" xfId="19338" xr:uid="{00000000-0005-0000-0000-00008B4B0000}"/>
    <cellStyle name="RowTitles-Detail 2 4 3 3" xfId="19339" xr:uid="{00000000-0005-0000-0000-00008C4B0000}"/>
    <cellStyle name="RowTitles-Detail 2 4 3 3 2" xfId="19340" xr:uid="{00000000-0005-0000-0000-00008D4B0000}"/>
    <cellStyle name="RowTitles-Detail 2 4 3 3 2 2" xfId="19341" xr:uid="{00000000-0005-0000-0000-00008E4B0000}"/>
    <cellStyle name="RowTitles-Detail 2 4 3 3 2 2 2" xfId="19342" xr:uid="{00000000-0005-0000-0000-00008F4B0000}"/>
    <cellStyle name="RowTitles-Detail 2 4 3 3 2 2_Tertiary Salaries Survey" xfId="19343" xr:uid="{00000000-0005-0000-0000-0000904B0000}"/>
    <cellStyle name="RowTitles-Detail 2 4 3 3 2 3" xfId="19344" xr:uid="{00000000-0005-0000-0000-0000914B0000}"/>
    <cellStyle name="RowTitles-Detail 2 4 3 3 2_Tertiary Salaries Survey" xfId="19345" xr:uid="{00000000-0005-0000-0000-0000924B0000}"/>
    <cellStyle name="RowTitles-Detail 2 4 3 3 3" xfId="19346" xr:uid="{00000000-0005-0000-0000-0000934B0000}"/>
    <cellStyle name="RowTitles-Detail 2 4 3 3 3 2" xfId="19347" xr:uid="{00000000-0005-0000-0000-0000944B0000}"/>
    <cellStyle name="RowTitles-Detail 2 4 3 3 3 2 2" xfId="19348" xr:uid="{00000000-0005-0000-0000-0000954B0000}"/>
    <cellStyle name="RowTitles-Detail 2 4 3 3 3 2_Tertiary Salaries Survey" xfId="19349" xr:uid="{00000000-0005-0000-0000-0000964B0000}"/>
    <cellStyle name="RowTitles-Detail 2 4 3 3 3 3" xfId="19350" xr:uid="{00000000-0005-0000-0000-0000974B0000}"/>
    <cellStyle name="RowTitles-Detail 2 4 3 3 3_Tertiary Salaries Survey" xfId="19351" xr:uid="{00000000-0005-0000-0000-0000984B0000}"/>
    <cellStyle name="RowTitles-Detail 2 4 3 3 4" xfId="19352" xr:uid="{00000000-0005-0000-0000-0000994B0000}"/>
    <cellStyle name="RowTitles-Detail 2 4 3 3 5" xfId="19353" xr:uid="{00000000-0005-0000-0000-00009A4B0000}"/>
    <cellStyle name="RowTitles-Detail 2 4 3 3_Tertiary Salaries Survey" xfId="19354" xr:uid="{00000000-0005-0000-0000-00009B4B0000}"/>
    <cellStyle name="RowTitles-Detail 2 4 3 4" xfId="19355" xr:uid="{00000000-0005-0000-0000-00009C4B0000}"/>
    <cellStyle name="RowTitles-Detail 2 4 3 4 2" xfId="19356" xr:uid="{00000000-0005-0000-0000-00009D4B0000}"/>
    <cellStyle name="RowTitles-Detail 2 4 3 4 2 2" xfId="19357" xr:uid="{00000000-0005-0000-0000-00009E4B0000}"/>
    <cellStyle name="RowTitles-Detail 2 4 3 4 2 2 2" xfId="19358" xr:uid="{00000000-0005-0000-0000-00009F4B0000}"/>
    <cellStyle name="RowTitles-Detail 2 4 3 4 2 2_Tertiary Salaries Survey" xfId="19359" xr:uid="{00000000-0005-0000-0000-0000A04B0000}"/>
    <cellStyle name="RowTitles-Detail 2 4 3 4 2 3" xfId="19360" xr:uid="{00000000-0005-0000-0000-0000A14B0000}"/>
    <cellStyle name="RowTitles-Detail 2 4 3 4 2_Tertiary Salaries Survey" xfId="19361" xr:uid="{00000000-0005-0000-0000-0000A24B0000}"/>
    <cellStyle name="RowTitles-Detail 2 4 3 4 3" xfId="19362" xr:uid="{00000000-0005-0000-0000-0000A34B0000}"/>
    <cellStyle name="RowTitles-Detail 2 4 3 4 3 2" xfId="19363" xr:uid="{00000000-0005-0000-0000-0000A44B0000}"/>
    <cellStyle name="RowTitles-Detail 2 4 3 4 3 2 2" xfId="19364" xr:uid="{00000000-0005-0000-0000-0000A54B0000}"/>
    <cellStyle name="RowTitles-Detail 2 4 3 4 3 2_Tertiary Salaries Survey" xfId="19365" xr:uid="{00000000-0005-0000-0000-0000A64B0000}"/>
    <cellStyle name="RowTitles-Detail 2 4 3 4 3 3" xfId="19366" xr:uid="{00000000-0005-0000-0000-0000A74B0000}"/>
    <cellStyle name="RowTitles-Detail 2 4 3 4 3_Tertiary Salaries Survey" xfId="19367" xr:uid="{00000000-0005-0000-0000-0000A84B0000}"/>
    <cellStyle name="RowTitles-Detail 2 4 3 4 4" xfId="19368" xr:uid="{00000000-0005-0000-0000-0000A94B0000}"/>
    <cellStyle name="RowTitles-Detail 2 4 3 4 4 2" xfId="19369" xr:uid="{00000000-0005-0000-0000-0000AA4B0000}"/>
    <cellStyle name="RowTitles-Detail 2 4 3 4 4_Tertiary Salaries Survey" xfId="19370" xr:uid="{00000000-0005-0000-0000-0000AB4B0000}"/>
    <cellStyle name="RowTitles-Detail 2 4 3 4 5" xfId="19371" xr:uid="{00000000-0005-0000-0000-0000AC4B0000}"/>
    <cellStyle name="RowTitles-Detail 2 4 3 4_Tertiary Salaries Survey" xfId="19372" xr:uid="{00000000-0005-0000-0000-0000AD4B0000}"/>
    <cellStyle name="RowTitles-Detail 2 4 3 5" xfId="19373" xr:uid="{00000000-0005-0000-0000-0000AE4B0000}"/>
    <cellStyle name="RowTitles-Detail 2 4 3 5 2" xfId="19374" xr:uid="{00000000-0005-0000-0000-0000AF4B0000}"/>
    <cellStyle name="RowTitles-Detail 2 4 3 5 2 2" xfId="19375" xr:uid="{00000000-0005-0000-0000-0000B04B0000}"/>
    <cellStyle name="RowTitles-Detail 2 4 3 5 2 2 2" xfId="19376" xr:uid="{00000000-0005-0000-0000-0000B14B0000}"/>
    <cellStyle name="RowTitles-Detail 2 4 3 5 2 2_Tertiary Salaries Survey" xfId="19377" xr:uid="{00000000-0005-0000-0000-0000B24B0000}"/>
    <cellStyle name="RowTitles-Detail 2 4 3 5 2 3" xfId="19378" xr:uid="{00000000-0005-0000-0000-0000B34B0000}"/>
    <cellStyle name="RowTitles-Detail 2 4 3 5 2_Tertiary Salaries Survey" xfId="19379" xr:uid="{00000000-0005-0000-0000-0000B44B0000}"/>
    <cellStyle name="RowTitles-Detail 2 4 3 5 3" xfId="19380" xr:uid="{00000000-0005-0000-0000-0000B54B0000}"/>
    <cellStyle name="RowTitles-Detail 2 4 3 5 3 2" xfId="19381" xr:uid="{00000000-0005-0000-0000-0000B64B0000}"/>
    <cellStyle name="RowTitles-Detail 2 4 3 5 3 2 2" xfId="19382" xr:uid="{00000000-0005-0000-0000-0000B74B0000}"/>
    <cellStyle name="RowTitles-Detail 2 4 3 5 3 2_Tertiary Salaries Survey" xfId="19383" xr:uid="{00000000-0005-0000-0000-0000B84B0000}"/>
    <cellStyle name="RowTitles-Detail 2 4 3 5 3 3" xfId="19384" xr:uid="{00000000-0005-0000-0000-0000B94B0000}"/>
    <cellStyle name="RowTitles-Detail 2 4 3 5 3_Tertiary Salaries Survey" xfId="19385" xr:uid="{00000000-0005-0000-0000-0000BA4B0000}"/>
    <cellStyle name="RowTitles-Detail 2 4 3 5 4" xfId="19386" xr:uid="{00000000-0005-0000-0000-0000BB4B0000}"/>
    <cellStyle name="RowTitles-Detail 2 4 3 5 4 2" xfId="19387" xr:uid="{00000000-0005-0000-0000-0000BC4B0000}"/>
    <cellStyle name="RowTitles-Detail 2 4 3 5 4_Tertiary Salaries Survey" xfId="19388" xr:uid="{00000000-0005-0000-0000-0000BD4B0000}"/>
    <cellStyle name="RowTitles-Detail 2 4 3 5 5" xfId="19389" xr:uid="{00000000-0005-0000-0000-0000BE4B0000}"/>
    <cellStyle name="RowTitles-Detail 2 4 3 5_Tertiary Salaries Survey" xfId="19390" xr:uid="{00000000-0005-0000-0000-0000BF4B0000}"/>
    <cellStyle name="RowTitles-Detail 2 4 3 6" xfId="19391" xr:uid="{00000000-0005-0000-0000-0000C04B0000}"/>
    <cellStyle name="RowTitles-Detail 2 4 3 6 2" xfId="19392" xr:uid="{00000000-0005-0000-0000-0000C14B0000}"/>
    <cellStyle name="RowTitles-Detail 2 4 3 6 2 2" xfId="19393" xr:uid="{00000000-0005-0000-0000-0000C24B0000}"/>
    <cellStyle name="RowTitles-Detail 2 4 3 6 2 2 2" xfId="19394" xr:uid="{00000000-0005-0000-0000-0000C34B0000}"/>
    <cellStyle name="RowTitles-Detail 2 4 3 6 2 2_Tertiary Salaries Survey" xfId="19395" xr:uid="{00000000-0005-0000-0000-0000C44B0000}"/>
    <cellStyle name="RowTitles-Detail 2 4 3 6 2 3" xfId="19396" xr:uid="{00000000-0005-0000-0000-0000C54B0000}"/>
    <cellStyle name="RowTitles-Detail 2 4 3 6 2_Tertiary Salaries Survey" xfId="19397" xr:uid="{00000000-0005-0000-0000-0000C64B0000}"/>
    <cellStyle name="RowTitles-Detail 2 4 3 6 3" xfId="19398" xr:uid="{00000000-0005-0000-0000-0000C74B0000}"/>
    <cellStyle name="RowTitles-Detail 2 4 3 6 3 2" xfId="19399" xr:uid="{00000000-0005-0000-0000-0000C84B0000}"/>
    <cellStyle name="RowTitles-Detail 2 4 3 6 3 2 2" xfId="19400" xr:uid="{00000000-0005-0000-0000-0000C94B0000}"/>
    <cellStyle name="RowTitles-Detail 2 4 3 6 3 2_Tertiary Salaries Survey" xfId="19401" xr:uid="{00000000-0005-0000-0000-0000CA4B0000}"/>
    <cellStyle name="RowTitles-Detail 2 4 3 6 3 3" xfId="19402" xr:uid="{00000000-0005-0000-0000-0000CB4B0000}"/>
    <cellStyle name="RowTitles-Detail 2 4 3 6 3_Tertiary Salaries Survey" xfId="19403" xr:uid="{00000000-0005-0000-0000-0000CC4B0000}"/>
    <cellStyle name="RowTitles-Detail 2 4 3 6 4" xfId="19404" xr:uid="{00000000-0005-0000-0000-0000CD4B0000}"/>
    <cellStyle name="RowTitles-Detail 2 4 3 6 4 2" xfId="19405" xr:uid="{00000000-0005-0000-0000-0000CE4B0000}"/>
    <cellStyle name="RowTitles-Detail 2 4 3 6 4_Tertiary Salaries Survey" xfId="19406" xr:uid="{00000000-0005-0000-0000-0000CF4B0000}"/>
    <cellStyle name="RowTitles-Detail 2 4 3 6 5" xfId="19407" xr:uid="{00000000-0005-0000-0000-0000D04B0000}"/>
    <cellStyle name="RowTitles-Detail 2 4 3 6_Tertiary Salaries Survey" xfId="19408" xr:uid="{00000000-0005-0000-0000-0000D14B0000}"/>
    <cellStyle name="RowTitles-Detail 2 4 3 7" xfId="19409" xr:uid="{00000000-0005-0000-0000-0000D24B0000}"/>
    <cellStyle name="RowTitles-Detail 2 4 3 7 2" xfId="19410" xr:uid="{00000000-0005-0000-0000-0000D34B0000}"/>
    <cellStyle name="RowTitles-Detail 2 4 3 7 2 2" xfId="19411" xr:uid="{00000000-0005-0000-0000-0000D44B0000}"/>
    <cellStyle name="RowTitles-Detail 2 4 3 7 2_Tertiary Salaries Survey" xfId="19412" xr:uid="{00000000-0005-0000-0000-0000D54B0000}"/>
    <cellStyle name="RowTitles-Detail 2 4 3 7 3" xfId="19413" xr:uid="{00000000-0005-0000-0000-0000D64B0000}"/>
    <cellStyle name="RowTitles-Detail 2 4 3 7_Tertiary Salaries Survey" xfId="19414" xr:uid="{00000000-0005-0000-0000-0000D74B0000}"/>
    <cellStyle name="RowTitles-Detail 2 4 3 8" xfId="19415" xr:uid="{00000000-0005-0000-0000-0000D84B0000}"/>
    <cellStyle name="RowTitles-Detail 2 4 3 8 2" xfId="19416" xr:uid="{00000000-0005-0000-0000-0000D94B0000}"/>
    <cellStyle name="RowTitles-Detail 2 4 3 8 2 2" xfId="19417" xr:uid="{00000000-0005-0000-0000-0000DA4B0000}"/>
    <cellStyle name="RowTitles-Detail 2 4 3 8 2_Tertiary Salaries Survey" xfId="19418" xr:uid="{00000000-0005-0000-0000-0000DB4B0000}"/>
    <cellStyle name="RowTitles-Detail 2 4 3 8 3" xfId="19419" xr:uid="{00000000-0005-0000-0000-0000DC4B0000}"/>
    <cellStyle name="RowTitles-Detail 2 4 3 8_Tertiary Salaries Survey" xfId="19420" xr:uid="{00000000-0005-0000-0000-0000DD4B0000}"/>
    <cellStyle name="RowTitles-Detail 2 4 3 9" xfId="19421" xr:uid="{00000000-0005-0000-0000-0000DE4B0000}"/>
    <cellStyle name="RowTitles-Detail 2 4 3_STUD aligned by INSTIT" xfId="19422" xr:uid="{00000000-0005-0000-0000-0000DF4B0000}"/>
    <cellStyle name="RowTitles-Detail 2 4 4" xfId="19423" xr:uid="{00000000-0005-0000-0000-0000E04B0000}"/>
    <cellStyle name="RowTitles-Detail 2 4 4 2" xfId="19424" xr:uid="{00000000-0005-0000-0000-0000E14B0000}"/>
    <cellStyle name="RowTitles-Detail 2 4 4 2 2" xfId="19425" xr:uid="{00000000-0005-0000-0000-0000E24B0000}"/>
    <cellStyle name="RowTitles-Detail 2 4 4 2 2 2" xfId="19426" xr:uid="{00000000-0005-0000-0000-0000E34B0000}"/>
    <cellStyle name="RowTitles-Detail 2 4 4 2 2 2 2" xfId="19427" xr:uid="{00000000-0005-0000-0000-0000E44B0000}"/>
    <cellStyle name="RowTitles-Detail 2 4 4 2 2 2_Tertiary Salaries Survey" xfId="19428" xr:uid="{00000000-0005-0000-0000-0000E54B0000}"/>
    <cellStyle name="RowTitles-Detail 2 4 4 2 2 3" xfId="19429" xr:uid="{00000000-0005-0000-0000-0000E64B0000}"/>
    <cellStyle name="RowTitles-Detail 2 4 4 2 2_Tertiary Salaries Survey" xfId="19430" xr:uid="{00000000-0005-0000-0000-0000E74B0000}"/>
    <cellStyle name="RowTitles-Detail 2 4 4 2 3" xfId="19431" xr:uid="{00000000-0005-0000-0000-0000E84B0000}"/>
    <cellStyle name="RowTitles-Detail 2 4 4 2 3 2" xfId="19432" xr:uid="{00000000-0005-0000-0000-0000E94B0000}"/>
    <cellStyle name="RowTitles-Detail 2 4 4 2 3 2 2" xfId="19433" xr:uid="{00000000-0005-0000-0000-0000EA4B0000}"/>
    <cellStyle name="RowTitles-Detail 2 4 4 2 3 2_Tertiary Salaries Survey" xfId="19434" xr:uid="{00000000-0005-0000-0000-0000EB4B0000}"/>
    <cellStyle name="RowTitles-Detail 2 4 4 2 3 3" xfId="19435" xr:uid="{00000000-0005-0000-0000-0000EC4B0000}"/>
    <cellStyle name="RowTitles-Detail 2 4 4 2 3_Tertiary Salaries Survey" xfId="19436" xr:uid="{00000000-0005-0000-0000-0000ED4B0000}"/>
    <cellStyle name="RowTitles-Detail 2 4 4 2 4" xfId="19437" xr:uid="{00000000-0005-0000-0000-0000EE4B0000}"/>
    <cellStyle name="RowTitles-Detail 2 4 4 2 5" xfId="19438" xr:uid="{00000000-0005-0000-0000-0000EF4B0000}"/>
    <cellStyle name="RowTitles-Detail 2 4 4 2 5 2" xfId="19439" xr:uid="{00000000-0005-0000-0000-0000F04B0000}"/>
    <cellStyle name="RowTitles-Detail 2 4 4 2 5_Tertiary Salaries Survey" xfId="19440" xr:uid="{00000000-0005-0000-0000-0000F14B0000}"/>
    <cellStyle name="RowTitles-Detail 2 4 4 2 6" xfId="19441" xr:uid="{00000000-0005-0000-0000-0000F24B0000}"/>
    <cellStyle name="RowTitles-Detail 2 4 4 2_Tertiary Salaries Survey" xfId="19442" xr:uid="{00000000-0005-0000-0000-0000F34B0000}"/>
    <cellStyle name="RowTitles-Detail 2 4 4 3" xfId="19443" xr:uid="{00000000-0005-0000-0000-0000F44B0000}"/>
    <cellStyle name="RowTitles-Detail 2 4 4 3 2" xfId="19444" xr:uid="{00000000-0005-0000-0000-0000F54B0000}"/>
    <cellStyle name="RowTitles-Detail 2 4 4 3 2 2" xfId="19445" xr:uid="{00000000-0005-0000-0000-0000F64B0000}"/>
    <cellStyle name="RowTitles-Detail 2 4 4 3 2 2 2" xfId="19446" xr:uid="{00000000-0005-0000-0000-0000F74B0000}"/>
    <cellStyle name="RowTitles-Detail 2 4 4 3 2 2_Tertiary Salaries Survey" xfId="19447" xr:uid="{00000000-0005-0000-0000-0000F84B0000}"/>
    <cellStyle name="RowTitles-Detail 2 4 4 3 2 3" xfId="19448" xr:uid="{00000000-0005-0000-0000-0000F94B0000}"/>
    <cellStyle name="RowTitles-Detail 2 4 4 3 2_Tertiary Salaries Survey" xfId="19449" xr:uid="{00000000-0005-0000-0000-0000FA4B0000}"/>
    <cellStyle name="RowTitles-Detail 2 4 4 3 3" xfId="19450" xr:uid="{00000000-0005-0000-0000-0000FB4B0000}"/>
    <cellStyle name="RowTitles-Detail 2 4 4 3 3 2" xfId="19451" xr:uid="{00000000-0005-0000-0000-0000FC4B0000}"/>
    <cellStyle name="RowTitles-Detail 2 4 4 3 3 2 2" xfId="19452" xr:uid="{00000000-0005-0000-0000-0000FD4B0000}"/>
    <cellStyle name="RowTitles-Detail 2 4 4 3 3 2_Tertiary Salaries Survey" xfId="19453" xr:uid="{00000000-0005-0000-0000-0000FE4B0000}"/>
    <cellStyle name="RowTitles-Detail 2 4 4 3 3 3" xfId="19454" xr:uid="{00000000-0005-0000-0000-0000FF4B0000}"/>
    <cellStyle name="RowTitles-Detail 2 4 4 3 3_Tertiary Salaries Survey" xfId="19455" xr:uid="{00000000-0005-0000-0000-0000004C0000}"/>
    <cellStyle name="RowTitles-Detail 2 4 4 3 4" xfId="19456" xr:uid="{00000000-0005-0000-0000-0000014C0000}"/>
    <cellStyle name="RowTitles-Detail 2 4 4 3 5" xfId="19457" xr:uid="{00000000-0005-0000-0000-0000024C0000}"/>
    <cellStyle name="RowTitles-Detail 2 4 4 3_Tertiary Salaries Survey" xfId="19458" xr:uid="{00000000-0005-0000-0000-0000034C0000}"/>
    <cellStyle name="RowTitles-Detail 2 4 4 4" xfId="19459" xr:uid="{00000000-0005-0000-0000-0000044C0000}"/>
    <cellStyle name="RowTitles-Detail 2 4 4 4 2" xfId="19460" xr:uid="{00000000-0005-0000-0000-0000054C0000}"/>
    <cellStyle name="RowTitles-Detail 2 4 4 4 2 2" xfId="19461" xr:uid="{00000000-0005-0000-0000-0000064C0000}"/>
    <cellStyle name="RowTitles-Detail 2 4 4 4 2 2 2" xfId="19462" xr:uid="{00000000-0005-0000-0000-0000074C0000}"/>
    <cellStyle name="RowTitles-Detail 2 4 4 4 2 2_Tertiary Salaries Survey" xfId="19463" xr:uid="{00000000-0005-0000-0000-0000084C0000}"/>
    <cellStyle name="RowTitles-Detail 2 4 4 4 2 3" xfId="19464" xr:uid="{00000000-0005-0000-0000-0000094C0000}"/>
    <cellStyle name="RowTitles-Detail 2 4 4 4 2_Tertiary Salaries Survey" xfId="19465" xr:uid="{00000000-0005-0000-0000-00000A4C0000}"/>
    <cellStyle name="RowTitles-Detail 2 4 4 4 3" xfId="19466" xr:uid="{00000000-0005-0000-0000-00000B4C0000}"/>
    <cellStyle name="RowTitles-Detail 2 4 4 4 3 2" xfId="19467" xr:uid="{00000000-0005-0000-0000-00000C4C0000}"/>
    <cellStyle name="RowTitles-Detail 2 4 4 4 3 2 2" xfId="19468" xr:uid="{00000000-0005-0000-0000-00000D4C0000}"/>
    <cellStyle name="RowTitles-Detail 2 4 4 4 3 2_Tertiary Salaries Survey" xfId="19469" xr:uid="{00000000-0005-0000-0000-00000E4C0000}"/>
    <cellStyle name="RowTitles-Detail 2 4 4 4 3 3" xfId="19470" xr:uid="{00000000-0005-0000-0000-00000F4C0000}"/>
    <cellStyle name="RowTitles-Detail 2 4 4 4 3_Tertiary Salaries Survey" xfId="19471" xr:uid="{00000000-0005-0000-0000-0000104C0000}"/>
    <cellStyle name="RowTitles-Detail 2 4 4 4 4" xfId="19472" xr:uid="{00000000-0005-0000-0000-0000114C0000}"/>
    <cellStyle name="RowTitles-Detail 2 4 4 4 5" xfId="19473" xr:uid="{00000000-0005-0000-0000-0000124C0000}"/>
    <cellStyle name="RowTitles-Detail 2 4 4 4 5 2" xfId="19474" xr:uid="{00000000-0005-0000-0000-0000134C0000}"/>
    <cellStyle name="RowTitles-Detail 2 4 4 4 5_Tertiary Salaries Survey" xfId="19475" xr:uid="{00000000-0005-0000-0000-0000144C0000}"/>
    <cellStyle name="RowTitles-Detail 2 4 4 4 6" xfId="19476" xr:uid="{00000000-0005-0000-0000-0000154C0000}"/>
    <cellStyle name="RowTitles-Detail 2 4 4 4_Tertiary Salaries Survey" xfId="19477" xr:uid="{00000000-0005-0000-0000-0000164C0000}"/>
    <cellStyle name="RowTitles-Detail 2 4 4 5" xfId="19478" xr:uid="{00000000-0005-0000-0000-0000174C0000}"/>
    <cellStyle name="RowTitles-Detail 2 4 4 5 2" xfId="19479" xr:uid="{00000000-0005-0000-0000-0000184C0000}"/>
    <cellStyle name="RowTitles-Detail 2 4 4 5 2 2" xfId="19480" xr:uid="{00000000-0005-0000-0000-0000194C0000}"/>
    <cellStyle name="RowTitles-Detail 2 4 4 5 2 2 2" xfId="19481" xr:uid="{00000000-0005-0000-0000-00001A4C0000}"/>
    <cellStyle name="RowTitles-Detail 2 4 4 5 2 2_Tertiary Salaries Survey" xfId="19482" xr:uid="{00000000-0005-0000-0000-00001B4C0000}"/>
    <cellStyle name="RowTitles-Detail 2 4 4 5 2 3" xfId="19483" xr:uid="{00000000-0005-0000-0000-00001C4C0000}"/>
    <cellStyle name="RowTitles-Detail 2 4 4 5 2_Tertiary Salaries Survey" xfId="19484" xr:uid="{00000000-0005-0000-0000-00001D4C0000}"/>
    <cellStyle name="RowTitles-Detail 2 4 4 5 3" xfId="19485" xr:uid="{00000000-0005-0000-0000-00001E4C0000}"/>
    <cellStyle name="RowTitles-Detail 2 4 4 5 3 2" xfId="19486" xr:uid="{00000000-0005-0000-0000-00001F4C0000}"/>
    <cellStyle name="RowTitles-Detail 2 4 4 5 3 2 2" xfId="19487" xr:uid="{00000000-0005-0000-0000-0000204C0000}"/>
    <cellStyle name="RowTitles-Detail 2 4 4 5 3 2_Tertiary Salaries Survey" xfId="19488" xr:uid="{00000000-0005-0000-0000-0000214C0000}"/>
    <cellStyle name="RowTitles-Detail 2 4 4 5 3 3" xfId="19489" xr:uid="{00000000-0005-0000-0000-0000224C0000}"/>
    <cellStyle name="RowTitles-Detail 2 4 4 5 3_Tertiary Salaries Survey" xfId="19490" xr:uid="{00000000-0005-0000-0000-0000234C0000}"/>
    <cellStyle name="RowTitles-Detail 2 4 4 5 4" xfId="19491" xr:uid="{00000000-0005-0000-0000-0000244C0000}"/>
    <cellStyle name="RowTitles-Detail 2 4 4 5 4 2" xfId="19492" xr:uid="{00000000-0005-0000-0000-0000254C0000}"/>
    <cellStyle name="RowTitles-Detail 2 4 4 5 4_Tertiary Salaries Survey" xfId="19493" xr:uid="{00000000-0005-0000-0000-0000264C0000}"/>
    <cellStyle name="RowTitles-Detail 2 4 4 5 5" xfId="19494" xr:uid="{00000000-0005-0000-0000-0000274C0000}"/>
    <cellStyle name="RowTitles-Detail 2 4 4 5_Tertiary Salaries Survey" xfId="19495" xr:uid="{00000000-0005-0000-0000-0000284C0000}"/>
    <cellStyle name="RowTitles-Detail 2 4 4 6" xfId="19496" xr:uid="{00000000-0005-0000-0000-0000294C0000}"/>
    <cellStyle name="RowTitles-Detail 2 4 4 6 2" xfId="19497" xr:uid="{00000000-0005-0000-0000-00002A4C0000}"/>
    <cellStyle name="RowTitles-Detail 2 4 4 6 2 2" xfId="19498" xr:uid="{00000000-0005-0000-0000-00002B4C0000}"/>
    <cellStyle name="RowTitles-Detail 2 4 4 6 2 2 2" xfId="19499" xr:uid="{00000000-0005-0000-0000-00002C4C0000}"/>
    <cellStyle name="RowTitles-Detail 2 4 4 6 2 2_Tertiary Salaries Survey" xfId="19500" xr:uid="{00000000-0005-0000-0000-00002D4C0000}"/>
    <cellStyle name="RowTitles-Detail 2 4 4 6 2 3" xfId="19501" xr:uid="{00000000-0005-0000-0000-00002E4C0000}"/>
    <cellStyle name="RowTitles-Detail 2 4 4 6 2_Tertiary Salaries Survey" xfId="19502" xr:uid="{00000000-0005-0000-0000-00002F4C0000}"/>
    <cellStyle name="RowTitles-Detail 2 4 4 6 3" xfId="19503" xr:uid="{00000000-0005-0000-0000-0000304C0000}"/>
    <cellStyle name="RowTitles-Detail 2 4 4 6 3 2" xfId="19504" xr:uid="{00000000-0005-0000-0000-0000314C0000}"/>
    <cellStyle name="RowTitles-Detail 2 4 4 6 3 2 2" xfId="19505" xr:uid="{00000000-0005-0000-0000-0000324C0000}"/>
    <cellStyle name="RowTitles-Detail 2 4 4 6 3 2_Tertiary Salaries Survey" xfId="19506" xr:uid="{00000000-0005-0000-0000-0000334C0000}"/>
    <cellStyle name="RowTitles-Detail 2 4 4 6 3 3" xfId="19507" xr:uid="{00000000-0005-0000-0000-0000344C0000}"/>
    <cellStyle name="RowTitles-Detail 2 4 4 6 3_Tertiary Salaries Survey" xfId="19508" xr:uid="{00000000-0005-0000-0000-0000354C0000}"/>
    <cellStyle name="RowTitles-Detail 2 4 4 6 4" xfId="19509" xr:uid="{00000000-0005-0000-0000-0000364C0000}"/>
    <cellStyle name="RowTitles-Detail 2 4 4 6 4 2" xfId="19510" xr:uid="{00000000-0005-0000-0000-0000374C0000}"/>
    <cellStyle name="RowTitles-Detail 2 4 4 6 4_Tertiary Salaries Survey" xfId="19511" xr:uid="{00000000-0005-0000-0000-0000384C0000}"/>
    <cellStyle name="RowTitles-Detail 2 4 4 6 5" xfId="19512" xr:uid="{00000000-0005-0000-0000-0000394C0000}"/>
    <cellStyle name="RowTitles-Detail 2 4 4 6_Tertiary Salaries Survey" xfId="19513" xr:uid="{00000000-0005-0000-0000-00003A4C0000}"/>
    <cellStyle name="RowTitles-Detail 2 4 4 7" xfId="19514" xr:uid="{00000000-0005-0000-0000-00003B4C0000}"/>
    <cellStyle name="RowTitles-Detail 2 4 4 7 2" xfId="19515" xr:uid="{00000000-0005-0000-0000-00003C4C0000}"/>
    <cellStyle name="RowTitles-Detail 2 4 4 7 2 2" xfId="19516" xr:uid="{00000000-0005-0000-0000-00003D4C0000}"/>
    <cellStyle name="RowTitles-Detail 2 4 4 7 2_Tertiary Salaries Survey" xfId="19517" xr:uid="{00000000-0005-0000-0000-00003E4C0000}"/>
    <cellStyle name="RowTitles-Detail 2 4 4 7 3" xfId="19518" xr:uid="{00000000-0005-0000-0000-00003F4C0000}"/>
    <cellStyle name="RowTitles-Detail 2 4 4 7_Tertiary Salaries Survey" xfId="19519" xr:uid="{00000000-0005-0000-0000-0000404C0000}"/>
    <cellStyle name="RowTitles-Detail 2 4 4 8" xfId="19520" xr:uid="{00000000-0005-0000-0000-0000414C0000}"/>
    <cellStyle name="RowTitles-Detail 2 4 4 9" xfId="19521" xr:uid="{00000000-0005-0000-0000-0000424C0000}"/>
    <cellStyle name="RowTitles-Detail 2 4 4_STUD aligned by INSTIT" xfId="19522" xr:uid="{00000000-0005-0000-0000-0000434C0000}"/>
    <cellStyle name="RowTitles-Detail 2 4 5" xfId="19523" xr:uid="{00000000-0005-0000-0000-0000444C0000}"/>
    <cellStyle name="RowTitles-Detail 2 4 5 2" xfId="19524" xr:uid="{00000000-0005-0000-0000-0000454C0000}"/>
    <cellStyle name="RowTitles-Detail 2 4 5 2 2" xfId="19525" xr:uid="{00000000-0005-0000-0000-0000464C0000}"/>
    <cellStyle name="RowTitles-Detail 2 4 5 2 2 2" xfId="19526" xr:uid="{00000000-0005-0000-0000-0000474C0000}"/>
    <cellStyle name="RowTitles-Detail 2 4 5 2 2_Tertiary Salaries Survey" xfId="19527" xr:uid="{00000000-0005-0000-0000-0000484C0000}"/>
    <cellStyle name="RowTitles-Detail 2 4 5 2 3" xfId="19528" xr:uid="{00000000-0005-0000-0000-0000494C0000}"/>
    <cellStyle name="RowTitles-Detail 2 4 5 2_Tertiary Salaries Survey" xfId="19529" xr:uid="{00000000-0005-0000-0000-00004A4C0000}"/>
    <cellStyle name="RowTitles-Detail 2 4 5 3" xfId="19530" xr:uid="{00000000-0005-0000-0000-00004B4C0000}"/>
    <cellStyle name="RowTitles-Detail 2 4 5 3 2" xfId="19531" xr:uid="{00000000-0005-0000-0000-00004C4C0000}"/>
    <cellStyle name="RowTitles-Detail 2 4 5 3 2 2" xfId="19532" xr:uid="{00000000-0005-0000-0000-00004D4C0000}"/>
    <cellStyle name="RowTitles-Detail 2 4 5 3 2_Tertiary Salaries Survey" xfId="19533" xr:uid="{00000000-0005-0000-0000-00004E4C0000}"/>
    <cellStyle name="RowTitles-Detail 2 4 5 3 3" xfId="19534" xr:uid="{00000000-0005-0000-0000-00004F4C0000}"/>
    <cellStyle name="RowTitles-Detail 2 4 5 3_Tertiary Salaries Survey" xfId="19535" xr:uid="{00000000-0005-0000-0000-0000504C0000}"/>
    <cellStyle name="RowTitles-Detail 2 4 5 4" xfId="19536" xr:uid="{00000000-0005-0000-0000-0000514C0000}"/>
    <cellStyle name="RowTitles-Detail 2 4 5 5" xfId="19537" xr:uid="{00000000-0005-0000-0000-0000524C0000}"/>
    <cellStyle name="RowTitles-Detail 2 4 5 5 2" xfId="19538" xr:uid="{00000000-0005-0000-0000-0000534C0000}"/>
    <cellStyle name="RowTitles-Detail 2 4 5 5_Tertiary Salaries Survey" xfId="19539" xr:uid="{00000000-0005-0000-0000-0000544C0000}"/>
    <cellStyle name="RowTitles-Detail 2 4 5 6" xfId="19540" xr:uid="{00000000-0005-0000-0000-0000554C0000}"/>
    <cellStyle name="RowTitles-Detail 2 4 5_Tertiary Salaries Survey" xfId="19541" xr:uid="{00000000-0005-0000-0000-0000564C0000}"/>
    <cellStyle name="RowTitles-Detail 2 4 6" xfId="19542" xr:uid="{00000000-0005-0000-0000-0000574C0000}"/>
    <cellStyle name="RowTitles-Detail 2 4 6 2" xfId="19543" xr:uid="{00000000-0005-0000-0000-0000584C0000}"/>
    <cellStyle name="RowTitles-Detail 2 4 6 2 2" xfId="19544" xr:uid="{00000000-0005-0000-0000-0000594C0000}"/>
    <cellStyle name="RowTitles-Detail 2 4 6 2 2 2" xfId="19545" xr:uid="{00000000-0005-0000-0000-00005A4C0000}"/>
    <cellStyle name="RowTitles-Detail 2 4 6 2 2_Tertiary Salaries Survey" xfId="19546" xr:uid="{00000000-0005-0000-0000-00005B4C0000}"/>
    <cellStyle name="RowTitles-Detail 2 4 6 2 3" xfId="19547" xr:uid="{00000000-0005-0000-0000-00005C4C0000}"/>
    <cellStyle name="RowTitles-Detail 2 4 6 2_Tertiary Salaries Survey" xfId="19548" xr:uid="{00000000-0005-0000-0000-00005D4C0000}"/>
    <cellStyle name="RowTitles-Detail 2 4 6 3" xfId="19549" xr:uid="{00000000-0005-0000-0000-00005E4C0000}"/>
    <cellStyle name="RowTitles-Detail 2 4 6 3 2" xfId="19550" xr:uid="{00000000-0005-0000-0000-00005F4C0000}"/>
    <cellStyle name="RowTitles-Detail 2 4 6 3 2 2" xfId="19551" xr:uid="{00000000-0005-0000-0000-0000604C0000}"/>
    <cellStyle name="RowTitles-Detail 2 4 6 3 2_Tertiary Salaries Survey" xfId="19552" xr:uid="{00000000-0005-0000-0000-0000614C0000}"/>
    <cellStyle name="RowTitles-Detail 2 4 6 3 3" xfId="19553" xr:uid="{00000000-0005-0000-0000-0000624C0000}"/>
    <cellStyle name="RowTitles-Detail 2 4 6 3_Tertiary Salaries Survey" xfId="19554" xr:uid="{00000000-0005-0000-0000-0000634C0000}"/>
    <cellStyle name="RowTitles-Detail 2 4 6 4" xfId="19555" xr:uid="{00000000-0005-0000-0000-0000644C0000}"/>
    <cellStyle name="RowTitles-Detail 2 4 6 5" xfId="19556" xr:uid="{00000000-0005-0000-0000-0000654C0000}"/>
    <cellStyle name="RowTitles-Detail 2 4 6_Tertiary Salaries Survey" xfId="19557" xr:uid="{00000000-0005-0000-0000-0000664C0000}"/>
    <cellStyle name="RowTitles-Detail 2 4 7" xfId="19558" xr:uid="{00000000-0005-0000-0000-0000674C0000}"/>
    <cellStyle name="RowTitles-Detail 2 4 7 2" xfId="19559" xr:uid="{00000000-0005-0000-0000-0000684C0000}"/>
    <cellStyle name="RowTitles-Detail 2 4 7 2 2" xfId="19560" xr:uid="{00000000-0005-0000-0000-0000694C0000}"/>
    <cellStyle name="RowTitles-Detail 2 4 7 2 2 2" xfId="19561" xr:uid="{00000000-0005-0000-0000-00006A4C0000}"/>
    <cellStyle name="RowTitles-Detail 2 4 7 2 2_Tertiary Salaries Survey" xfId="19562" xr:uid="{00000000-0005-0000-0000-00006B4C0000}"/>
    <cellStyle name="RowTitles-Detail 2 4 7 2 3" xfId="19563" xr:uid="{00000000-0005-0000-0000-00006C4C0000}"/>
    <cellStyle name="RowTitles-Detail 2 4 7 2_Tertiary Salaries Survey" xfId="19564" xr:uid="{00000000-0005-0000-0000-00006D4C0000}"/>
    <cellStyle name="RowTitles-Detail 2 4 7 3" xfId="19565" xr:uid="{00000000-0005-0000-0000-00006E4C0000}"/>
    <cellStyle name="RowTitles-Detail 2 4 7 3 2" xfId="19566" xr:uid="{00000000-0005-0000-0000-00006F4C0000}"/>
    <cellStyle name="RowTitles-Detail 2 4 7 3 2 2" xfId="19567" xr:uid="{00000000-0005-0000-0000-0000704C0000}"/>
    <cellStyle name="RowTitles-Detail 2 4 7 3 2_Tertiary Salaries Survey" xfId="19568" xr:uid="{00000000-0005-0000-0000-0000714C0000}"/>
    <cellStyle name="RowTitles-Detail 2 4 7 3 3" xfId="19569" xr:uid="{00000000-0005-0000-0000-0000724C0000}"/>
    <cellStyle name="RowTitles-Detail 2 4 7 3_Tertiary Salaries Survey" xfId="19570" xr:uid="{00000000-0005-0000-0000-0000734C0000}"/>
    <cellStyle name="RowTitles-Detail 2 4 7 4" xfId="19571" xr:uid="{00000000-0005-0000-0000-0000744C0000}"/>
    <cellStyle name="RowTitles-Detail 2 4 7 5" xfId="19572" xr:uid="{00000000-0005-0000-0000-0000754C0000}"/>
    <cellStyle name="RowTitles-Detail 2 4 7 5 2" xfId="19573" xr:uid="{00000000-0005-0000-0000-0000764C0000}"/>
    <cellStyle name="RowTitles-Detail 2 4 7 5_Tertiary Salaries Survey" xfId="19574" xr:uid="{00000000-0005-0000-0000-0000774C0000}"/>
    <cellStyle name="RowTitles-Detail 2 4 7 6" xfId="19575" xr:uid="{00000000-0005-0000-0000-0000784C0000}"/>
    <cellStyle name="RowTitles-Detail 2 4 7_Tertiary Salaries Survey" xfId="19576" xr:uid="{00000000-0005-0000-0000-0000794C0000}"/>
    <cellStyle name="RowTitles-Detail 2 4 8" xfId="19577" xr:uid="{00000000-0005-0000-0000-00007A4C0000}"/>
    <cellStyle name="RowTitles-Detail 2 4 8 2" xfId="19578" xr:uid="{00000000-0005-0000-0000-00007B4C0000}"/>
    <cellStyle name="RowTitles-Detail 2 4 8 2 2" xfId="19579" xr:uid="{00000000-0005-0000-0000-00007C4C0000}"/>
    <cellStyle name="RowTitles-Detail 2 4 8 2 2 2" xfId="19580" xr:uid="{00000000-0005-0000-0000-00007D4C0000}"/>
    <cellStyle name="RowTitles-Detail 2 4 8 2 2_Tertiary Salaries Survey" xfId="19581" xr:uid="{00000000-0005-0000-0000-00007E4C0000}"/>
    <cellStyle name="RowTitles-Detail 2 4 8 2 3" xfId="19582" xr:uid="{00000000-0005-0000-0000-00007F4C0000}"/>
    <cellStyle name="RowTitles-Detail 2 4 8 2_Tertiary Salaries Survey" xfId="19583" xr:uid="{00000000-0005-0000-0000-0000804C0000}"/>
    <cellStyle name="RowTitles-Detail 2 4 8 3" xfId="19584" xr:uid="{00000000-0005-0000-0000-0000814C0000}"/>
    <cellStyle name="RowTitles-Detail 2 4 8 3 2" xfId="19585" xr:uid="{00000000-0005-0000-0000-0000824C0000}"/>
    <cellStyle name="RowTitles-Detail 2 4 8 3 2 2" xfId="19586" xr:uid="{00000000-0005-0000-0000-0000834C0000}"/>
    <cellStyle name="RowTitles-Detail 2 4 8 3 2_Tertiary Salaries Survey" xfId="19587" xr:uid="{00000000-0005-0000-0000-0000844C0000}"/>
    <cellStyle name="RowTitles-Detail 2 4 8 3 3" xfId="19588" xr:uid="{00000000-0005-0000-0000-0000854C0000}"/>
    <cellStyle name="RowTitles-Detail 2 4 8 3_Tertiary Salaries Survey" xfId="19589" xr:uid="{00000000-0005-0000-0000-0000864C0000}"/>
    <cellStyle name="RowTitles-Detail 2 4 8 4" xfId="19590" xr:uid="{00000000-0005-0000-0000-0000874C0000}"/>
    <cellStyle name="RowTitles-Detail 2 4 8 4 2" xfId="19591" xr:uid="{00000000-0005-0000-0000-0000884C0000}"/>
    <cellStyle name="RowTitles-Detail 2 4 8 4_Tertiary Salaries Survey" xfId="19592" xr:uid="{00000000-0005-0000-0000-0000894C0000}"/>
    <cellStyle name="RowTitles-Detail 2 4 8 5" xfId="19593" xr:uid="{00000000-0005-0000-0000-00008A4C0000}"/>
    <cellStyle name="RowTitles-Detail 2 4 8_Tertiary Salaries Survey" xfId="19594" xr:uid="{00000000-0005-0000-0000-00008B4C0000}"/>
    <cellStyle name="RowTitles-Detail 2 4 9" xfId="19595" xr:uid="{00000000-0005-0000-0000-00008C4C0000}"/>
    <cellStyle name="RowTitles-Detail 2 4 9 2" xfId="19596" xr:uid="{00000000-0005-0000-0000-00008D4C0000}"/>
    <cellStyle name="RowTitles-Detail 2 4 9 2 2" xfId="19597" xr:uid="{00000000-0005-0000-0000-00008E4C0000}"/>
    <cellStyle name="RowTitles-Detail 2 4 9 2 2 2" xfId="19598" xr:uid="{00000000-0005-0000-0000-00008F4C0000}"/>
    <cellStyle name="RowTitles-Detail 2 4 9 2 2_Tertiary Salaries Survey" xfId="19599" xr:uid="{00000000-0005-0000-0000-0000904C0000}"/>
    <cellStyle name="RowTitles-Detail 2 4 9 2 3" xfId="19600" xr:uid="{00000000-0005-0000-0000-0000914C0000}"/>
    <cellStyle name="RowTitles-Detail 2 4 9 2_Tertiary Salaries Survey" xfId="19601" xr:uid="{00000000-0005-0000-0000-0000924C0000}"/>
    <cellStyle name="RowTitles-Detail 2 4 9 3" xfId="19602" xr:uid="{00000000-0005-0000-0000-0000934C0000}"/>
    <cellStyle name="RowTitles-Detail 2 4 9 3 2" xfId="19603" xr:uid="{00000000-0005-0000-0000-0000944C0000}"/>
    <cellStyle name="RowTitles-Detail 2 4 9 3 2 2" xfId="19604" xr:uid="{00000000-0005-0000-0000-0000954C0000}"/>
    <cellStyle name="RowTitles-Detail 2 4 9 3 2_Tertiary Salaries Survey" xfId="19605" xr:uid="{00000000-0005-0000-0000-0000964C0000}"/>
    <cellStyle name="RowTitles-Detail 2 4 9 3 3" xfId="19606" xr:uid="{00000000-0005-0000-0000-0000974C0000}"/>
    <cellStyle name="RowTitles-Detail 2 4 9 3_Tertiary Salaries Survey" xfId="19607" xr:uid="{00000000-0005-0000-0000-0000984C0000}"/>
    <cellStyle name="RowTitles-Detail 2 4 9 4" xfId="19608" xr:uid="{00000000-0005-0000-0000-0000994C0000}"/>
    <cellStyle name="RowTitles-Detail 2 4 9 4 2" xfId="19609" xr:uid="{00000000-0005-0000-0000-00009A4C0000}"/>
    <cellStyle name="RowTitles-Detail 2 4 9 4_Tertiary Salaries Survey" xfId="19610" xr:uid="{00000000-0005-0000-0000-00009B4C0000}"/>
    <cellStyle name="RowTitles-Detail 2 4 9 5" xfId="19611" xr:uid="{00000000-0005-0000-0000-00009C4C0000}"/>
    <cellStyle name="RowTitles-Detail 2 4 9_Tertiary Salaries Survey" xfId="19612" xr:uid="{00000000-0005-0000-0000-00009D4C0000}"/>
    <cellStyle name="RowTitles-Detail 2 4_STUD aligned by INSTIT" xfId="19613" xr:uid="{00000000-0005-0000-0000-00009E4C0000}"/>
    <cellStyle name="RowTitles-Detail 2 5" xfId="19614" xr:uid="{00000000-0005-0000-0000-00009F4C0000}"/>
    <cellStyle name="RowTitles-Detail 2 5 2" xfId="19615" xr:uid="{00000000-0005-0000-0000-0000A04C0000}"/>
    <cellStyle name="RowTitles-Detail 2 5 2 2" xfId="19616" xr:uid="{00000000-0005-0000-0000-0000A14C0000}"/>
    <cellStyle name="RowTitles-Detail 2 5 2 2 2" xfId="19617" xr:uid="{00000000-0005-0000-0000-0000A24C0000}"/>
    <cellStyle name="RowTitles-Detail 2 5 2 2 2 2" xfId="19618" xr:uid="{00000000-0005-0000-0000-0000A34C0000}"/>
    <cellStyle name="RowTitles-Detail 2 5 2 2 2_Tertiary Salaries Survey" xfId="19619" xr:uid="{00000000-0005-0000-0000-0000A44C0000}"/>
    <cellStyle name="RowTitles-Detail 2 5 2 2 3" xfId="19620" xr:uid="{00000000-0005-0000-0000-0000A54C0000}"/>
    <cellStyle name="RowTitles-Detail 2 5 2 2_Tertiary Salaries Survey" xfId="19621" xr:uid="{00000000-0005-0000-0000-0000A64C0000}"/>
    <cellStyle name="RowTitles-Detail 2 5 2 3" xfId="19622" xr:uid="{00000000-0005-0000-0000-0000A74C0000}"/>
    <cellStyle name="RowTitles-Detail 2 5 2 3 2" xfId="19623" xr:uid="{00000000-0005-0000-0000-0000A84C0000}"/>
    <cellStyle name="RowTitles-Detail 2 5 2 3 2 2" xfId="19624" xr:uid="{00000000-0005-0000-0000-0000A94C0000}"/>
    <cellStyle name="RowTitles-Detail 2 5 2 3 2_Tertiary Salaries Survey" xfId="19625" xr:uid="{00000000-0005-0000-0000-0000AA4C0000}"/>
    <cellStyle name="RowTitles-Detail 2 5 2 3 3" xfId="19626" xr:uid="{00000000-0005-0000-0000-0000AB4C0000}"/>
    <cellStyle name="RowTitles-Detail 2 5 2 3_Tertiary Salaries Survey" xfId="19627" xr:uid="{00000000-0005-0000-0000-0000AC4C0000}"/>
    <cellStyle name="RowTitles-Detail 2 5 2 4" xfId="19628" xr:uid="{00000000-0005-0000-0000-0000AD4C0000}"/>
    <cellStyle name="RowTitles-Detail 2 5 2 5" xfId="19629" xr:uid="{00000000-0005-0000-0000-0000AE4C0000}"/>
    <cellStyle name="RowTitles-Detail 2 5 2_Tertiary Salaries Survey" xfId="19630" xr:uid="{00000000-0005-0000-0000-0000AF4C0000}"/>
    <cellStyle name="RowTitles-Detail 2 5 3" xfId="19631" xr:uid="{00000000-0005-0000-0000-0000B04C0000}"/>
    <cellStyle name="RowTitles-Detail 2 5 3 2" xfId="19632" xr:uid="{00000000-0005-0000-0000-0000B14C0000}"/>
    <cellStyle name="RowTitles-Detail 2 5 3 2 2" xfId="19633" xr:uid="{00000000-0005-0000-0000-0000B24C0000}"/>
    <cellStyle name="RowTitles-Detail 2 5 3 2 2 2" xfId="19634" xr:uid="{00000000-0005-0000-0000-0000B34C0000}"/>
    <cellStyle name="RowTitles-Detail 2 5 3 2 2_Tertiary Salaries Survey" xfId="19635" xr:uid="{00000000-0005-0000-0000-0000B44C0000}"/>
    <cellStyle name="RowTitles-Detail 2 5 3 2 3" xfId="19636" xr:uid="{00000000-0005-0000-0000-0000B54C0000}"/>
    <cellStyle name="RowTitles-Detail 2 5 3 2_Tertiary Salaries Survey" xfId="19637" xr:uid="{00000000-0005-0000-0000-0000B64C0000}"/>
    <cellStyle name="RowTitles-Detail 2 5 3 3" xfId="19638" xr:uid="{00000000-0005-0000-0000-0000B74C0000}"/>
    <cellStyle name="RowTitles-Detail 2 5 3 3 2" xfId="19639" xr:uid="{00000000-0005-0000-0000-0000B84C0000}"/>
    <cellStyle name="RowTitles-Detail 2 5 3 3 2 2" xfId="19640" xr:uid="{00000000-0005-0000-0000-0000B94C0000}"/>
    <cellStyle name="RowTitles-Detail 2 5 3 3 2_Tertiary Salaries Survey" xfId="19641" xr:uid="{00000000-0005-0000-0000-0000BA4C0000}"/>
    <cellStyle name="RowTitles-Detail 2 5 3 3 3" xfId="19642" xr:uid="{00000000-0005-0000-0000-0000BB4C0000}"/>
    <cellStyle name="RowTitles-Detail 2 5 3 3_Tertiary Salaries Survey" xfId="19643" xr:uid="{00000000-0005-0000-0000-0000BC4C0000}"/>
    <cellStyle name="RowTitles-Detail 2 5 3 4" xfId="19644" xr:uid="{00000000-0005-0000-0000-0000BD4C0000}"/>
    <cellStyle name="RowTitles-Detail 2 5 3 5" xfId="19645" xr:uid="{00000000-0005-0000-0000-0000BE4C0000}"/>
    <cellStyle name="RowTitles-Detail 2 5 3 5 2" xfId="19646" xr:uid="{00000000-0005-0000-0000-0000BF4C0000}"/>
    <cellStyle name="RowTitles-Detail 2 5 3 5_Tertiary Salaries Survey" xfId="19647" xr:uid="{00000000-0005-0000-0000-0000C04C0000}"/>
    <cellStyle name="RowTitles-Detail 2 5 3 6" xfId="19648" xr:uid="{00000000-0005-0000-0000-0000C14C0000}"/>
    <cellStyle name="RowTitles-Detail 2 5 3_Tertiary Salaries Survey" xfId="19649" xr:uid="{00000000-0005-0000-0000-0000C24C0000}"/>
    <cellStyle name="RowTitles-Detail 2 5 4" xfId="19650" xr:uid="{00000000-0005-0000-0000-0000C34C0000}"/>
    <cellStyle name="RowTitles-Detail 2 5 4 2" xfId="19651" xr:uid="{00000000-0005-0000-0000-0000C44C0000}"/>
    <cellStyle name="RowTitles-Detail 2 5 4 2 2" xfId="19652" xr:uid="{00000000-0005-0000-0000-0000C54C0000}"/>
    <cellStyle name="RowTitles-Detail 2 5 4 2 2 2" xfId="19653" xr:uid="{00000000-0005-0000-0000-0000C64C0000}"/>
    <cellStyle name="RowTitles-Detail 2 5 4 2 2_Tertiary Salaries Survey" xfId="19654" xr:uid="{00000000-0005-0000-0000-0000C74C0000}"/>
    <cellStyle name="RowTitles-Detail 2 5 4 2 3" xfId="19655" xr:uid="{00000000-0005-0000-0000-0000C84C0000}"/>
    <cellStyle name="RowTitles-Detail 2 5 4 2_Tertiary Salaries Survey" xfId="19656" xr:uid="{00000000-0005-0000-0000-0000C94C0000}"/>
    <cellStyle name="RowTitles-Detail 2 5 4 3" xfId="19657" xr:uid="{00000000-0005-0000-0000-0000CA4C0000}"/>
    <cellStyle name="RowTitles-Detail 2 5 4 3 2" xfId="19658" xr:uid="{00000000-0005-0000-0000-0000CB4C0000}"/>
    <cellStyle name="RowTitles-Detail 2 5 4 3 2 2" xfId="19659" xr:uid="{00000000-0005-0000-0000-0000CC4C0000}"/>
    <cellStyle name="RowTitles-Detail 2 5 4 3 2_Tertiary Salaries Survey" xfId="19660" xr:uid="{00000000-0005-0000-0000-0000CD4C0000}"/>
    <cellStyle name="RowTitles-Detail 2 5 4 3 3" xfId="19661" xr:uid="{00000000-0005-0000-0000-0000CE4C0000}"/>
    <cellStyle name="RowTitles-Detail 2 5 4 3_Tertiary Salaries Survey" xfId="19662" xr:uid="{00000000-0005-0000-0000-0000CF4C0000}"/>
    <cellStyle name="RowTitles-Detail 2 5 4 4" xfId="19663" xr:uid="{00000000-0005-0000-0000-0000D04C0000}"/>
    <cellStyle name="RowTitles-Detail 2 5 4 4 2" xfId="19664" xr:uid="{00000000-0005-0000-0000-0000D14C0000}"/>
    <cellStyle name="RowTitles-Detail 2 5 4 4_Tertiary Salaries Survey" xfId="19665" xr:uid="{00000000-0005-0000-0000-0000D24C0000}"/>
    <cellStyle name="RowTitles-Detail 2 5 4 5" xfId="19666" xr:uid="{00000000-0005-0000-0000-0000D34C0000}"/>
    <cellStyle name="RowTitles-Detail 2 5 4_Tertiary Salaries Survey" xfId="19667" xr:uid="{00000000-0005-0000-0000-0000D44C0000}"/>
    <cellStyle name="RowTitles-Detail 2 5 5" xfId="19668" xr:uid="{00000000-0005-0000-0000-0000D54C0000}"/>
    <cellStyle name="RowTitles-Detail 2 5 5 2" xfId="19669" xr:uid="{00000000-0005-0000-0000-0000D64C0000}"/>
    <cellStyle name="RowTitles-Detail 2 5 5 2 2" xfId="19670" xr:uid="{00000000-0005-0000-0000-0000D74C0000}"/>
    <cellStyle name="RowTitles-Detail 2 5 5 2 2 2" xfId="19671" xr:uid="{00000000-0005-0000-0000-0000D84C0000}"/>
    <cellStyle name="RowTitles-Detail 2 5 5 2 2_Tertiary Salaries Survey" xfId="19672" xr:uid="{00000000-0005-0000-0000-0000D94C0000}"/>
    <cellStyle name="RowTitles-Detail 2 5 5 2 3" xfId="19673" xr:uid="{00000000-0005-0000-0000-0000DA4C0000}"/>
    <cellStyle name="RowTitles-Detail 2 5 5 2_Tertiary Salaries Survey" xfId="19674" xr:uid="{00000000-0005-0000-0000-0000DB4C0000}"/>
    <cellStyle name="RowTitles-Detail 2 5 5 3" xfId="19675" xr:uid="{00000000-0005-0000-0000-0000DC4C0000}"/>
    <cellStyle name="RowTitles-Detail 2 5 5 3 2" xfId="19676" xr:uid="{00000000-0005-0000-0000-0000DD4C0000}"/>
    <cellStyle name="RowTitles-Detail 2 5 5 3 2 2" xfId="19677" xr:uid="{00000000-0005-0000-0000-0000DE4C0000}"/>
    <cellStyle name="RowTitles-Detail 2 5 5 3 2_Tertiary Salaries Survey" xfId="19678" xr:uid="{00000000-0005-0000-0000-0000DF4C0000}"/>
    <cellStyle name="RowTitles-Detail 2 5 5 3 3" xfId="19679" xr:uid="{00000000-0005-0000-0000-0000E04C0000}"/>
    <cellStyle name="RowTitles-Detail 2 5 5 3_Tertiary Salaries Survey" xfId="19680" xr:uid="{00000000-0005-0000-0000-0000E14C0000}"/>
    <cellStyle name="RowTitles-Detail 2 5 5 4" xfId="19681" xr:uid="{00000000-0005-0000-0000-0000E24C0000}"/>
    <cellStyle name="RowTitles-Detail 2 5 5 4 2" xfId="19682" xr:uid="{00000000-0005-0000-0000-0000E34C0000}"/>
    <cellStyle name="RowTitles-Detail 2 5 5 4_Tertiary Salaries Survey" xfId="19683" xr:uid="{00000000-0005-0000-0000-0000E44C0000}"/>
    <cellStyle name="RowTitles-Detail 2 5 5 5" xfId="19684" xr:uid="{00000000-0005-0000-0000-0000E54C0000}"/>
    <cellStyle name="RowTitles-Detail 2 5 5_Tertiary Salaries Survey" xfId="19685" xr:uid="{00000000-0005-0000-0000-0000E64C0000}"/>
    <cellStyle name="RowTitles-Detail 2 5 6" xfId="19686" xr:uid="{00000000-0005-0000-0000-0000E74C0000}"/>
    <cellStyle name="RowTitles-Detail 2 5 6 2" xfId="19687" xr:uid="{00000000-0005-0000-0000-0000E84C0000}"/>
    <cellStyle name="RowTitles-Detail 2 5 6 2 2" xfId="19688" xr:uid="{00000000-0005-0000-0000-0000E94C0000}"/>
    <cellStyle name="RowTitles-Detail 2 5 6 2 2 2" xfId="19689" xr:uid="{00000000-0005-0000-0000-0000EA4C0000}"/>
    <cellStyle name="RowTitles-Detail 2 5 6 2 2_Tertiary Salaries Survey" xfId="19690" xr:uid="{00000000-0005-0000-0000-0000EB4C0000}"/>
    <cellStyle name="RowTitles-Detail 2 5 6 2 3" xfId="19691" xr:uid="{00000000-0005-0000-0000-0000EC4C0000}"/>
    <cellStyle name="RowTitles-Detail 2 5 6 2_Tertiary Salaries Survey" xfId="19692" xr:uid="{00000000-0005-0000-0000-0000ED4C0000}"/>
    <cellStyle name="RowTitles-Detail 2 5 6 3" xfId="19693" xr:uid="{00000000-0005-0000-0000-0000EE4C0000}"/>
    <cellStyle name="RowTitles-Detail 2 5 6 3 2" xfId="19694" xr:uid="{00000000-0005-0000-0000-0000EF4C0000}"/>
    <cellStyle name="RowTitles-Detail 2 5 6 3 2 2" xfId="19695" xr:uid="{00000000-0005-0000-0000-0000F04C0000}"/>
    <cellStyle name="RowTitles-Detail 2 5 6 3 2_Tertiary Salaries Survey" xfId="19696" xr:uid="{00000000-0005-0000-0000-0000F14C0000}"/>
    <cellStyle name="RowTitles-Detail 2 5 6 3 3" xfId="19697" xr:uid="{00000000-0005-0000-0000-0000F24C0000}"/>
    <cellStyle name="RowTitles-Detail 2 5 6 3_Tertiary Salaries Survey" xfId="19698" xr:uid="{00000000-0005-0000-0000-0000F34C0000}"/>
    <cellStyle name="RowTitles-Detail 2 5 6 4" xfId="19699" xr:uid="{00000000-0005-0000-0000-0000F44C0000}"/>
    <cellStyle name="RowTitles-Detail 2 5 6 4 2" xfId="19700" xr:uid="{00000000-0005-0000-0000-0000F54C0000}"/>
    <cellStyle name="RowTitles-Detail 2 5 6 4_Tertiary Salaries Survey" xfId="19701" xr:uid="{00000000-0005-0000-0000-0000F64C0000}"/>
    <cellStyle name="RowTitles-Detail 2 5 6 5" xfId="19702" xr:uid="{00000000-0005-0000-0000-0000F74C0000}"/>
    <cellStyle name="RowTitles-Detail 2 5 6_Tertiary Salaries Survey" xfId="19703" xr:uid="{00000000-0005-0000-0000-0000F84C0000}"/>
    <cellStyle name="RowTitles-Detail 2 5 7" xfId="19704" xr:uid="{00000000-0005-0000-0000-0000F94C0000}"/>
    <cellStyle name="RowTitles-Detail 2 5 7 2" xfId="19705" xr:uid="{00000000-0005-0000-0000-0000FA4C0000}"/>
    <cellStyle name="RowTitles-Detail 2 5 7 2 2" xfId="19706" xr:uid="{00000000-0005-0000-0000-0000FB4C0000}"/>
    <cellStyle name="RowTitles-Detail 2 5 7 2_Tertiary Salaries Survey" xfId="19707" xr:uid="{00000000-0005-0000-0000-0000FC4C0000}"/>
    <cellStyle name="RowTitles-Detail 2 5 7 3" xfId="19708" xr:uid="{00000000-0005-0000-0000-0000FD4C0000}"/>
    <cellStyle name="RowTitles-Detail 2 5 7_Tertiary Salaries Survey" xfId="19709" xr:uid="{00000000-0005-0000-0000-0000FE4C0000}"/>
    <cellStyle name="RowTitles-Detail 2 5 8" xfId="19710" xr:uid="{00000000-0005-0000-0000-0000FF4C0000}"/>
    <cellStyle name="RowTitles-Detail 2 5 9" xfId="19711" xr:uid="{00000000-0005-0000-0000-0000004D0000}"/>
    <cellStyle name="RowTitles-Detail 2 5_STUD aligned by INSTIT" xfId="19712" xr:uid="{00000000-0005-0000-0000-0000014D0000}"/>
    <cellStyle name="RowTitles-Detail 2 6" xfId="19713" xr:uid="{00000000-0005-0000-0000-0000024D0000}"/>
    <cellStyle name="RowTitles-Detail 2 6 2" xfId="19714" xr:uid="{00000000-0005-0000-0000-0000034D0000}"/>
    <cellStyle name="RowTitles-Detail 2 6 2 2" xfId="19715" xr:uid="{00000000-0005-0000-0000-0000044D0000}"/>
    <cellStyle name="RowTitles-Detail 2 6 2 2 2" xfId="19716" xr:uid="{00000000-0005-0000-0000-0000054D0000}"/>
    <cellStyle name="RowTitles-Detail 2 6 2 2 2 2" xfId="19717" xr:uid="{00000000-0005-0000-0000-0000064D0000}"/>
    <cellStyle name="RowTitles-Detail 2 6 2 2 2_Tertiary Salaries Survey" xfId="19718" xr:uid="{00000000-0005-0000-0000-0000074D0000}"/>
    <cellStyle name="RowTitles-Detail 2 6 2 2 3" xfId="19719" xr:uid="{00000000-0005-0000-0000-0000084D0000}"/>
    <cellStyle name="RowTitles-Detail 2 6 2 2_Tertiary Salaries Survey" xfId="19720" xr:uid="{00000000-0005-0000-0000-0000094D0000}"/>
    <cellStyle name="RowTitles-Detail 2 6 2 3" xfId="19721" xr:uid="{00000000-0005-0000-0000-00000A4D0000}"/>
    <cellStyle name="RowTitles-Detail 2 6 2 3 2" xfId="19722" xr:uid="{00000000-0005-0000-0000-00000B4D0000}"/>
    <cellStyle name="RowTitles-Detail 2 6 2 3 2 2" xfId="19723" xr:uid="{00000000-0005-0000-0000-00000C4D0000}"/>
    <cellStyle name="RowTitles-Detail 2 6 2 3 2_Tertiary Salaries Survey" xfId="19724" xr:uid="{00000000-0005-0000-0000-00000D4D0000}"/>
    <cellStyle name="RowTitles-Detail 2 6 2 3 3" xfId="19725" xr:uid="{00000000-0005-0000-0000-00000E4D0000}"/>
    <cellStyle name="RowTitles-Detail 2 6 2 3_Tertiary Salaries Survey" xfId="19726" xr:uid="{00000000-0005-0000-0000-00000F4D0000}"/>
    <cellStyle name="RowTitles-Detail 2 6 2 4" xfId="19727" xr:uid="{00000000-0005-0000-0000-0000104D0000}"/>
    <cellStyle name="RowTitles-Detail 2 6 2 5" xfId="19728" xr:uid="{00000000-0005-0000-0000-0000114D0000}"/>
    <cellStyle name="RowTitles-Detail 2 6 2 5 2" xfId="19729" xr:uid="{00000000-0005-0000-0000-0000124D0000}"/>
    <cellStyle name="RowTitles-Detail 2 6 2 5_Tertiary Salaries Survey" xfId="19730" xr:uid="{00000000-0005-0000-0000-0000134D0000}"/>
    <cellStyle name="RowTitles-Detail 2 6 2 6" xfId="19731" xr:uid="{00000000-0005-0000-0000-0000144D0000}"/>
    <cellStyle name="RowTitles-Detail 2 6 2_Tertiary Salaries Survey" xfId="19732" xr:uid="{00000000-0005-0000-0000-0000154D0000}"/>
    <cellStyle name="RowTitles-Detail 2 6 3" xfId="19733" xr:uid="{00000000-0005-0000-0000-0000164D0000}"/>
    <cellStyle name="RowTitles-Detail 2 6 3 2" xfId="19734" xr:uid="{00000000-0005-0000-0000-0000174D0000}"/>
    <cellStyle name="RowTitles-Detail 2 6 3 2 2" xfId="19735" xr:uid="{00000000-0005-0000-0000-0000184D0000}"/>
    <cellStyle name="RowTitles-Detail 2 6 3 2 2 2" xfId="19736" xr:uid="{00000000-0005-0000-0000-0000194D0000}"/>
    <cellStyle name="RowTitles-Detail 2 6 3 2 2_Tertiary Salaries Survey" xfId="19737" xr:uid="{00000000-0005-0000-0000-00001A4D0000}"/>
    <cellStyle name="RowTitles-Detail 2 6 3 2 3" xfId="19738" xr:uid="{00000000-0005-0000-0000-00001B4D0000}"/>
    <cellStyle name="RowTitles-Detail 2 6 3 2_Tertiary Salaries Survey" xfId="19739" xr:uid="{00000000-0005-0000-0000-00001C4D0000}"/>
    <cellStyle name="RowTitles-Detail 2 6 3 3" xfId="19740" xr:uid="{00000000-0005-0000-0000-00001D4D0000}"/>
    <cellStyle name="RowTitles-Detail 2 6 3 3 2" xfId="19741" xr:uid="{00000000-0005-0000-0000-00001E4D0000}"/>
    <cellStyle name="RowTitles-Detail 2 6 3 3 2 2" xfId="19742" xr:uid="{00000000-0005-0000-0000-00001F4D0000}"/>
    <cellStyle name="RowTitles-Detail 2 6 3 3 2_Tertiary Salaries Survey" xfId="19743" xr:uid="{00000000-0005-0000-0000-0000204D0000}"/>
    <cellStyle name="RowTitles-Detail 2 6 3 3 3" xfId="19744" xr:uid="{00000000-0005-0000-0000-0000214D0000}"/>
    <cellStyle name="RowTitles-Detail 2 6 3 3_Tertiary Salaries Survey" xfId="19745" xr:uid="{00000000-0005-0000-0000-0000224D0000}"/>
    <cellStyle name="RowTitles-Detail 2 6 3 4" xfId="19746" xr:uid="{00000000-0005-0000-0000-0000234D0000}"/>
    <cellStyle name="RowTitles-Detail 2 6 3 5" xfId="19747" xr:uid="{00000000-0005-0000-0000-0000244D0000}"/>
    <cellStyle name="RowTitles-Detail 2 6 3_Tertiary Salaries Survey" xfId="19748" xr:uid="{00000000-0005-0000-0000-0000254D0000}"/>
    <cellStyle name="RowTitles-Detail 2 6 4" xfId="19749" xr:uid="{00000000-0005-0000-0000-0000264D0000}"/>
    <cellStyle name="RowTitles-Detail 2 6 4 2" xfId="19750" xr:uid="{00000000-0005-0000-0000-0000274D0000}"/>
    <cellStyle name="RowTitles-Detail 2 6 4 2 2" xfId="19751" xr:uid="{00000000-0005-0000-0000-0000284D0000}"/>
    <cellStyle name="RowTitles-Detail 2 6 4 2 2 2" xfId="19752" xr:uid="{00000000-0005-0000-0000-0000294D0000}"/>
    <cellStyle name="RowTitles-Detail 2 6 4 2 2_Tertiary Salaries Survey" xfId="19753" xr:uid="{00000000-0005-0000-0000-00002A4D0000}"/>
    <cellStyle name="RowTitles-Detail 2 6 4 2 3" xfId="19754" xr:uid="{00000000-0005-0000-0000-00002B4D0000}"/>
    <cellStyle name="RowTitles-Detail 2 6 4 2_Tertiary Salaries Survey" xfId="19755" xr:uid="{00000000-0005-0000-0000-00002C4D0000}"/>
    <cellStyle name="RowTitles-Detail 2 6 4 3" xfId="19756" xr:uid="{00000000-0005-0000-0000-00002D4D0000}"/>
    <cellStyle name="RowTitles-Detail 2 6 4 3 2" xfId="19757" xr:uid="{00000000-0005-0000-0000-00002E4D0000}"/>
    <cellStyle name="RowTitles-Detail 2 6 4 3 2 2" xfId="19758" xr:uid="{00000000-0005-0000-0000-00002F4D0000}"/>
    <cellStyle name="RowTitles-Detail 2 6 4 3 2_Tertiary Salaries Survey" xfId="19759" xr:uid="{00000000-0005-0000-0000-0000304D0000}"/>
    <cellStyle name="RowTitles-Detail 2 6 4 3 3" xfId="19760" xr:uid="{00000000-0005-0000-0000-0000314D0000}"/>
    <cellStyle name="RowTitles-Detail 2 6 4 3_Tertiary Salaries Survey" xfId="19761" xr:uid="{00000000-0005-0000-0000-0000324D0000}"/>
    <cellStyle name="RowTitles-Detail 2 6 4 4" xfId="19762" xr:uid="{00000000-0005-0000-0000-0000334D0000}"/>
    <cellStyle name="RowTitles-Detail 2 6 4 4 2" xfId="19763" xr:uid="{00000000-0005-0000-0000-0000344D0000}"/>
    <cellStyle name="RowTitles-Detail 2 6 4 4_Tertiary Salaries Survey" xfId="19764" xr:uid="{00000000-0005-0000-0000-0000354D0000}"/>
    <cellStyle name="RowTitles-Detail 2 6 4 5" xfId="19765" xr:uid="{00000000-0005-0000-0000-0000364D0000}"/>
    <cellStyle name="RowTitles-Detail 2 6 4_Tertiary Salaries Survey" xfId="19766" xr:uid="{00000000-0005-0000-0000-0000374D0000}"/>
    <cellStyle name="RowTitles-Detail 2 6 5" xfId="19767" xr:uid="{00000000-0005-0000-0000-0000384D0000}"/>
    <cellStyle name="RowTitles-Detail 2 6 5 2" xfId="19768" xr:uid="{00000000-0005-0000-0000-0000394D0000}"/>
    <cellStyle name="RowTitles-Detail 2 6 5 2 2" xfId="19769" xr:uid="{00000000-0005-0000-0000-00003A4D0000}"/>
    <cellStyle name="RowTitles-Detail 2 6 5 2 2 2" xfId="19770" xr:uid="{00000000-0005-0000-0000-00003B4D0000}"/>
    <cellStyle name="RowTitles-Detail 2 6 5 2 2_Tertiary Salaries Survey" xfId="19771" xr:uid="{00000000-0005-0000-0000-00003C4D0000}"/>
    <cellStyle name="RowTitles-Detail 2 6 5 2 3" xfId="19772" xr:uid="{00000000-0005-0000-0000-00003D4D0000}"/>
    <cellStyle name="RowTitles-Detail 2 6 5 2_Tertiary Salaries Survey" xfId="19773" xr:uid="{00000000-0005-0000-0000-00003E4D0000}"/>
    <cellStyle name="RowTitles-Detail 2 6 5 3" xfId="19774" xr:uid="{00000000-0005-0000-0000-00003F4D0000}"/>
    <cellStyle name="RowTitles-Detail 2 6 5 3 2" xfId="19775" xr:uid="{00000000-0005-0000-0000-0000404D0000}"/>
    <cellStyle name="RowTitles-Detail 2 6 5 3 2 2" xfId="19776" xr:uid="{00000000-0005-0000-0000-0000414D0000}"/>
    <cellStyle name="RowTitles-Detail 2 6 5 3 2_Tertiary Salaries Survey" xfId="19777" xr:uid="{00000000-0005-0000-0000-0000424D0000}"/>
    <cellStyle name="RowTitles-Detail 2 6 5 3 3" xfId="19778" xr:uid="{00000000-0005-0000-0000-0000434D0000}"/>
    <cellStyle name="RowTitles-Detail 2 6 5 3_Tertiary Salaries Survey" xfId="19779" xr:uid="{00000000-0005-0000-0000-0000444D0000}"/>
    <cellStyle name="RowTitles-Detail 2 6 5 4" xfId="19780" xr:uid="{00000000-0005-0000-0000-0000454D0000}"/>
    <cellStyle name="RowTitles-Detail 2 6 5 4 2" xfId="19781" xr:uid="{00000000-0005-0000-0000-0000464D0000}"/>
    <cellStyle name="RowTitles-Detail 2 6 5 4_Tertiary Salaries Survey" xfId="19782" xr:uid="{00000000-0005-0000-0000-0000474D0000}"/>
    <cellStyle name="RowTitles-Detail 2 6 5 5" xfId="19783" xr:uid="{00000000-0005-0000-0000-0000484D0000}"/>
    <cellStyle name="RowTitles-Detail 2 6 5_Tertiary Salaries Survey" xfId="19784" xr:uid="{00000000-0005-0000-0000-0000494D0000}"/>
    <cellStyle name="RowTitles-Detail 2 6 6" xfId="19785" xr:uid="{00000000-0005-0000-0000-00004A4D0000}"/>
    <cellStyle name="RowTitles-Detail 2 6 6 2" xfId="19786" xr:uid="{00000000-0005-0000-0000-00004B4D0000}"/>
    <cellStyle name="RowTitles-Detail 2 6 6 2 2" xfId="19787" xr:uid="{00000000-0005-0000-0000-00004C4D0000}"/>
    <cellStyle name="RowTitles-Detail 2 6 6 2 2 2" xfId="19788" xr:uid="{00000000-0005-0000-0000-00004D4D0000}"/>
    <cellStyle name="RowTitles-Detail 2 6 6 2 2_Tertiary Salaries Survey" xfId="19789" xr:uid="{00000000-0005-0000-0000-00004E4D0000}"/>
    <cellStyle name="RowTitles-Detail 2 6 6 2 3" xfId="19790" xr:uid="{00000000-0005-0000-0000-00004F4D0000}"/>
    <cellStyle name="RowTitles-Detail 2 6 6 2_Tertiary Salaries Survey" xfId="19791" xr:uid="{00000000-0005-0000-0000-0000504D0000}"/>
    <cellStyle name="RowTitles-Detail 2 6 6 3" xfId="19792" xr:uid="{00000000-0005-0000-0000-0000514D0000}"/>
    <cellStyle name="RowTitles-Detail 2 6 6 3 2" xfId="19793" xr:uid="{00000000-0005-0000-0000-0000524D0000}"/>
    <cellStyle name="RowTitles-Detail 2 6 6 3 2 2" xfId="19794" xr:uid="{00000000-0005-0000-0000-0000534D0000}"/>
    <cellStyle name="RowTitles-Detail 2 6 6 3 2_Tertiary Salaries Survey" xfId="19795" xr:uid="{00000000-0005-0000-0000-0000544D0000}"/>
    <cellStyle name="RowTitles-Detail 2 6 6 3 3" xfId="19796" xr:uid="{00000000-0005-0000-0000-0000554D0000}"/>
    <cellStyle name="RowTitles-Detail 2 6 6 3_Tertiary Salaries Survey" xfId="19797" xr:uid="{00000000-0005-0000-0000-0000564D0000}"/>
    <cellStyle name="RowTitles-Detail 2 6 6 4" xfId="19798" xr:uid="{00000000-0005-0000-0000-0000574D0000}"/>
    <cellStyle name="RowTitles-Detail 2 6 6 4 2" xfId="19799" xr:uid="{00000000-0005-0000-0000-0000584D0000}"/>
    <cellStyle name="RowTitles-Detail 2 6 6 4_Tertiary Salaries Survey" xfId="19800" xr:uid="{00000000-0005-0000-0000-0000594D0000}"/>
    <cellStyle name="RowTitles-Detail 2 6 6 5" xfId="19801" xr:uid="{00000000-0005-0000-0000-00005A4D0000}"/>
    <cellStyle name="RowTitles-Detail 2 6 6_Tertiary Salaries Survey" xfId="19802" xr:uid="{00000000-0005-0000-0000-00005B4D0000}"/>
    <cellStyle name="RowTitles-Detail 2 6 7" xfId="19803" xr:uid="{00000000-0005-0000-0000-00005C4D0000}"/>
    <cellStyle name="RowTitles-Detail 2 6 7 2" xfId="19804" xr:uid="{00000000-0005-0000-0000-00005D4D0000}"/>
    <cellStyle name="RowTitles-Detail 2 6 7 2 2" xfId="19805" xr:uid="{00000000-0005-0000-0000-00005E4D0000}"/>
    <cellStyle name="RowTitles-Detail 2 6 7 2_Tertiary Salaries Survey" xfId="19806" xr:uid="{00000000-0005-0000-0000-00005F4D0000}"/>
    <cellStyle name="RowTitles-Detail 2 6 7 3" xfId="19807" xr:uid="{00000000-0005-0000-0000-0000604D0000}"/>
    <cellStyle name="RowTitles-Detail 2 6 7_Tertiary Salaries Survey" xfId="19808" xr:uid="{00000000-0005-0000-0000-0000614D0000}"/>
    <cellStyle name="RowTitles-Detail 2 6 8" xfId="19809" xr:uid="{00000000-0005-0000-0000-0000624D0000}"/>
    <cellStyle name="RowTitles-Detail 2 6 8 2" xfId="19810" xr:uid="{00000000-0005-0000-0000-0000634D0000}"/>
    <cellStyle name="RowTitles-Detail 2 6 8 2 2" xfId="19811" xr:uid="{00000000-0005-0000-0000-0000644D0000}"/>
    <cellStyle name="RowTitles-Detail 2 6 8 2_Tertiary Salaries Survey" xfId="19812" xr:uid="{00000000-0005-0000-0000-0000654D0000}"/>
    <cellStyle name="RowTitles-Detail 2 6 8 3" xfId="19813" xr:uid="{00000000-0005-0000-0000-0000664D0000}"/>
    <cellStyle name="RowTitles-Detail 2 6 8_Tertiary Salaries Survey" xfId="19814" xr:uid="{00000000-0005-0000-0000-0000674D0000}"/>
    <cellStyle name="RowTitles-Detail 2 6 9" xfId="19815" xr:uid="{00000000-0005-0000-0000-0000684D0000}"/>
    <cellStyle name="RowTitles-Detail 2 6_STUD aligned by INSTIT" xfId="19816" xr:uid="{00000000-0005-0000-0000-0000694D0000}"/>
    <cellStyle name="RowTitles-Detail 2 7" xfId="19817" xr:uid="{00000000-0005-0000-0000-00006A4D0000}"/>
    <cellStyle name="RowTitles-Detail 2 7 2" xfId="19818" xr:uid="{00000000-0005-0000-0000-00006B4D0000}"/>
    <cellStyle name="RowTitles-Detail 2 7 2 2" xfId="19819" xr:uid="{00000000-0005-0000-0000-00006C4D0000}"/>
    <cellStyle name="RowTitles-Detail 2 7 2 2 2" xfId="19820" xr:uid="{00000000-0005-0000-0000-00006D4D0000}"/>
    <cellStyle name="RowTitles-Detail 2 7 2 2 2 2" xfId="19821" xr:uid="{00000000-0005-0000-0000-00006E4D0000}"/>
    <cellStyle name="RowTitles-Detail 2 7 2 2 2_Tertiary Salaries Survey" xfId="19822" xr:uid="{00000000-0005-0000-0000-00006F4D0000}"/>
    <cellStyle name="RowTitles-Detail 2 7 2 2 3" xfId="19823" xr:uid="{00000000-0005-0000-0000-0000704D0000}"/>
    <cellStyle name="RowTitles-Detail 2 7 2 2_Tertiary Salaries Survey" xfId="19824" xr:uid="{00000000-0005-0000-0000-0000714D0000}"/>
    <cellStyle name="RowTitles-Detail 2 7 2 3" xfId="19825" xr:uid="{00000000-0005-0000-0000-0000724D0000}"/>
    <cellStyle name="RowTitles-Detail 2 7 2 3 2" xfId="19826" xr:uid="{00000000-0005-0000-0000-0000734D0000}"/>
    <cellStyle name="RowTitles-Detail 2 7 2 3 2 2" xfId="19827" xr:uid="{00000000-0005-0000-0000-0000744D0000}"/>
    <cellStyle name="RowTitles-Detail 2 7 2 3 2_Tertiary Salaries Survey" xfId="19828" xr:uid="{00000000-0005-0000-0000-0000754D0000}"/>
    <cellStyle name="RowTitles-Detail 2 7 2 3 3" xfId="19829" xr:uid="{00000000-0005-0000-0000-0000764D0000}"/>
    <cellStyle name="RowTitles-Detail 2 7 2 3_Tertiary Salaries Survey" xfId="19830" xr:uid="{00000000-0005-0000-0000-0000774D0000}"/>
    <cellStyle name="RowTitles-Detail 2 7 2 4" xfId="19831" xr:uid="{00000000-0005-0000-0000-0000784D0000}"/>
    <cellStyle name="RowTitles-Detail 2 7 2 5" xfId="19832" xr:uid="{00000000-0005-0000-0000-0000794D0000}"/>
    <cellStyle name="RowTitles-Detail 2 7 2_Tertiary Salaries Survey" xfId="19833" xr:uid="{00000000-0005-0000-0000-00007A4D0000}"/>
    <cellStyle name="RowTitles-Detail 2 7 3" xfId="19834" xr:uid="{00000000-0005-0000-0000-00007B4D0000}"/>
    <cellStyle name="RowTitles-Detail 2 7 3 2" xfId="19835" xr:uid="{00000000-0005-0000-0000-00007C4D0000}"/>
    <cellStyle name="RowTitles-Detail 2 7 3 2 2" xfId="19836" xr:uid="{00000000-0005-0000-0000-00007D4D0000}"/>
    <cellStyle name="RowTitles-Detail 2 7 3 2 2 2" xfId="19837" xr:uid="{00000000-0005-0000-0000-00007E4D0000}"/>
    <cellStyle name="RowTitles-Detail 2 7 3 2 2_Tertiary Salaries Survey" xfId="19838" xr:uid="{00000000-0005-0000-0000-00007F4D0000}"/>
    <cellStyle name="RowTitles-Detail 2 7 3 2 3" xfId="19839" xr:uid="{00000000-0005-0000-0000-0000804D0000}"/>
    <cellStyle name="RowTitles-Detail 2 7 3 2_Tertiary Salaries Survey" xfId="19840" xr:uid="{00000000-0005-0000-0000-0000814D0000}"/>
    <cellStyle name="RowTitles-Detail 2 7 3 3" xfId="19841" xr:uid="{00000000-0005-0000-0000-0000824D0000}"/>
    <cellStyle name="RowTitles-Detail 2 7 3 3 2" xfId="19842" xr:uid="{00000000-0005-0000-0000-0000834D0000}"/>
    <cellStyle name="RowTitles-Detail 2 7 3 3 2 2" xfId="19843" xr:uid="{00000000-0005-0000-0000-0000844D0000}"/>
    <cellStyle name="RowTitles-Detail 2 7 3 3 2_Tertiary Salaries Survey" xfId="19844" xr:uid="{00000000-0005-0000-0000-0000854D0000}"/>
    <cellStyle name="RowTitles-Detail 2 7 3 3 3" xfId="19845" xr:uid="{00000000-0005-0000-0000-0000864D0000}"/>
    <cellStyle name="RowTitles-Detail 2 7 3 3_Tertiary Salaries Survey" xfId="19846" xr:uid="{00000000-0005-0000-0000-0000874D0000}"/>
    <cellStyle name="RowTitles-Detail 2 7 3 4" xfId="19847" xr:uid="{00000000-0005-0000-0000-0000884D0000}"/>
    <cellStyle name="RowTitles-Detail 2 7 3 4 2" xfId="19848" xr:uid="{00000000-0005-0000-0000-0000894D0000}"/>
    <cellStyle name="RowTitles-Detail 2 7 3 4_Tertiary Salaries Survey" xfId="19849" xr:uid="{00000000-0005-0000-0000-00008A4D0000}"/>
    <cellStyle name="RowTitles-Detail 2 7 3 5" xfId="19850" xr:uid="{00000000-0005-0000-0000-00008B4D0000}"/>
    <cellStyle name="RowTitles-Detail 2 7 3_Tertiary Salaries Survey" xfId="19851" xr:uid="{00000000-0005-0000-0000-00008C4D0000}"/>
    <cellStyle name="RowTitles-Detail 2 7 4" xfId="19852" xr:uid="{00000000-0005-0000-0000-00008D4D0000}"/>
    <cellStyle name="RowTitles-Detail 2 7 4 2" xfId="19853" xr:uid="{00000000-0005-0000-0000-00008E4D0000}"/>
    <cellStyle name="RowTitles-Detail 2 7 4 2 2" xfId="19854" xr:uid="{00000000-0005-0000-0000-00008F4D0000}"/>
    <cellStyle name="RowTitles-Detail 2 7 4 2 2 2" xfId="19855" xr:uid="{00000000-0005-0000-0000-0000904D0000}"/>
    <cellStyle name="RowTitles-Detail 2 7 4 2 2_Tertiary Salaries Survey" xfId="19856" xr:uid="{00000000-0005-0000-0000-0000914D0000}"/>
    <cellStyle name="RowTitles-Detail 2 7 4 2 3" xfId="19857" xr:uid="{00000000-0005-0000-0000-0000924D0000}"/>
    <cellStyle name="RowTitles-Detail 2 7 4 2_Tertiary Salaries Survey" xfId="19858" xr:uid="{00000000-0005-0000-0000-0000934D0000}"/>
    <cellStyle name="RowTitles-Detail 2 7 4 3" xfId="19859" xr:uid="{00000000-0005-0000-0000-0000944D0000}"/>
    <cellStyle name="RowTitles-Detail 2 7 4 3 2" xfId="19860" xr:uid="{00000000-0005-0000-0000-0000954D0000}"/>
    <cellStyle name="RowTitles-Detail 2 7 4 3 2 2" xfId="19861" xr:uid="{00000000-0005-0000-0000-0000964D0000}"/>
    <cellStyle name="RowTitles-Detail 2 7 4 3 2_Tertiary Salaries Survey" xfId="19862" xr:uid="{00000000-0005-0000-0000-0000974D0000}"/>
    <cellStyle name="RowTitles-Detail 2 7 4 3 3" xfId="19863" xr:uid="{00000000-0005-0000-0000-0000984D0000}"/>
    <cellStyle name="RowTitles-Detail 2 7 4 3_Tertiary Salaries Survey" xfId="19864" xr:uid="{00000000-0005-0000-0000-0000994D0000}"/>
    <cellStyle name="RowTitles-Detail 2 7 4 4" xfId="19865" xr:uid="{00000000-0005-0000-0000-00009A4D0000}"/>
    <cellStyle name="RowTitles-Detail 2 7 4 4 2" xfId="19866" xr:uid="{00000000-0005-0000-0000-00009B4D0000}"/>
    <cellStyle name="RowTitles-Detail 2 7 4 4_Tertiary Salaries Survey" xfId="19867" xr:uid="{00000000-0005-0000-0000-00009C4D0000}"/>
    <cellStyle name="RowTitles-Detail 2 7 4 5" xfId="19868" xr:uid="{00000000-0005-0000-0000-00009D4D0000}"/>
    <cellStyle name="RowTitles-Detail 2 7 4_Tertiary Salaries Survey" xfId="19869" xr:uid="{00000000-0005-0000-0000-00009E4D0000}"/>
    <cellStyle name="RowTitles-Detail 2 7 5" xfId="19870" xr:uid="{00000000-0005-0000-0000-00009F4D0000}"/>
    <cellStyle name="RowTitles-Detail 2 7 5 2" xfId="19871" xr:uid="{00000000-0005-0000-0000-0000A04D0000}"/>
    <cellStyle name="RowTitles-Detail 2 7 5 2 2" xfId="19872" xr:uid="{00000000-0005-0000-0000-0000A14D0000}"/>
    <cellStyle name="RowTitles-Detail 2 7 5 2 2 2" xfId="19873" xr:uid="{00000000-0005-0000-0000-0000A24D0000}"/>
    <cellStyle name="RowTitles-Detail 2 7 5 2 2_Tertiary Salaries Survey" xfId="19874" xr:uid="{00000000-0005-0000-0000-0000A34D0000}"/>
    <cellStyle name="RowTitles-Detail 2 7 5 2 3" xfId="19875" xr:uid="{00000000-0005-0000-0000-0000A44D0000}"/>
    <cellStyle name="RowTitles-Detail 2 7 5 2_Tertiary Salaries Survey" xfId="19876" xr:uid="{00000000-0005-0000-0000-0000A54D0000}"/>
    <cellStyle name="RowTitles-Detail 2 7 5 3" xfId="19877" xr:uid="{00000000-0005-0000-0000-0000A64D0000}"/>
    <cellStyle name="RowTitles-Detail 2 7 5 3 2" xfId="19878" xr:uid="{00000000-0005-0000-0000-0000A74D0000}"/>
    <cellStyle name="RowTitles-Detail 2 7 5 3 2 2" xfId="19879" xr:uid="{00000000-0005-0000-0000-0000A84D0000}"/>
    <cellStyle name="RowTitles-Detail 2 7 5 3 2_Tertiary Salaries Survey" xfId="19880" xr:uid="{00000000-0005-0000-0000-0000A94D0000}"/>
    <cellStyle name="RowTitles-Detail 2 7 5 3 3" xfId="19881" xr:uid="{00000000-0005-0000-0000-0000AA4D0000}"/>
    <cellStyle name="RowTitles-Detail 2 7 5 3_Tertiary Salaries Survey" xfId="19882" xr:uid="{00000000-0005-0000-0000-0000AB4D0000}"/>
    <cellStyle name="RowTitles-Detail 2 7 5 4" xfId="19883" xr:uid="{00000000-0005-0000-0000-0000AC4D0000}"/>
    <cellStyle name="RowTitles-Detail 2 7 5 4 2" xfId="19884" xr:uid="{00000000-0005-0000-0000-0000AD4D0000}"/>
    <cellStyle name="RowTitles-Detail 2 7 5 4_Tertiary Salaries Survey" xfId="19885" xr:uid="{00000000-0005-0000-0000-0000AE4D0000}"/>
    <cellStyle name="RowTitles-Detail 2 7 5 5" xfId="19886" xr:uid="{00000000-0005-0000-0000-0000AF4D0000}"/>
    <cellStyle name="RowTitles-Detail 2 7 5_Tertiary Salaries Survey" xfId="19887" xr:uid="{00000000-0005-0000-0000-0000B04D0000}"/>
    <cellStyle name="RowTitles-Detail 2 7 6" xfId="19888" xr:uid="{00000000-0005-0000-0000-0000B14D0000}"/>
    <cellStyle name="RowTitles-Detail 2 7 6 2" xfId="19889" xr:uid="{00000000-0005-0000-0000-0000B24D0000}"/>
    <cellStyle name="RowTitles-Detail 2 7 6 2 2" xfId="19890" xr:uid="{00000000-0005-0000-0000-0000B34D0000}"/>
    <cellStyle name="RowTitles-Detail 2 7 6 2 2 2" xfId="19891" xr:uid="{00000000-0005-0000-0000-0000B44D0000}"/>
    <cellStyle name="RowTitles-Detail 2 7 6 2 2_Tertiary Salaries Survey" xfId="19892" xr:uid="{00000000-0005-0000-0000-0000B54D0000}"/>
    <cellStyle name="RowTitles-Detail 2 7 6 2 3" xfId="19893" xr:uid="{00000000-0005-0000-0000-0000B64D0000}"/>
    <cellStyle name="RowTitles-Detail 2 7 6 2_Tertiary Salaries Survey" xfId="19894" xr:uid="{00000000-0005-0000-0000-0000B74D0000}"/>
    <cellStyle name="RowTitles-Detail 2 7 6 3" xfId="19895" xr:uid="{00000000-0005-0000-0000-0000B84D0000}"/>
    <cellStyle name="RowTitles-Detail 2 7 6 3 2" xfId="19896" xr:uid="{00000000-0005-0000-0000-0000B94D0000}"/>
    <cellStyle name="RowTitles-Detail 2 7 6 3 2 2" xfId="19897" xr:uid="{00000000-0005-0000-0000-0000BA4D0000}"/>
    <cellStyle name="RowTitles-Detail 2 7 6 3 2_Tertiary Salaries Survey" xfId="19898" xr:uid="{00000000-0005-0000-0000-0000BB4D0000}"/>
    <cellStyle name="RowTitles-Detail 2 7 6 3 3" xfId="19899" xr:uid="{00000000-0005-0000-0000-0000BC4D0000}"/>
    <cellStyle name="RowTitles-Detail 2 7 6 3_Tertiary Salaries Survey" xfId="19900" xr:uid="{00000000-0005-0000-0000-0000BD4D0000}"/>
    <cellStyle name="RowTitles-Detail 2 7 6 4" xfId="19901" xr:uid="{00000000-0005-0000-0000-0000BE4D0000}"/>
    <cellStyle name="RowTitles-Detail 2 7 6 4 2" xfId="19902" xr:uid="{00000000-0005-0000-0000-0000BF4D0000}"/>
    <cellStyle name="RowTitles-Detail 2 7 6 4_Tertiary Salaries Survey" xfId="19903" xr:uid="{00000000-0005-0000-0000-0000C04D0000}"/>
    <cellStyle name="RowTitles-Detail 2 7 6 5" xfId="19904" xr:uid="{00000000-0005-0000-0000-0000C14D0000}"/>
    <cellStyle name="RowTitles-Detail 2 7 6_Tertiary Salaries Survey" xfId="19905" xr:uid="{00000000-0005-0000-0000-0000C24D0000}"/>
    <cellStyle name="RowTitles-Detail 2 7 7" xfId="19906" xr:uid="{00000000-0005-0000-0000-0000C34D0000}"/>
    <cellStyle name="RowTitles-Detail 2 7 7 2" xfId="19907" xr:uid="{00000000-0005-0000-0000-0000C44D0000}"/>
    <cellStyle name="RowTitles-Detail 2 7 7 2 2" xfId="19908" xr:uid="{00000000-0005-0000-0000-0000C54D0000}"/>
    <cellStyle name="RowTitles-Detail 2 7 7 2_Tertiary Salaries Survey" xfId="19909" xr:uid="{00000000-0005-0000-0000-0000C64D0000}"/>
    <cellStyle name="RowTitles-Detail 2 7 7 3" xfId="19910" xr:uid="{00000000-0005-0000-0000-0000C74D0000}"/>
    <cellStyle name="RowTitles-Detail 2 7 7_Tertiary Salaries Survey" xfId="19911" xr:uid="{00000000-0005-0000-0000-0000C84D0000}"/>
    <cellStyle name="RowTitles-Detail 2 7 8" xfId="19912" xr:uid="{00000000-0005-0000-0000-0000C94D0000}"/>
    <cellStyle name="RowTitles-Detail 2 7 8 2" xfId="19913" xr:uid="{00000000-0005-0000-0000-0000CA4D0000}"/>
    <cellStyle name="RowTitles-Detail 2 7 8 2 2" xfId="19914" xr:uid="{00000000-0005-0000-0000-0000CB4D0000}"/>
    <cellStyle name="RowTitles-Detail 2 7 8 2_Tertiary Salaries Survey" xfId="19915" xr:uid="{00000000-0005-0000-0000-0000CC4D0000}"/>
    <cellStyle name="RowTitles-Detail 2 7 8 3" xfId="19916" xr:uid="{00000000-0005-0000-0000-0000CD4D0000}"/>
    <cellStyle name="RowTitles-Detail 2 7 8_Tertiary Salaries Survey" xfId="19917" xr:uid="{00000000-0005-0000-0000-0000CE4D0000}"/>
    <cellStyle name="RowTitles-Detail 2 7 9" xfId="19918" xr:uid="{00000000-0005-0000-0000-0000CF4D0000}"/>
    <cellStyle name="RowTitles-Detail 2 7_STUD aligned by INSTIT" xfId="19919" xr:uid="{00000000-0005-0000-0000-0000D04D0000}"/>
    <cellStyle name="RowTitles-Detail 2 8" xfId="19920" xr:uid="{00000000-0005-0000-0000-0000D14D0000}"/>
    <cellStyle name="RowTitles-Detail 2 8 2" xfId="19921" xr:uid="{00000000-0005-0000-0000-0000D24D0000}"/>
    <cellStyle name="RowTitles-Detail 2 8 2 2" xfId="19922" xr:uid="{00000000-0005-0000-0000-0000D34D0000}"/>
    <cellStyle name="RowTitles-Detail 2 8 2 2 2" xfId="19923" xr:uid="{00000000-0005-0000-0000-0000D44D0000}"/>
    <cellStyle name="RowTitles-Detail 2 8 2 2_Tertiary Salaries Survey" xfId="19924" xr:uid="{00000000-0005-0000-0000-0000D54D0000}"/>
    <cellStyle name="RowTitles-Detail 2 8 2 3" xfId="19925" xr:uid="{00000000-0005-0000-0000-0000D64D0000}"/>
    <cellStyle name="RowTitles-Detail 2 8 2_Tertiary Salaries Survey" xfId="19926" xr:uid="{00000000-0005-0000-0000-0000D74D0000}"/>
    <cellStyle name="RowTitles-Detail 2 8 3" xfId="19927" xr:uid="{00000000-0005-0000-0000-0000D84D0000}"/>
    <cellStyle name="RowTitles-Detail 2 8 3 2" xfId="19928" xr:uid="{00000000-0005-0000-0000-0000D94D0000}"/>
    <cellStyle name="RowTitles-Detail 2 8 3 2 2" xfId="19929" xr:uid="{00000000-0005-0000-0000-0000DA4D0000}"/>
    <cellStyle name="RowTitles-Detail 2 8 3 2_Tertiary Salaries Survey" xfId="19930" xr:uid="{00000000-0005-0000-0000-0000DB4D0000}"/>
    <cellStyle name="RowTitles-Detail 2 8 3 3" xfId="19931" xr:uid="{00000000-0005-0000-0000-0000DC4D0000}"/>
    <cellStyle name="RowTitles-Detail 2 8 3_Tertiary Salaries Survey" xfId="19932" xr:uid="{00000000-0005-0000-0000-0000DD4D0000}"/>
    <cellStyle name="RowTitles-Detail 2 8 4" xfId="19933" xr:uid="{00000000-0005-0000-0000-0000DE4D0000}"/>
    <cellStyle name="RowTitles-Detail 2 8 5" xfId="19934" xr:uid="{00000000-0005-0000-0000-0000DF4D0000}"/>
    <cellStyle name="RowTitles-Detail 2 8 5 2" xfId="19935" xr:uid="{00000000-0005-0000-0000-0000E04D0000}"/>
    <cellStyle name="RowTitles-Detail 2 8 5_Tertiary Salaries Survey" xfId="19936" xr:uid="{00000000-0005-0000-0000-0000E14D0000}"/>
    <cellStyle name="RowTitles-Detail 2 8 6" xfId="19937" xr:uid="{00000000-0005-0000-0000-0000E24D0000}"/>
    <cellStyle name="RowTitles-Detail 2 8_Tertiary Salaries Survey" xfId="19938" xr:uid="{00000000-0005-0000-0000-0000E34D0000}"/>
    <cellStyle name="RowTitles-Detail 2 9" xfId="19939" xr:uid="{00000000-0005-0000-0000-0000E44D0000}"/>
    <cellStyle name="RowTitles-Detail 2 9 2" xfId="19940" xr:uid="{00000000-0005-0000-0000-0000E54D0000}"/>
    <cellStyle name="RowTitles-Detail 2 9 2 2" xfId="19941" xr:uid="{00000000-0005-0000-0000-0000E64D0000}"/>
    <cellStyle name="RowTitles-Detail 2 9 2 2 2" xfId="19942" xr:uid="{00000000-0005-0000-0000-0000E74D0000}"/>
    <cellStyle name="RowTitles-Detail 2 9 2 2_Tertiary Salaries Survey" xfId="19943" xr:uid="{00000000-0005-0000-0000-0000E84D0000}"/>
    <cellStyle name="RowTitles-Detail 2 9 2 3" xfId="19944" xr:uid="{00000000-0005-0000-0000-0000E94D0000}"/>
    <cellStyle name="RowTitles-Detail 2 9 2_Tertiary Salaries Survey" xfId="19945" xr:uid="{00000000-0005-0000-0000-0000EA4D0000}"/>
    <cellStyle name="RowTitles-Detail 2 9 3" xfId="19946" xr:uid="{00000000-0005-0000-0000-0000EB4D0000}"/>
    <cellStyle name="RowTitles-Detail 2 9 3 2" xfId="19947" xr:uid="{00000000-0005-0000-0000-0000EC4D0000}"/>
    <cellStyle name="RowTitles-Detail 2 9 3 2 2" xfId="19948" xr:uid="{00000000-0005-0000-0000-0000ED4D0000}"/>
    <cellStyle name="RowTitles-Detail 2 9 3 2_Tertiary Salaries Survey" xfId="19949" xr:uid="{00000000-0005-0000-0000-0000EE4D0000}"/>
    <cellStyle name="RowTitles-Detail 2 9 3 3" xfId="19950" xr:uid="{00000000-0005-0000-0000-0000EF4D0000}"/>
    <cellStyle name="RowTitles-Detail 2 9 3_Tertiary Salaries Survey" xfId="19951" xr:uid="{00000000-0005-0000-0000-0000F04D0000}"/>
    <cellStyle name="RowTitles-Detail 2 9 4" xfId="19952" xr:uid="{00000000-0005-0000-0000-0000F14D0000}"/>
    <cellStyle name="RowTitles-Detail 2 9 5" xfId="19953" xr:uid="{00000000-0005-0000-0000-0000F24D0000}"/>
    <cellStyle name="RowTitles-Detail 2 9_Tertiary Salaries Survey" xfId="19954" xr:uid="{00000000-0005-0000-0000-0000F34D0000}"/>
    <cellStyle name="RowTitles-Detail 2_STUD aligned by INSTIT" xfId="19955" xr:uid="{00000000-0005-0000-0000-0000F44D0000}"/>
    <cellStyle name="RowTitles-Detail 3" xfId="19956" xr:uid="{00000000-0005-0000-0000-0000F54D0000}"/>
    <cellStyle name="RowTitles-Detail 3 10" xfId="19957" xr:uid="{00000000-0005-0000-0000-0000F64D0000}"/>
    <cellStyle name="RowTitles-Detail 3 10 2" xfId="19958" xr:uid="{00000000-0005-0000-0000-0000F74D0000}"/>
    <cellStyle name="RowTitles-Detail 3 10 2 2" xfId="19959" xr:uid="{00000000-0005-0000-0000-0000F84D0000}"/>
    <cellStyle name="RowTitles-Detail 3 10 2 2 2" xfId="19960" xr:uid="{00000000-0005-0000-0000-0000F94D0000}"/>
    <cellStyle name="RowTitles-Detail 3 10 2 2_Tertiary Salaries Survey" xfId="19961" xr:uid="{00000000-0005-0000-0000-0000FA4D0000}"/>
    <cellStyle name="RowTitles-Detail 3 10 2 3" xfId="19962" xr:uid="{00000000-0005-0000-0000-0000FB4D0000}"/>
    <cellStyle name="RowTitles-Detail 3 10 2_Tertiary Salaries Survey" xfId="19963" xr:uid="{00000000-0005-0000-0000-0000FC4D0000}"/>
    <cellStyle name="RowTitles-Detail 3 10 3" xfId="19964" xr:uid="{00000000-0005-0000-0000-0000FD4D0000}"/>
    <cellStyle name="RowTitles-Detail 3 10 3 2" xfId="19965" xr:uid="{00000000-0005-0000-0000-0000FE4D0000}"/>
    <cellStyle name="RowTitles-Detail 3 10 3 2 2" xfId="19966" xr:uid="{00000000-0005-0000-0000-0000FF4D0000}"/>
    <cellStyle name="RowTitles-Detail 3 10 3 2_Tertiary Salaries Survey" xfId="19967" xr:uid="{00000000-0005-0000-0000-0000004E0000}"/>
    <cellStyle name="RowTitles-Detail 3 10 3 3" xfId="19968" xr:uid="{00000000-0005-0000-0000-0000014E0000}"/>
    <cellStyle name="RowTitles-Detail 3 10 3_Tertiary Salaries Survey" xfId="19969" xr:uid="{00000000-0005-0000-0000-0000024E0000}"/>
    <cellStyle name="RowTitles-Detail 3 10 4" xfId="19970" xr:uid="{00000000-0005-0000-0000-0000034E0000}"/>
    <cellStyle name="RowTitles-Detail 3 10 4 2" xfId="19971" xr:uid="{00000000-0005-0000-0000-0000044E0000}"/>
    <cellStyle name="RowTitles-Detail 3 10 4_Tertiary Salaries Survey" xfId="19972" xr:uid="{00000000-0005-0000-0000-0000054E0000}"/>
    <cellStyle name="RowTitles-Detail 3 10 5" xfId="19973" xr:uid="{00000000-0005-0000-0000-0000064E0000}"/>
    <cellStyle name="RowTitles-Detail 3 10_Tertiary Salaries Survey" xfId="19974" xr:uid="{00000000-0005-0000-0000-0000074E0000}"/>
    <cellStyle name="RowTitles-Detail 3 11" xfId="19975" xr:uid="{00000000-0005-0000-0000-0000084E0000}"/>
    <cellStyle name="RowTitles-Detail 3 11 2" xfId="19976" xr:uid="{00000000-0005-0000-0000-0000094E0000}"/>
    <cellStyle name="RowTitles-Detail 3 11 2 2" xfId="19977" xr:uid="{00000000-0005-0000-0000-00000A4E0000}"/>
    <cellStyle name="RowTitles-Detail 3 11 2 2 2" xfId="19978" xr:uid="{00000000-0005-0000-0000-00000B4E0000}"/>
    <cellStyle name="RowTitles-Detail 3 11 2 2_Tertiary Salaries Survey" xfId="19979" xr:uid="{00000000-0005-0000-0000-00000C4E0000}"/>
    <cellStyle name="RowTitles-Detail 3 11 2 3" xfId="19980" xr:uid="{00000000-0005-0000-0000-00000D4E0000}"/>
    <cellStyle name="RowTitles-Detail 3 11 2_Tertiary Salaries Survey" xfId="19981" xr:uid="{00000000-0005-0000-0000-00000E4E0000}"/>
    <cellStyle name="RowTitles-Detail 3 11 3" xfId="19982" xr:uid="{00000000-0005-0000-0000-00000F4E0000}"/>
    <cellStyle name="RowTitles-Detail 3 11 3 2" xfId="19983" xr:uid="{00000000-0005-0000-0000-0000104E0000}"/>
    <cellStyle name="RowTitles-Detail 3 11 3 2 2" xfId="19984" xr:uid="{00000000-0005-0000-0000-0000114E0000}"/>
    <cellStyle name="RowTitles-Detail 3 11 3 2_Tertiary Salaries Survey" xfId="19985" xr:uid="{00000000-0005-0000-0000-0000124E0000}"/>
    <cellStyle name="RowTitles-Detail 3 11 3 3" xfId="19986" xr:uid="{00000000-0005-0000-0000-0000134E0000}"/>
    <cellStyle name="RowTitles-Detail 3 11 3_Tertiary Salaries Survey" xfId="19987" xr:uid="{00000000-0005-0000-0000-0000144E0000}"/>
    <cellStyle name="RowTitles-Detail 3 11 4" xfId="19988" xr:uid="{00000000-0005-0000-0000-0000154E0000}"/>
    <cellStyle name="RowTitles-Detail 3 11 4 2" xfId="19989" xr:uid="{00000000-0005-0000-0000-0000164E0000}"/>
    <cellStyle name="RowTitles-Detail 3 11 4_Tertiary Salaries Survey" xfId="19990" xr:uid="{00000000-0005-0000-0000-0000174E0000}"/>
    <cellStyle name="RowTitles-Detail 3 11 5" xfId="19991" xr:uid="{00000000-0005-0000-0000-0000184E0000}"/>
    <cellStyle name="RowTitles-Detail 3 11_Tertiary Salaries Survey" xfId="19992" xr:uid="{00000000-0005-0000-0000-0000194E0000}"/>
    <cellStyle name="RowTitles-Detail 3 12" xfId="19993" xr:uid="{00000000-0005-0000-0000-00001A4E0000}"/>
    <cellStyle name="RowTitles-Detail 3 12 2" xfId="19994" xr:uid="{00000000-0005-0000-0000-00001B4E0000}"/>
    <cellStyle name="RowTitles-Detail 3 12 2 2" xfId="19995" xr:uid="{00000000-0005-0000-0000-00001C4E0000}"/>
    <cellStyle name="RowTitles-Detail 3 12 2_Tertiary Salaries Survey" xfId="19996" xr:uid="{00000000-0005-0000-0000-00001D4E0000}"/>
    <cellStyle name="RowTitles-Detail 3 12 3" xfId="19997" xr:uid="{00000000-0005-0000-0000-00001E4E0000}"/>
    <cellStyle name="RowTitles-Detail 3 12_Tertiary Salaries Survey" xfId="19998" xr:uid="{00000000-0005-0000-0000-00001F4E0000}"/>
    <cellStyle name="RowTitles-Detail 3 13" xfId="19999" xr:uid="{00000000-0005-0000-0000-0000204E0000}"/>
    <cellStyle name="RowTitles-Detail 3 14" xfId="20000" xr:uid="{00000000-0005-0000-0000-0000214E0000}"/>
    <cellStyle name="RowTitles-Detail 3 15" xfId="20001" xr:uid="{00000000-0005-0000-0000-0000224E0000}"/>
    <cellStyle name="RowTitles-Detail 3 2" xfId="20002" xr:uid="{00000000-0005-0000-0000-0000234E0000}"/>
    <cellStyle name="RowTitles-Detail 3 2 10" xfId="20003" xr:uid="{00000000-0005-0000-0000-0000244E0000}"/>
    <cellStyle name="RowTitles-Detail 3 2 10 2" xfId="20004" xr:uid="{00000000-0005-0000-0000-0000254E0000}"/>
    <cellStyle name="RowTitles-Detail 3 2 10 2 2" xfId="20005" xr:uid="{00000000-0005-0000-0000-0000264E0000}"/>
    <cellStyle name="RowTitles-Detail 3 2 10 2 2 2" xfId="20006" xr:uid="{00000000-0005-0000-0000-0000274E0000}"/>
    <cellStyle name="RowTitles-Detail 3 2 10 2 2_Tertiary Salaries Survey" xfId="20007" xr:uid="{00000000-0005-0000-0000-0000284E0000}"/>
    <cellStyle name="RowTitles-Detail 3 2 10 2 3" xfId="20008" xr:uid="{00000000-0005-0000-0000-0000294E0000}"/>
    <cellStyle name="RowTitles-Detail 3 2 10 2_Tertiary Salaries Survey" xfId="20009" xr:uid="{00000000-0005-0000-0000-00002A4E0000}"/>
    <cellStyle name="RowTitles-Detail 3 2 10 3" xfId="20010" xr:uid="{00000000-0005-0000-0000-00002B4E0000}"/>
    <cellStyle name="RowTitles-Detail 3 2 10 3 2" xfId="20011" xr:uid="{00000000-0005-0000-0000-00002C4E0000}"/>
    <cellStyle name="RowTitles-Detail 3 2 10 3 2 2" xfId="20012" xr:uid="{00000000-0005-0000-0000-00002D4E0000}"/>
    <cellStyle name="RowTitles-Detail 3 2 10 3 2_Tertiary Salaries Survey" xfId="20013" xr:uid="{00000000-0005-0000-0000-00002E4E0000}"/>
    <cellStyle name="RowTitles-Detail 3 2 10 3 3" xfId="20014" xr:uid="{00000000-0005-0000-0000-00002F4E0000}"/>
    <cellStyle name="RowTitles-Detail 3 2 10 3_Tertiary Salaries Survey" xfId="20015" xr:uid="{00000000-0005-0000-0000-0000304E0000}"/>
    <cellStyle name="RowTitles-Detail 3 2 10 4" xfId="20016" xr:uid="{00000000-0005-0000-0000-0000314E0000}"/>
    <cellStyle name="RowTitles-Detail 3 2 10 4 2" xfId="20017" xr:uid="{00000000-0005-0000-0000-0000324E0000}"/>
    <cellStyle name="RowTitles-Detail 3 2 10 4_Tertiary Salaries Survey" xfId="20018" xr:uid="{00000000-0005-0000-0000-0000334E0000}"/>
    <cellStyle name="RowTitles-Detail 3 2 10 5" xfId="20019" xr:uid="{00000000-0005-0000-0000-0000344E0000}"/>
    <cellStyle name="RowTitles-Detail 3 2 10_Tertiary Salaries Survey" xfId="20020" xr:uid="{00000000-0005-0000-0000-0000354E0000}"/>
    <cellStyle name="RowTitles-Detail 3 2 11" xfId="20021" xr:uid="{00000000-0005-0000-0000-0000364E0000}"/>
    <cellStyle name="RowTitles-Detail 3 2 11 2" xfId="20022" xr:uid="{00000000-0005-0000-0000-0000374E0000}"/>
    <cellStyle name="RowTitles-Detail 3 2 11 2 2" xfId="20023" xr:uid="{00000000-0005-0000-0000-0000384E0000}"/>
    <cellStyle name="RowTitles-Detail 3 2 11 2_Tertiary Salaries Survey" xfId="20024" xr:uid="{00000000-0005-0000-0000-0000394E0000}"/>
    <cellStyle name="RowTitles-Detail 3 2 11 3" xfId="20025" xr:uid="{00000000-0005-0000-0000-00003A4E0000}"/>
    <cellStyle name="RowTitles-Detail 3 2 11_Tertiary Salaries Survey" xfId="20026" xr:uid="{00000000-0005-0000-0000-00003B4E0000}"/>
    <cellStyle name="RowTitles-Detail 3 2 12" xfId="20027" xr:uid="{00000000-0005-0000-0000-00003C4E0000}"/>
    <cellStyle name="RowTitles-Detail 3 2 13" xfId="20028" xr:uid="{00000000-0005-0000-0000-00003D4E0000}"/>
    <cellStyle name="RowTitles-Detail 3 2 2" xfId="20029" xr:uid="{00000000-0005-0000-0000-00003E4E0000}"/>
    <cellStyle name="RowTitles-Detail 3 2 2 10" xfId="20030" xr:uid="{00000000-0005-0000-0000-00003F4E0000}"/>
    <cellStyle name="RowTitles-Detail 3 2 2 10 2" xfId="20031" xr:uid="{00000000-0005-0000-0000-0000404E0000}"/>
    <cellStyle name="RowTitles-Detail 3 2 2 10 2 2" xfId="20032" xr:uid="{00000000-0005-0000-0000-0000414E0000}"/>
    <cellStyle name="RowTitles-Detail 3 2 2 10 2_Tertiary Salaries Survey" xfId="20033" xr:uid="{00000000-0005-0000-0000-0000424E0000}"/>
    <cellStyle name="RowTitles-Detail 3 2 2 10 3" xfId="20034" xr:uid="{00000000-0005-0000-0000-0000434E0000}"/>
    <cellStyle name="RowTitles-Detail 3 2 2 10_Tertiary Salaries Survey" xfId="20035" xr:uid="{00000000-0005-0000-0000-0000444E0000}"/>
    <cellStyle name="RowTitles-Detail 3 2 2 11" xfId="20036" xr:uid="{00000000-0005-0000-0000-0000454E0000}"/>
    <cellStyle name="RowTitles-Detail 3 2 2 12" xfId="20037" xr:uid="{00000000-0005-0000-0000-0000464E0000}"/>
    <cellStyle name="RowTitles-Detail 3 2 2 2" xfId="20038" xr:uid="{00000000-0005-0000-0000-0000474E0000}"/>
    <cellStyle name="RowTitles-Detail 3 2 2 2 2" xfId="20039" xr:uid="{00000000-0005-0000-0000-0000484E0000}"/>
    <cellStyle name="RowTitles-Detail 3 2 2 2 2 2" xfId="20040" xr:uid="{00000000-0005-0000-0000-0000494E0000}"/>
    <cellStyle name="RowTitles-Detail 3 2 2 2 2 2 2" xfId="20041" xr:uid="{00000000-0005-0000-0000-00004A4E0000}"/>
    <cellStyle name="RowTitles-Detail 3 2 2 2 2 2 2 2" xfId="20042" xr:uid="{00000000-0005-0000-0000-00004B4E0000}"/>
    <cellStyle name="RowTitles-Detail 3 2 2 2 2 2 2_Tertiary Salaries Survey" xfId="20043" xr:uid="{00000000-0005-0000-0000-00004C4E0000}"/>
    <cellStyle name="RowTitles-Detail 3 2 2 2 2 2 3" xfId="20044" xr:uid="{00000000-0005-0000-0000-00004D4E0000}"/>
    <cellStyle name="RowTitles-Detail 3 2 2 2 2 2_Tertiary Salaries Survey" xfId="20045" xr:uid="{00000000-0005-0000-0000-00004E4E0000}"/>
    <cellStyle name="RowTitles-Detail 3 2 2 2 2 3" xfId="20046" xr:uid="{00000000-0005-0000-0000-00004F4E0000}"/>
    <cellStyle name="RowTitles-Detail 3 2 2 2 2 3 2" xfId="20047" xr:uid="{00000000-0005-0000-0000-0000504E0000}"/>
    <cellStyle name="RowTitles-Detail 3 2 2 2 2 3 2 2" xfId="20048" xr:uid="{00000000-0005-0000-0000-0000514E0000}"/>
    <cellStyle name="RowTitles-Detail 3 2 2 2 2 3 2_Tertiary Salaries Survey" xfId="20049" xr:uid="{00000000-0005-0000-0000-0000524E0000}"/>
    <cellStyle name="RowTitles-Detail 3 2 2 2 2 3 3" xfId="20050" xr:uid="{00000000-0005-0000-0000-0000534E0000}"/>
    <cellStyle name="RowTitles-Detail 3 2 2 2 2 3_Tertiary Salaries Survey" xfId="20051" xr:uid="{00000000-0005-0000-0000-0000544E0000}"/>
    <cellStyle name="RowTitles-Detail 3 2 2 2 2 4" xfId="20052" xr:uid="{00000000-0005-0000-0000-0000554E0000}"/>
    <cellStyle name="RowTitles-Detail 3 2 2 2 2 5" xfId="20053" xr:uid="{00000000-0005-0000-0000-0000564E0000}"/>
    <cellStyle name="RowTitles-Detail 3 2 2 2 2_Tertiary Salaries Survey" xfId="20054" xr:uid="{00000000-0005-0000-0000-0000574E0000}"/>
    <cellStyle name="RowTitles-Detail 3 2 2 2 3" xfId="20055" xr:uid="{00000000-0005-0000-0000-0000584E0000}"/>
    <cellStyle name="RowTitles-Detail 3 2 2 2 3 2" xfId="20056" xr:uid="{00000000-0005-0000-0000-0000594E0000}"/>
    <cellStyle name="RowTitles-Detail 3 2 2 2 3 2 2" xfId="20057" xr:uid="{00000000-0005-0000-0000-00005A4E0000}"/>
    <cellStyle name="RowTitles-Detail 3 2 2 2 3 2 2 2" xfId="20058" xr:uid="{00000000-0005-0000-0000-00005B4E0000}"/>
    <cellStyle name="RowTitles-Detail 3 2 2 2 3 2 2_Tertiary Salaries Survey" xfId="20059" xr:uid="{00000000-0005-0000-0000-00005C4E0000}"/>
    <cellStyle name="RowTitles-Detail 3 2 2 2 3 2 3" xfId="20060" xr:uid="{00000000-0005-0000-0000-00005D4E0000}"/>
    <cellStyle name="RowTitles-Detail 3 2 2 2 3 2_Tertiary Salaries Survey" xfId="20061" xr:uid="{00000000-0005-0000-0000-00005E4E0000}"/>
    <cellStyle name="RowTitles-Detail 3 2 2 2 3 3" xfId="20062" xr:uid="{00000000-0005-0000-0000-00005F4E0000}"/>
    <cellStyle name="RowTitles-Detail 3 2 2 2 3 3 2" xfId="20063" xr:uid="{00000000-0005-0000-0000-0000604E0000}"/>
    <cellStyle name="RowTitles-Detail 3 2 2 2 3 3 2 2" xfId="20064" xr:uid="{00000000-0005-0000-0000-0000614E0000}"/>
    <cellStyle name="RowTitles-Detail 3 2 2 2 3 3 2_Tertiary Salaries Survey" xfId="20065" xr:uid="{00000000-0005-0000-0000-0000624E0000}"/>
    <cellStyle name="RowTitles-Detail 3 2 2 2 3 3 3" xfId="20066" xr:uid="{00000000-0005-0000-0000-0000634E0000}"/>
    <cellStyle name="RowTitles-Detail 3 2 2 2 3 3_Tertiary Salaries Survey" xfId="20067" xr:uid="{00000000-0005-0000-0000-0000644E0000}"/>
    <cellStyle name="RowTitles-Detail 3 2 2 2 3 4" xfId="20068" xr:uid="{00000000-0005-0000-0000-0000654E0000}"/>
    <cellStyle name="RowTitles-Detail 3 2 2 2 3 5" xfId="20069" xr:uid="{00000000-0005-0000-0000-0000664E0000}"/>
    <cellStyle name="RowTitles-Detail 3 2 2 2 3 5 2" xfId="20070" xr:uid="{00000000-0005-0000-0000-0000674E0000}"/>
    <cellStyle name="RowTitles-Detail 3 2 2 2 3 5_Tertiary Salaries Survey" xfId="20071" xr:uid="{00000000-0005-0000-0000-0000684E0000}"/>
    <cellStyle name="RowTitles-Detail 3 2 2 2 3 6" xfId="20072" xr:uid="{00000000-0005-0000-0000-0000694E0000}"/>
    <cellStyle name="RowTitles-Detail 3 2 2 2 3_Tertiary Salaries Survey" xfId="20073" xr:uid="{00000000-0005-0000-0000-00006A4E0000}"/>
    <cellStyle name="RowTitles-Detail 3 2 2 2 4" xfId="20074" xr:uid="{00000000-0005-0000-0000-00006B4E0000}"/>
    <cellStyle name="RowTitles-Detail 3 2 2 2 4 2" xfId="20075" xr:uid="{00000000-0005-0000-0000-00006C4E0000}"/>
    <cellStyle name="RowTitles-Detail 3 2 2 2 4 2 2" xfId="20076" xr:uid="{00000000-0005-0000-0000-00006D4E0000}"/>
    <cellStyle name="RowTitles-Detail 3 2 2 2 4 2 2 2" xfId="20077" xr:uid="{00000000-0005-0000-0000-00006E4E0000}"/>
    <cellStyle name="RowTitles-Detail 3 2 2 2 4 2 2_Tertiary Salaries Survey" xfId="20078" xr:uid="{00000000-0005-0000-0000-00006F4E0000}"/>
    <cellStyle name="RowTitles-Detail 3 2 2 2 4 2 3" xfId="20079" xr:uid="{00000000-0005-0000-0000-0000704E0000}"/>
    <cellStyle name="RowTitles-Detail 3 2 2 2 4 2_Tertiary Salaries Survey" xfId="20080" xr:uid="{00000000-0005-0000-0000-0000714E0000}"/>
    <cellStyle name="RowTitles-Detail 3 2 2 2 4 3" xfId="20081" xr:uid="{00000000-0005-0000-0000-0000724E0000}"/>
    <cellStyle name="RowTitles-Detail 3 2 2 2 4 3 2" xfId="20082" xr:uid="{00000000-0005-0000-0000-0000734E0000}"/>
    <cellStyle name="RowTitles-Detail 3 2 2 2 4 3 2 2" xfId="20083" xr:uid="{00000000-0005-0000-0000-0000744E0000}"/>
    <cellStyle name="RowTitles-Detail 3 2 2 2 4 3 2_Tertiary Salaries Survey" xfId="20084" xr:uid="{00000000-0005-0000-0000-0000754E0000}"/>
    <cellStyle name="RowTitles-Detail 3 2 2 2 4 3 3" xfId="20085" xr:uid="{00000000-0005-0000-0000-0000764E0000}"/>
    <cellStyle name="RowTitles-Detail 3 2 2 2 4 3_Tertiary Salaries Survey" xfId="20086" xr:uid="{00000000-0005-0000-0000-0000774E0000}"/>
    <cellStyle name="RowTitles-Detail 3 2 2 2 4 4" xfId="20087" xr:uid="{00000000-0005-0000-0000-0000784E0000}"/>
    <cellStyle name="RowTitles-Detail 3 2 2 2 4 4 2" xfId="20088" xr:uid="{00000000-0005-0000-0000-0000794E0000}"/>
    <cellStyle name="RowTitles-Detail 3 2 2 2 4 4_Tertiary Salaries Survey" xfId="20089" xr:uid="{00000000-0005-0000-0000-00007A4E0000}"/>
    <cellStyle name="RowTitles-Detail 3 2 2 2 4 5" xfId="20090" xr:uid="{00000000-0005-0000-0000-00007B4E0000}"/>
    <cellStyle name="RowTitles-Detail 3 2 2 2 4_Tertiary Salaries Survey" xfId="20091" xr:uid="{00000000-0005-0000-0000-00007C4E0000}"/>
    <cellStyle name="RowTitles-Detail 3 2 2 2 5" xfId="20092" xr:uid="{00000000-0005-0000-0000-00007D4E0000}"/>
    <cellStyle name="RowTitles-Detail 3 2 2 2 5 2" xfId="20093" xr:uid="{00000000-0005-0000-0000-00007E4E0000}"/>
    <cellStyle name="RowTitles-Detail 3 2 2 2 5 2 2" xfId="20094" xr:uid="{00000000-0005-0000-0000-00007F4E0000}"/>
    <cellStyle name="RowTitles-Detail 3 2 2 2 5 2 2 2" xfId="20095" xr:uid="{00000000-0005-0000-0000-0000804E0000}"/>
    <cellStyle name="RowTitles-Detail 3 2 2 2 5 2 2_Tertiary Salaries Survey" xfId="20096" xr:uid="{00000000-0005-0000-0000-0000814E0000}"/>
    <cellStyle name="RowTitles-Detail 3 2 2 2 5 2 3" xfId="20097" xr:uid="{00000000-0005-0000-0000-0000824E0000}"/>
    <cellStyle name="RowTitles-Detail 3 2 2 2 5 2_Tertiary Salaries Survey" xfId="20098" xr:uid="{00000000-0005-0000-0000-0000834E0000}"/>
    <cellStyle name="RowTitles-Detail 3 2 2 2 5 3" xfId="20099" xr:uid="{00000000-0005-0000-0000-0000844E0000}"/>
    <cellStyle name="RowTitles-Detail 3 2 2 2 5 3 2" xfId="20100" xr:uid="{00000000-0005-0000-0000-0000854E0000}"/>
    <cellStyle name="RowTitles-Detail 3 2 2 2 5 3 2 2" xfId="20101" xr:uid="{00000000-0005-0000-0000-0000864E0000}"/>
    <cellStyle name="RowTitles-Detail 3 2 2 2 5 3 2_Tertiary Salaries Survey" xfId="20102" xr:uid="{00000000-0005-0000-0000-0000874E0000}"/>
    <cellStyle name="RowTitles-Detail 3 2 2 2 5 3 3" xfId="20103" xr:uid="{00000000-0005-0000-0000-0000884E0000}"/>
    <cellStyle name="RowTitles-Detail 3 2 2 2 5 3_Tertiary Salaries Survey" xfId="20104" xr:uid="{00000000-0005-0000-0000-0000894E0000}"/>
    <cellStyle name="RowTitles-Detail 3 2 2 2 5 4" xfId="20105" xr:uid="{00000000-0005-0000-0000-00008A4E0000}"/>
    <cellStyle name="RowTitles-Detail 3 2 2 2 5 4 2" xfId="20106" xr:uid="{00000000-0005-0000-0000-00008B4E0000}"/>
    <cellStyle name="RowTitles-Detail 3 2 2 2 5 4_Tertiary Salaries Survey" xfId="20107" xr:uid="{00000000-0005-0000-0000-00008C4E0000}"/>
    <cellStyle name="RowTitles-Detail 3 2 2 2 5 5" xfId="20108" xr:uid="{00000000-0005-0000-0000-00008D4E0000}"/>
    <cellStyle name="RowTitles-Detail 3 2 2 2 5_Tertiary Salaries Survey" xfId="20109" xr:uid="{00000000-0005-0000-0000-00008E4E0000}"/>
    <cellStyle name="RowTitles-Detail 3 2 2 2 6" xfId="20110" xr:uid="{00000000-0005-0000-0000-00008F4E0000}"/>
    <cellStyle name="RowTitles-Detail 3 2 2 2 6 2" xfId="20111" xr:uid="{00000000-0005-0000-0000-0000904E0000}"/>
    <cellStyle name="RowTitles-Detail 3 2 2 2 6 2 2" xfId="20112" xr:uid="{00000000-0005-0000-0000-0000914E0000}"/>
    <cellStyle name="RowTitles-Detail 3 2 2 2 6 2 2 2" xfId="20113" xr:uid="{00000000-0005-0000-0000-0000924E0000}"/>
    <cellStyle name="RowTitles-Detail 3 2 2 2 6 2 2_Tertiary Salaries Survey" xfId="20114" xr:uid="{00000000-0005-0000-0000-0000934E0000}"/>
    <cellStyle name="RowTitles-Detail 3 2 2 2 6 2 3" xfId="20115" xr:uid="{00000000-0005-0000-0000-0000944E0000}"/>
    <cellStyle name="RowTitles-Detail 3 2 2 2 6 2_Tertiary Salaries Survey" xfId="20116" xr:uid="{00000000-0005-0000-0000-0000954E0000}"/>
    <cellStyle name="RowTitles-Detail 3 2 2 2 6 3" xfId="20117" xr:uid="{00000000-0005-0000-0000-0000964E0000}"/>
    <cellStyle name="RowTitles-Detail 3 2 2 2 6 3 2" xfId="20118" xr:uid="{00000000-0005-0000-0000-0000974E0000}"/>
    <cellStyle name="RowTitles-Detail 3 2 2 2 6 3 2 2" xfId="20119" xr:uid="{00000000-0005-0000-0000-0000984E0000}"/>
    <cellStyle name="RowTitles-Detail 3 2 2 2 6 3 2_Tertiary Salaries Survey" xfId="20120" xr:uid="{00000000-0005-0000-0000-0000994E0000}"/>
    <cellStyle name="RowTitles-Detail 3 2 2 2 6 3 3" xfId="20121" xr:uid="{00000000-0005-0000-0000-00009A4E0000}"/>
    <cellStyle name="RowTitles-Detail 3 2 2 2 6 3_Tertiary Salaries Survey" xfId="20122" xr:uid="{00000000-0005-0000-0000-00009B4E0000}"/>
    <cellStyle name="RowTitles-Detail 3 2 2 2 6 4" xfId="20123" xr:uid="{00000000-0005-0000-0000-00009C4E0000}"/>
    <cellStyle name="RowTitles-Detail 3 2 2 2 6 4 2" xfId="20124" xr:uid="{00000000-0005-0000-0000-00009D4E0000}"/>
    <cellStyle name="RowTitles-Detail 3 2 2 2 6 4_Tertiary Salaries Survey" xfId="20125" xr:uid="{00000000-0005-0000-0000-00009E4E0000}"/>
    <cellStyle name="RowTitles-Detail 3 2 2 2 6 5" xfId="20126" xr:uid="{00000000-0005-0000-0000-00009F4E0000}"/>
    <cellStyle name="RowTitles-Detail 3 2 2 2 6_Tertiary Salaries Survey" xfId="20127" xr:uid="{00000000-0005-0000-0000-0000A04E0000}"/>
    <cellStyle name="RowTitles-Detail 3 2 2 2 7" xfId="20128" xr:uid="{00000000-0005-0000-0000-0000A14E0000}"/>
    <cellStyle name="RowTitles-Detail 3 2 2 2 7 2" xfId="20129" xr:uid="{00000000-0005-0000-0000-0000A24E0000}"/>
    <cellStyle name="RowTitles-Detail 3 2 2 2 7 2 2" xfId="20130" xr:uid="{00000000-0005-0000-0000-0000A34E0000}"/>
    <cellStyle name="RowTitles-Detail 3 2 2 2 7 2_Tertiary Salaries Survey" xfId="20131" xr:uid="{00000000-0005-0000-0000-0000A44E0000}"/>
    <cellStyle name="RowTitles-Detail 3 2 2 2 7 3" xfId="20132" xr:uid="{00000000-0005-0000-0000-0000A54E0000}"/>
    <cellStyle name="RowTitles-Detail 3 2 2 2 7_Tertiary Salaries Survey" xfId="20133" xr:uid="{00000000-0005-0000-0000-0000A64E0000}"/>
    <cellStyle name="RowTitles-Detail 3 2 2 2 8" xfId="20134" xr:uid="{00000000-0005-0000-0000-0000A74E0000}"/>
    <cellStyle name="RowTitles-Detail 3 2 2 2 9" xfId="20135" xr:uid="{00000000-0005-0000-0000-0000A84E0000}"/>
    <cellStyle name="RowTitles-Detail 3 2 2 2_STUD aligned by INSTIT" xfId="20136" xr:uid="{00000000-0005-0000-0000-0000A94E0000}"/>
    <cellStyle name="RowTitles-Detail 3 2 2 3" xfId="20137" xr:uid="{00000000-0005-0000-0000-0000AA4E0000}"/>
    <cellStyle name="RowTitles-Detail 3 2 2 3 2" xfId="20138" xr:uid="{00000000-0005-0000-0000-0000AB4E0000}"/>
    <cellStyle name="RowTitles-Detail 3 2 2 3 2 2" xfId="20139" xr:uid="{00000000-0005-0000-0000-0000AC4E0000}"/>
    <cellStyle name="RowTitles-Detail 3 2 2 3 2 2 2" xfId="20140" xr:uid="{00000000-0005-0000-0000-0000AD4E0000}"/>
    <cellStyle name="RowTitles-Detail 3 2 2 3 2 2 2 2" xfId="20141" xr:uid="{00000000-0005-0000-0000-0000AE4E0000}"/>
    <cellStyle name="RowTitles-Detail 3 2 2 3 2 2 2_Tertiary Salaries Survey" xfId="20142" xr:uid="{00000000-0005-0000-0000-0000AF4E0000}"/>
    <cellStyle name="RowTitles-Detail 3 2 2 3 2 2 3" xfId="20143" xr:uid="{00000000-0005-0000-0000-0000B04E0000}"/>
    <cellStyle name="RowTitles-Detail 3 2 2 3 2 2_Tertiary Salaries Survey" xfId="20144" xr:uid="{00000000-0005-0000-0000-0000B14E0000}"/>
    <cellStyle name="RowTitles-Detail 3 2 2 3 2 3" xfId="20145" xr:uid="{00000000-0005-0000-0000-0000B24E0000}"/>
    <cellStyle name="RowTitles-Detail 3 2 2 3 2 3 2" xfId="20146" xr:uid="{00000000-0005-0000-0000-0000B34E0000}"/>
    <cellStyle name="RowTitles-Detail 3 2 2 3 2 3 2 2" xfId="20147" xr:uid="{00000000-0005-0000-0000-0000B44E0000}"/>
    <cellStyle name="RowTitles-Detail 3 2 2 3 2 3 2_Tertiary Salaries Survey" xfId="20148" xr:uid="{00000000-0005-0000-0000-0000B54E0000}"/>
    <cellStyle name="RowTitles-Detail 3 2 2 3 2 3 3" xfId="20149" xr:uid="{00000000-0005-0000-0000-0000B64E0000}"/>
    <cellStyle name="RowTitles-Detail 3 2 2 3 2 3_Tertiary Salaries Survey" xfId="20150" xr:uid="{00000000-0005-0000-0000-0000B74E0000}"/>
    <cellStyle name="RowTitles-Detail 3 2 2 3 2 4" xfId="20151" xr:uid="{00000000-0005-0000-0000-0000B84E0000}"/>
    <cellStyle name="RowTitles-Detail 3 2 2 3 2 5" xfId="20152" xr:uid="{00000000-0005-0000-0000-0000B94E0000}"/>
    <cellStyle name="RowTitles-Detail 3 2 2 3 2 5 2" xfId="20153" xr:uid="{00000000-0005-0000-0000-0000BA4E0000}"/>
    <cellStyle name="RowTitles-Detail 3 2 2 3 2 5_Tertiary Salaries Survey" xfId="20154" xr:uid="{00000000-0005-0000-0000-0000BB4E0000}"/>
    <cellStyle name="RowTitles-Detail 3 2 2 3 2 6" xfId="20155" xr:uid="{00000000-0005-0000-0000-0000BC4E0000}"/>
    <cellStyle name="RowTitles-Detail 3 2 2 3 2_Tertiary Salaries Survey" xfId="20156" xr:uid="{00000000-0005-0000-0000-0000BD4E0000}"/>
    <cellStyle name="RowTitles-Detail 3 2 2 3 3" xfId="20157" xr:uid="{00000000-0005-0000-0000-0000BE4E0000}"/>
    <cellStyle name="RowTitles-Detail 3 2 2 3 3 2" xfId="20158" xr:uid="{00000000-0005-0000-0000-0000BF4E0000}"/>
    <cellStyle name="RowTitles-Detail 3 2 2 3 3 2 2" xfId="20159" xr:uid="{00000000-0005-0000-0000-0000C04E0000}"/>
    <cellStyle name="RowTitles-Detail 3 2 2 3 3 2 2 2" xfId="20160" xr:uid="{00000000-0005-0000-0000-0000C14E0000}"/>
    <cellStyle name="RowTitles-Detail 3 2 2 3 3 2 2_Tertiary Salaries Survey" xfId="20161" xr:uid="{00000000-0005-0000-0000-0000C24E0000}"/>
    <cellStyle name="RowTitles-Detail 3 2 2 3 3 2 3" xfId="20162" xr:uid="{00000000-0005-0000-0000-0000C34E0000}"/>
    <cellStyle name="RowTitles-Detail 3 2 2 3 3 2_Tertiary Salaries Survey" xfId="20163" xr:uid="{00000000-0005-0000-0000-0000C44E0000}"/>
    <cellStyle name="RowTitles-Detail 3 2 2 3 3 3" xfId="20164" xr:uid="{00000000-0005-0000-0000-0000C54E0000}"/>
    <cellStyle name="RowTitles-Detail 3 2 2 3 3 3 2" xfId="20165" xr:uid="{00000000-0005-0000-0000-0000C64E0000}"/>
    <cellStyle name="RowTitles-Detail 3 2 2 3 3 3 2 2" xfId="20166" xr:uid="{00000000-0005-0000-0000-0000C74E0000}"/>
    <cellStyle name="RowTitles-Detail 3 2 2 3 3 3 2_Tertiary Salaries Survey" xfId="20167" xr:uid="{00000000-0005-0000-0000-0000C84E0000}"/>
    <cellStyle name="RowTitles-Detail 3 2 2 3 3 3 3" xfId="20168" xr:uid="{00000000-0005-0000-0000-0000C94E0000}"/>
    <cellStyle name="RowTitles-Detail 3 2 2 3 3 3_Tertiary Salaries Survey" xfId="20169" xr:uid="{00000000-0005-0000-0000-0000CA4E0000}"/>
    <cellStyle name="RowTitles-Detail 3 2 2 3 3 4" xfId="20170" xr:uid="{00000000-0005-0000-0000-0000CB4E0000}"/>
    <cellStyle name="RowTitles-Detail 3 2 2 3 3 5" xfId="20171" xr:uid="{00000000-0005-0000-0000-0000CC4E0000}"/>
    <cellStyle name="RowTitles-Detail 3 2 2 3 3_Tertiary Salaries Survey" xfId="20172" xr:uid="{00000000-0005-0000-0000-0000CD4E0000}"/>
    <cellStyle name="RowTitles-Detail 3 2 2 3 4" xfId="20173" xr:uid="{00000000-0005-0000-0000-0000CE4E0000}"/>
    <cellStyle name="RowTitles-Detail 3 2 2 3 4 2" xfId="20174" xr:uid="{00000000-0005-0000-0000-0000CF4E0000}"/>
    <cellStyle name="RowTitles-Detail 3 2 2 3 4 2 2" xfId="20175" xr:uid="{00000000-0005-0000-0000-0000D04E0000}"/>
    <cellStyle name="RowTitles-Detail 3 2 2 3 4 2 2 2" xfId="20176" xr:uid="{00000000-0005-0000-0000-0000D14E0000}"/>
    <cellStyle name="RowTitles-Detail 3 2 2 3 4 2 2_Tertiary Salaries Survey" xfId="20177" xr:uid="{00000000-0005-0000-0000-0000D24E0000}"/>
    <cellStyle name="RowTitles-Detail 3 2 2 3 4 2 3" xfId="20178" xr:uid="{00000000-0005-0000-0000-0000D34E0000}"/>
    <cellStyle name="RowTitles-Detail 3 2 2 3 4 2_Tertiary Salaries Survey" xfId="20179" xr:uid="{00000000-0005-0000-0000-0000D44E0000}"/>
    <cellStyle name="RowTitles-Detail 3 2 2 3 4 3" xfId="20180" xr:uid="{00000000-0005-0000-0000-0000D54E0000}"/>
    <cellStyle name="RowTitles-Detail 3 2 2 3 4 3 2" xfId="20181" xr:uid="{00000000-0005-0000-0000-0000D64E0000}"/>
    <cellStyle name="RowTitles-Detail 3 2 2 3 4 3 2 2" xfId="20182" xr:uid="{00000000-0005-0000-0000-0000D74E0000}"/>
    <cellStyle name="RowTitles-Detail 3 2 2 3 4 3 2_Tertiary Salaries Survey" xfId="20183" xr:uid="{00000000-0005-0000-0000-0000D84E0000}"/>
    <cellStyle name="RowTitles-Detail 3 2 2 3 4 3 3" xfId="20184" xr:uid="{00000000-0005-0000-0000-0000D94E0000}"/>
    <cellStyle name="RowTitles-Detail 3 2 2 3 4 3_Tertiary Salaries Survey" xfId="20185" xr:uid="{00000000-0005-0000-0000-0000DA4E0000}"/>
    <cellStyle name="RowTitles-Detail 3 2 2 3 4 4" xfId="20186" xr:uid="{00000000-0005-0000-0000-0000DB4E0000}"/>
    <cellStyle name="RowTitles-Detail 3 2 2 3 4 4 2" xfId="20187" xr:uid="{00000000-0005-0000-0000-0000DC4E0000}"/>
    <cellStyle name="RowTitles-Detail 3 2 2 3 4 4_Tertiary Salaries Survey" xfId="20188" xr:uid="{00000000-0005-0000-0000-0000DD4E0000}"/>
    <cellStyle name="RowTitles-Detail 3 2 2 3 4 5" xfId="20189" xr:uid="{00000000-0005-0000-0000-0000DE4E0000}"/>
    <cellStyle name="RowTitles-Detail 3 2 2 3 4_Tertiary Salaries Survey" xfId="20190" xr:uid="{00000000-0005-0000-0000-0000DF4E0000}"/>
    <cellStyle name="RowTitles-Detail 3 2 2 3 5" xfId="20191" xr:uid="{00000000-0005-0000-0000-0000E04E0000}"/>
    <cellStyle name="RowTitles-Detail 3 2 2 3 5 2" xfId="20192" xr:uid="{00000000-0005-0000-0000-0000E14E0000}"/>
    <cellStyle name="RowTitles-Detail 3 2 2 3 5 2 2" xfId="20193" xr:uid="{00000000-0005-0000-0000-0000E24E0000}"/>
    <cellStyle name="RowTitles-Detail 3 2 2 3 5 2 2 2" xfId="20194" xr:uid="{00000000-0005-0000-0000-0000E34E0000}"/>
    <cellStyle name="RowTitles-Detail 3 2 2 3 5 2 2_Tertiary Salaries Survey" xfId="20195" xr:uid="{00000000-0005-0000-0000-0000E44E0000}"/>
    <cellStyle name="RowTitles-Detail 3 2 2 3 5 2 3" xfId="20196" xr:uid="{00000000-0005-0000-0000-0000E54E0000}"/>
    <cellStyle name="RowTitles-Detail 3 2 2 3 5 2_Tertiary Salaries Survey" xfId="20197" xr:uid="{00000000-0005-0000-0000-0000E64E0000}"/>
    <cellStyle name="RowTitles-Detail 3 2 2 3 5 3" xfId="20198" xr:uid="{00000000-0005-0000-0000-0000E74E0000}"/>
    <cellStyle name="RowTitles-Detail 3 2 2 3 5 3 2" xfId="20199" xr:uid="{00000000-0005-0000-0000-0000E84E0000}"/>
    <cellStyle name="RowTitles-Detail 3 2 2 3 5 3 2 2" xfId="20200" xr:uid="{00000000-0005-0000-0000-0000E94E0000}"/>
    <cellStyle name="RowTitles-Detail 3 2 2 3 5 3 2_Tertiary Salaries Survey" xfId="20201" xr:uid="{00000000-0005-0000-0000-0000EA4E0000}"/>
    <cellStyle name="RowTitles-Detail 3 2 2 3 5 3 3" xfId="20202" xr:uid="{00000000-0005-0000-0000-0000EB4E0000}"/>
    <cellStyle name="RowTitles-Detail 3 2 2 3 5 3_Tertiary Salaries Survey" xfId="20203" xr:uid="{00000000-0005-0000-0000-0000EC4E0000}"/>
    <cellStyle name="RowTitles-Detail 3 2 2 3 5 4" xfId="20204" xr:uid="{00000000-0005-0000-0000-0000ED4E0000}"/>
    <cellStyle name="RowTitles-Detail 3 2 2 3 5 4 2" xfId="20205" xr:uid="{00000000-0005-0000-0000-0000EE4E0000}"/>
    <cellStyle name="RowTitles-Detail 3 2 2 3 5 4_Tertiary Salaries Survey" xfId="20206" xr:uid="{00000000-0005-0000-0000-0000EF4E0000}"/>
    <cellStyle name="RowTitles-Detail 3 2 2 3 5 5" xfId="20207" xr:uid="{00000000-0005-0000-0000-0000F04E0000}"/>
    <cellStyle name="RowTitles-Detail 3 2 2 3 5_Tertiary Salaries Survey" xfId="20208" xr:uid="{00000000-0005-0000-0000-0000F14E0000}"/>
    <cellStyle name="RowTitles-Detail 3 2 2 3 6" xfId="20209" xr:uid="{00000000-0005-0000-0000-0000F24E0000}"/>
    <cellStyle name="RowTitles-Detail 3 2 2 3 6 2" xfId="20210" xr:uid="{00000000-0005-0000-0000-0000F34E0000}"/>
    <cellStyle name="RowTitles-Detail 3 2 2 3 6 2 2" xfId="20211" xr:uid="{00000000-0005-0000-0000-0000F44E0000}"/>
    <cellStyle name="RowTitles-Detail 3 2 2 3 6 2 2 2" xfId="20212" xr:uid="{00000000-0005-0000-0000-0000F54E0000}"/>
    <cellStyle name="RowTitles-Detail 3 2 2 3 6 2 2_Tertiary Salaries Survey" xfId="20213" xr:uid="{00000000-0005-0000-0000-0000F64E0000}"/>
    <cellStyle name="RowTitles-Detail 3 2 2 3 6 2 3" xfId="20214" xr:uid="{00000000-0005-0000-0000-0000F74E0000}"/>
    <cellStyle name="RowTitles-Detail 3 2 2 3 6 2_Tertiary Salaries Survey" xfId="20215" xr:uid="{00000000-0005-0000-0000-0000F84E0000}"/>
    <cellStyle name="RowTitles-Detail 3 2 2 3 6 3" xfId="20216" xr:uid="{00000000-0005-0000-0000-0000F94E0000}"/>
    <cellStyle name="RowTitles-Detail 3 2 2 3 6 3 2" xfId="20217" xr:uid="{00000000-0005-0000-0000-0000FA4E0000}"/>
    <cellStyle name="RowTitles-Detail 3 2 2 3 6 3 2 2" xfId="20218" xr:uid="{00000000-0005-0000-0000-0000FB4E0000}"/>
    <cellStyle name="RowTitles-Detail 3 2 2 3 6 3 2_Tertiary Salaries Survey" xfId="20219" xr:uid="{00000000-0005-0000-0000-0000FC4E0000}"/>
    <cellStyle name="RowTitles-Detail 3 2 2 3 6 3 3" xfId="20220" xr:uid="{00000000-0005-0000-0000-0000FD4E0000}"/>
    <cellStyle name="RowTitles-Detail 3 2 2 3 6 3_Tertiary Salaries Survey" xfId="20221" xr:uid="{00000000-0005-0000-0000-0000FE4E0000}"/>
    <cellStyle name="RowTitles-Detail 3 2 2 3 6 4" xfId="20222" xr:uid="{00000000-0005-0000-0000-0000FF4E0000}"/>
    <cellStyle name="RowTitles-Detail 3 2 2 3 6 4 2" xfId="20223" xr:uid="{00000000-0005-0000-0000-0000004F0000}"/>
    <cellStyle name="RowTitles-Detail 3 2 2 3 6 4_Tertiary Salaries Survey" xfId="20224" xr:uid="{00000000-0005-0000-0000-0000014F0000}"/>
    <cellStyle name="RowTitles-Detail 3 2 2 3 6 5" xfId="20225" xr:uid="{00000000-0005-0000-0000-0000024F0000}"/>
    <cellStyle name="RowTitles-Detail 3 2 2 3 6_Tertiary Salaries Survey" xfId="20226" xr:uid="{00000000-0005-0000-0000-0000034F0000}"/>
    <cellStyle name="RowTitles-Detail 3 2 2 3 7" xfId="20227" xr:uid="{00000000-0005-0000-0000-0000044F0000}"/>
    <cellStyle name="RowTitles-Detail 3 2 2 3 7 2" xfId="20228" xr:uid="{00000000-0005-0000-0000-0000054F0000}"/>
    <cellStyle name="RowTitles-Detail 3 2 2 3 7 2 2" xfId="20229" xr:uid="{00000000-0005-0000-0000-0000064F0000}"/>
    <cellStyle name="RowTitles-Detail 3 2 2 3 7 2_Tertiary Salaries Survey" xfId="20230" xr:uid="{00000000-0005-0000-0000-0000074F0000}"/>
    <cellStyle name="RowTitles-Detail 3 2 2 3 7 3" xfId="20231" xr:uid="{00000000-0005-0000-0000-0000084F0000}"/>
    <cellStyle name="RowTitles-Detail 3 2 2 3 7_Tertiary Salaries Survey" xfId="20232" xr:uid="{00000000-0005-0000-0000-0000094F0000}"/>
    <cellStyle name="RowTitles-Detail 3 2 2 3 8" xfId="20233" xr:uid="{00000000-0005-0000-0000-00000A4F0000}"/>
    <cellStyle name="RowTitles-Detail 3 2 2 3 8 2" xfId="20234" xr:uid="{00000000-0005-0000-0000-00000B4F0000}"/>
    <cellStyle name="RowTitles-Detail 3 2 2 3 8 2 2" xfId="20235" xr:uid="{00000000-0005-0000-0000-00000C4F0000}"/>
    <cellStyle name="RowTitles-Detail 3 2 2 3 8 2_Tertiary Salaries Survey" xfId="20236" xr:uid="{00000000-0005-0000-0000-00000D4F0000}"/>
    <cellStyle name="RowTitles-Detail 3 2 2 3 8 3" xfId="20237" xr:uid="{00000000-0005-0000-0000-00000E4F0000}"/>
    <cellStyle name="RowTitles-Detail 3 2 2 3 8_Tertiary Salaries Survey" xfId="20238" xr:uid="{00000000-0005-0000-0000-00000F4F0000}"/>
    <cellStyle name="RowTitles-Detail 3 2 2 3 9" xfId="20239" xr:uid="{00000000-0005-0000-0000-0000104F0000}"/>
    <cellStyle name="RowTitles-Detail 3 2 2 3_STUD aligned by INSTIT" xfId="20240" xr:uid="{00000000-0005-0000-0000-0000114F0000}"/>
    <cellStyle name="RowTitles-Detail 3 2 2 4" xfId="20241" xr:uid="{00000000-0005-0000-0000-0000124F0000}"/>
    <cellStyle name="RowTitles-Detail 3 2 2 4 2" xfId="20242" xr:uid="{00000000-0005-0000-0000-0000134F0000}"/>
    <cellStyle name="RowTitles-Detail 3 2 2 4 2 2" xfId="20243" xr:uid="{00000000-0005-0000-0000-0000144F0000}"/>
    <cellStyle name="RowTitles-Detail 3 2 2 4 2 2 2" xfId="20244" xr:uid="{00000000-0005-0000-0000-0000154F0000}"/>
    <cellStyle name="RowTitles-Detail 3 2 2 4 2 2 2 2" xfId="20245" xr:uid="{00000000-0005-0000-0000-0000164F0000}"/>
    <cellStyle name="RowTitles-Detail 3 2 2 4 2 2 2_Tertiary Salaries Survey" xfId="20246" xr:uid="{00000000-0005-0000-0000-0000174F0000}"/>
    <cellStyle name="RowTitles-Detail 3 2 2 4 2 2 3" xfId="20247" xr:uid="{00000000-0005-0000-0000-0000184F0000}"/>
    <cellStyle name="RowTitles-Detail 3 2 2 4 2 2_Tertiary Salaries Survey" xfId="20248" xr:uid="{00000000-0005-0000-0000-0000194F0000}"/>
    <cellStyle name="RowTitles-Detail 3 2 2 4 2 3" xfId="20249" xr:uid="{00000000-0005-0000-0000-00001A4F0000}"/>
    <cellStyle name="RowTitles-Detail 3 2 2 4 2 3 2" xfId="20250" xr:uid="{00000000-0005-0000-0000-00001B4F0000}"/>
    <cellStyle name="RowTitles-Detail 3 2 2 4 2 3 2 2" xfId="20251" xr:uid="{00000000-0005-0000-0000-00001C4F0000}"/>
    <cellStyle name="RowTitles-Detail 3 2 2 4 2 3 2_Tertiary Salaries Survey" xfId="20252" xr:uid="{00000000-0005-0000-0000-00001D4F0000}"/>
    <cellStyle name="RowTitles-Detail 3 2 2 4 2 3 3" xfId="20253" xr:uid="{00000000-0005-0000-0000-00001E4F0000}"/>
    <cellStyle name="RowTitles-Detail 3 2 2 4 2 3_Tertiary Salaries Survey" xfId="20254" xr:uid="{00000000-0005-0000-0000-00001F4F0000}"/>
    <cellStyle name="RowTitles-Detail 3 2 2 4 2 4" xfId="20255" xr:uid="{00000000-0005-0000-0000-0000204F0000}"/>
    <cellStyle name="RowTitles-Detail 3 2 2 4 2 5" xfId="20256" xr:uid="{00000000-0005-0000-0000-0000214F0000}"/>
    <cellStyle name="RowTitles-Detail 3 2 2 4 2 5 2" xfId="20257" xr:uid="{00000000-0005-0000-0000-0000224F0000}"/>
    <cellStyle name="RowTitles-Detail 3 2 2 4 2 5_Tertiary Salaries Survey" xfId="20258" xr:uid="{00000000-0005-0000-0000-0000234F0000}"/>
    <cellStyle name="RowTitles-Detail 3 2 2 4 2 6" xfId="20259" xr:uid="{00000000-0005-0000-0000-0000244F0000}"/>
    <cellStyle name="RowTitles-Detail 3 2 2 4 2_Tertiary Salaries Survey" xfId="20260" xr:uid="{00000000-0005-0000-0000-0000254F0000}"/>
    <cellStyle name="RowTitles-Detail 3 2 2 4 3" xfId="20261" xr:uid="{00000000-0005-0000-0000-0000264F0000}"/>
    <cellStyle name="RowTitles-Detail 3 2 2 4 3 2" xfId="20262" xr:uid="{00000000-0005-0000-0000-0000274F0000}"/>
    <cellStyle name="RowTitles-Detail 3 2 2 4 3 2 2" xfId="20263" xr:uid="{00000000-0005-0000-0000-0000284F0000}"/>
    <cellStyle name="RowTitles-Detail 3 2 2 4 3 2 2 2" xfId="20264" xr:uid="{00000000-0005-0000-0000-0000294F0000}"/>
    <cellStyle name="RowTitles-Detail 3 2 2 4 3 2 2_Tertiary Salaries Survey" xfId="20265" xr:uid="{00000000-0005-0000-0000-00002A4F0000}"/>
    <cellStyle name="RowTitles-Detail 3 2 2 4 3 2 3" xfId="20266" xr:uid="{00000000-0005-0000-0000-00002B4F0000}"/>
    <cellStyle name="RowTitles-Detail 3 2 2 4 3 2_Tertiary Salaries Survey" xfId="20267" xr:uid="{00000000-0005-0000-0000-00002C4F0000}"/>
    <cellStyle name="RowTitles-Detail 3 2 2 4 3 3" xfId="20268" xr:uid="{00000000-0005-0000-0000-00002D4F0000}"/>
    <cellStyle name="RowTitles-Detail 3 2 2 4 3 3 2" xfId="20269" xr:uid="{00000000-0005-0000-0000-00002E4F0000}"/>
    <cellStyle name="RowTitles-Detail 3 2 2 4 3 3 2 2" xfId="20270" xr:uid="{00000000-0005-0000-0000-00002F4F0000}"/>
    <cellStyle name="RowTitles-Detail 3 2 2 4 3 3 2_Tertiary Salaries Survey" xfId="20271" xr:uid="{00000000-0005-0000-0000-0000304F0000}"/>
    <cellStyle name="RowTitles-Detail 3 2 2 4 3 3 3" xfId="20272" xr:uid="{00000000-0005-0000-0000-0000314F0000}"/>
    <cellStyle name="RowTitles-Detail 3 2 2 4 3 3_Tertiary Salaries Survey" xfId="20273" xr:uid="{00000000-0005-0000-0000-0000324F0000}"/>
    <cellStyle name="RowTitles-Detail 3 2 2 4 3 4" xfId="20274" xr:uid="{00000000-0005-0000-0000-0000334F0000}"/>
    <cellStyle name="RowTitles-Detail 3 2 2 4 3 5" xfId="20275" xr:uid="{00000000-0005-0000-0000-0000344F0000}"/>
    <cellStyle name="RowTitles-Detail 3 2 2 4 3_Tertiary Salaries Survey" xfId="20276" xr:uid="{00000000-0005-0000-0000-0000354F0000}"/>
    <cellStyle name="RowTitles-Detail 3 2 2 4 4" xfId="20277" xr:uid="{00000000-0005-0000-0000-0000364F0000}"/>
    <cellStyle name="RowTitles-Detail 3 2 2 4 4 2" xfId="20278" xr:uid="{00000000-0005-0000-0000-0000374F0000}"/>
    <cellStyle name="RowTitles-Detail 3 2 2 4 4 2 2" xfId="20279" xr:uid="{00000000-0005-0000-0000-0000384F0000}"/>
    <cellStyle name="RowTitles-Detail 3 2 2 4 4 2 2 2" xfId="20280" xr:uid="{00000000-0005-0000-0000-0000394F0000}"/>
    <cellStyle name="RowTitles-Detail 3 2 2 4 4 2 2_Tertiary Salaries Survey" xfId="20281" xr:uid="{00000000-0005-0000-0000-00003A4F0000}"/>
    <cellStyle name="RowTitles-Detail 3 2 2 4 4 2 3" xfId="20282" xr:uid="{00000000-0005-0000-0000-00003B4F0000}"/>
    <cellStyle name="RowTitles-Detail 3 2 2 4 4 2_Tertiary Salaries Survey" xfId="20283" xr:uid="{00000000-0005-0000-0000-00003C4F0000}"/>
    <cellStyle name="RowTitles-Detail 3 2 2 4 4 3" xfId="20284" xr:uid="{00000000-0005-0000-0000-00003D4F0000}"/>
    <cellStyle name="RowTitles-Detail 3 2 2 4 4 3 2" xfId="20285" xr:uid="{00000000-0005-0000-0000-00003E4F0000}"/>
    <cellStyle name="RowTitles-Detail 3 2 2 4 4 3 2 2" xfId="20286" xr:uid="{00000000-0005-0000-0000-00003F4F0000}"/>
    <cellStyle name="RowTitles-Detail 3 2 2 4 4 3 2_Tertiary Salaries Survey" xfId="20287" xr:uid="{00000000-0005-0000-0000-0000404F0000}"/>
    <cellStyle name="RowTitles-Detail 3 2 2 4 4 3 3" xfId="20288" xr:uid="{00000000-0005-0000-0000-0000414F0000}"/>
    <cellStyle name="RowTitles-Detail 3 2 2 4 4 3_Tertiary Salaries Survey" xfId="20289" xr:uid="{00000000-0005-0000-0000-0000424F0000}"/>
    <cellStyle name="RowTitles-Detail 3 2 2 4 4 4" xfId="20290" xr:uid="{00000000-0005-0000-0000-0000434F0000}"/>
    <cellStyle name="RowTitles-Detail 3 2 2 4 4 5" xfId="20291" xr:uid="{00000000-0005-0000-0000-0000444F0000}"/>
    <cellStyle name="RowTitles-Detail 3 2 2 4 4 5 2" xfId="20292" xr:uid="{00000000-0005-0000-0000-0000454F0000}"/>
    <cellStyle name="RowTitles-Detail 3 2 2 4 4 5_Tertiary Salaries Survey" xfId="20293" xr:uid="{00000000-0005-0000-0000-0000464F0000}"/>
    <cellStyle name="RowTitles-Detail 3 2 2 4 4 6" xfId="20294" xr:uid="{00000000-0005-0000-0000-0000474F0000}"/>
    <cellStyle name="RowTitles-Detail 3 2 2 4 4_Tertiary Salaries Survey" xfId="20295" xr:uid="{00000000-0005-0000-0000-0000484F0000}"/>
    <cellStyle name="RowTitles-Detail 3 2 2 4 5" xfId="20296" xr:uid="{00000000-0005-0000-0000-0000494F0000}"/>
    <cellStyle name="RowTitles-Detail 3 2 2 4 5 2" xfId="20297" xr:uid="{00000000-0005-0000-0000-00004A4F0000}"/>
    <cellStyle name="RowTitles-Detail 3 2 2 4 5 2 2" xfId="20298" xr:uid="{00000000-0005-0000-0000-00004B4F0000}"/>
    <cellStyle name="RowTitles-Detail 3 2 2 4 5 2 2 2" xfId="20299" xr:uid="{00000000-0005-0000-0000-00004C4F0000}"/>
    <cellStyle name="RowTitles-Detail 3 2 2 4 5 2 2_Tertiary Salaries Survey" xfId="20300" xr:uid="{00000000-0005-0000-0000-00004D4F0000}"/>
    <cellStyle name="RowTitles-Detail 3 2 2 4 5 2 3" xfId="20301" xr:uid="{00000000-0005-0000-0000-00004E4F0000}"/>
    <cellStyle name="RowTitles-Detail 3 2 2 4 5 2_Tertiary Salaries Survey" xfId="20302" xr:uid="{00000000-0005-0000-0000-00004F4F0000}"/>
    <cellStyle name="RowTitles-Detail 3 2 2 4 5 3" xfId="20303" xr:uid="{00000000-0005-0000-0000-0000504F0000}"/>
    <cellStyle name="RowTitles-Detail 3 2 2 4 5 3 2" xfId="20304" xr:uid="{00000000-0005-0000-0000-0000514F0000}"/>
    <cellStyle name="RowTitles-Detail 3 2 2 4 5 3 2 2" xfId="20305" xr:uid="{00000000-0005-0000-0000-0000524F0000}"/>
    <cellStyle name="RowTitles-Detail 3 2 2 4 5 3 2_Tertiary Salaries Survey" xfId="20306" xr:uid="{00000000-0005-0000-0000-0000534F0000}"/>
    <cellStyle name="RowTitles-Detail 3 2 2 4 5 3 3" xfId="20307" xr:uid="{00000000-0005-0000-0000-0000544F0000}"/>
    <cellStyle name="RowTitles-Detail 3 2 2 4 5 3_Tertiary Salaries Survey" xfId="20308" xr:uid="{00000000-0005-0000-0000-0000554F0000}"/>
    <cellStyle name="RowTitles-Detail 3 2 2 4 5 4" xfId="20309" xr:uid="{00000000-0005-0000-0000-0000564F0000}"/>
    <cellStyle name="RowTitles-Detail 3 2 2 4 5 4 2" xfId="20310" xr:uid="{00000000-0005-0000-0000-0000574F0000}"/>
    <cellStyle name="RowTitles-Detail 3 2 2 4 5 4_Tertiary Salaries Survey" xfId="20311" xr:uid="{00000000-0005-0000-0000-0000584F0000}"/>
    <cellStyle name="RowTitles-Detail 3 2 2 4 5 5" xfId="20312" xr:uid="{00000000-0005-0000-0000-0000594F0000}"/>
    <cellStyle name="RowTitles-Detail 3 2 2 4 5_Tertiary Salaries Survey" xfId="20313" xr:uid="{00000000-0005-0000-0000-00005A4F0000}"/>
    <cellStyle name="RowTitles-Detail 3 2 2 4 6" xfId="20314" xr:uid="{00000000-0005-0000-0000-00005B4F0000}"/>
    <cellStyle name="RowTitles-Detail 3 2 2 4 6 2" xfId="20315" xr:uid="{00000000-0005-0000-0000-00005C4F0000}"/>
    <cellStyle name="RowTitles-Detail 3 2 2 4 6 2 2" xfId="20316" xr:uid="{00000000-0005-0000-0000-00005D4F0000}"/>
    <cellStyle name="RowTitles-Detail 3 2 2 4 6 2 2 2" xfId="20317" xr:uid="{00000000-0005-0000-0000-00005E4F0000}"/>
    <cellStyle name="RowTitles-Detail 3 2 2 4 6 2 2_Tertiary Salaries Survey" xfId="20318" xr:uid="{00000000-0005-0000-0000-00005F4F0000}"/>
    <cellStyle name="RowTitles-Detail 3 2 2 4 6 2 3" xfId="20319" xr:uid="{00000000-0005-0000-0000-0000604F0000}"/>
    <cellStyle name="RowTitles-Detail 3 2 2 4 6 2_Tertiary Salaries Survey" xfId="20320" xr:uid="{00000000-0005-0000-0000-0000614F0000}"/>
    <cellStyle name="RowTitles-Detail 3 2 2 4 6 3" xfId="20321" xr:uid="{00000000-0005-0000-0000-0000624F0000}"/>
    <cellStyle name="RowTitles-Detail 3 2 2 4 6 3 2" xfId="20322" xr:uid="{00000000-0005-0000-0000-0000634F0000}"/>
    <cellStyle name="RowTitles-Detail 3 2 2 4 6 3 2 2" xfId="20323" xr:uid="{00000000-0005-0000-0000-0000644F0000}"/>
    <cellStyle name="RowTitles-Detail 3 2 2 4 6 3 2_Tertiary Salaries Survey" xfId="20324" xr:uid="{00000000-0005-0000-0000-0000654F0000}"/>
    <cellStyle name="RowTitles-Detail 3 2 2 4 6 3 3" xfId="20325" xr:uid="{00000000-0005-0000-0000-0000664F0000}"/>
    <cellStyle name="RowTitles-Detail 3 2 2 4 6 3_Tertiary Salaries Survey" xfId="20326" xr:uid="{00000000-0005-0000-0000-0000674F0000}"/>
    <cellStyle name="RowTitles-Detail 3 2 2 4 6 4" xfId="20327" xr:uid="{00000000-0005-0000-0000-0000684F0000}"/>
    <cellStyle name="RowTitles-Detail 3 2 2 4 6 4 2" xfId="20328" xr:uid="{00000000-0005-0000-0000-0000694F0000}"/>
    <cellStyle name="RowTitles-Detail 3 2 2 4 6 4_Tertiary Salaries Survey" xfId="20329" xr:uid="{00000000-0005-0000-0000-00006A4F0000}"/>
    <cellStyle name="RowTitles-Detail 3 2 2 4 6 5" xfId="20330" xr:uid="{00000000-0005-0000-0000-00006B4F0000}"/>
    <cellStyle name="RowTitles-Detail 3 2 2 4 6_Tertiary Salaries Survey" xfId="20331" xr:uid="{00000000-0005-0000-0000-00006C4F0000}"/>
    <cellStyle name="RowTitles-Detail 3 2 2 4 7" xfId="20332" xr:uid="{00000000-0005-0000-0000-00006D4F0000}"/>
    <cellStyle name="RowTitles-Detail 3 2 2 4 7 2" xfId="20333" xr:uid="{00000000-0005-0000-0000-00006E4F0000}"/>
    <cellStyle name="RowTitles-Detail 3 2 2 4 7 2 2" xfId="20334" xr:uid="{00000000-0005-0000-0000-00006F4F0000}"/>
    <cellStyle name="RowTitles-Detail 3 2 2 4 7 2_Tertiary Salaries Survey" xfId="20335" xr:uid="{00000000-0005-0000-0000-0000704F0000}"/>
    <cellStyle name="RowTitles-Detail 3 2 2 4 7 3" xfId="20336" xr:uid="{00000000-0005-0000-0000-0000714F0000}"/>
    <cellStyle name="RowTitles-Detail 3 2 2 4 7_Tertiary Salaries Survey" xfId="20337" xr:uid="{00000000-0005-0000-0000-0000724F0000}"/>
    <cellStyle name="RowTitles-Detail 3 2 2 4 8" xfId="20338" xr:uid="{00000000-0005-0000-0000-0000734F0000}"/>
    <cellStyle name="RowTitles-Detail 3 2 2 4 9" xfId="20339" xr:uid="{00000000-0005-0000-0000-0000744F0000}"/>
    <cellStyle name="RowTitles-Detail 3 2 2 4_STUD aligned by INSTIT" xfId="20340" xr:uid="{00000000-0005-0000-0000-0000754F0000}"/>
    <cellStyle name="RowTitles-Detail 3 2 2 5" xfId="20341" xr:uid="{00000000-0005-0000-0000-0000764F0000}"/>
    <cellStyle name="RowTitles-Detail 3 2 2 5 2" xfId="20342" xr:uid="{00000000-0005-0000-0000-0000774F0000}"/>
    <cellStyle name="RowTitles-Detail 3 2 2 5 2 2" xfId="20343" xr:uid="{00000000-0005-0000-0000-0000784F0000}"/>
    <cellStyle name="RowTitles-Detail 3 2 2 5 2 2 2" xfId="20344" xr:uid="{00000000-0005-0000-0000-0000794F0000}"/>
    <cellStyle name="RowTitles-Detail 3 2 2 5 2 2_Tertiary Salaries Survey" xfId="20345" xr:uid="{00000000-0005-0000-0000-00007A4F0000}"/>
    <cellStyle name="RowTitles-Detail 3 2 2 5 2 3" xfId="20346" xr:uid="{00000000-0005-0000-0000-00007B4F0000}"/>
    <cellStyle name="RowTitles-Detail 3 2 2 5 2_Tertiary Salaries Survey" xfId="20347" xr:uid="{00000000-0005-0000-0000-00007C4F0000}"/>
    <cellStyle name="RowTitles-Detail 3 2 2 5 3" xfId="20348" xr:uid="{00000000-0005-0000-0000-00007D4F0000}"/>
    <cellStyle name="RowTitles-Detail 3 2 2 5 3 2" xfId="20349" xr:uid="{00000000-0005-0000-0000-00007E4F0000}"/>
    <cellStyle name="RowTitles-Detail 3 2 2 5 3 2 2" xfId="20350" xr:uid="{00000000-0005-0000-0000-00007F4F0000}"/>
    <cellStyle name="RowTitles-Detail 3 2 2 5 3 2_Tertiary Salaries Survey" xfId="20351" xr:uid="{00000000-0005-0000-0000-0000804F0000}"/>
    <cellStyle name="RowTitles-Detail 3 2 2 5 3 3" xfId="20352" xr:uid="{00000000-0005-0000-0000-0000814F0000}"/>
    <cellStyle name="RowTitles-Detail 3 2 2 5 3_Tertiary Salaries Survey" xfId="20353" xr:uid="{00000000-0005-0000-0000-0000824F0000}"/>
    <cellStyle name="RowTitles-Detail 3 2 2 5 4" xfId="20354" xr:uid="{00000000-0005-0000-0000-0000834F0000}"/>
    <cellStyle name="RowTitles-Detail 3 2 2 5 5" xfId="20355" xr:uid="{00000000-0005-0000-0000-0000844F0000}"/>
    <cellStyle name="RowTitles-Detail 3 2 2 5 5 2" xfId="20356" xr:uid="{00000000-0005-0000-0000-0000854F0000}"/>
    <cellStyle name="RowTitles-Detail 3 2 2 5 5_Tertiary Salaries Survey" xfId="20357" xr:uid="{00000000-0005-0000-0000-0000864F0000}"/>
    <cellStyle name="RowTitles-Detail 3 2 2 5 6" xfId="20358" xr:uid="{00000000-0005-0000-0000-0000874F0000}"/>
    <cellStyle name="RowTitles-Detail 3 2 2 5_Tertiary Salaries Survey" xfId="20359" xr:uid="{00000000-0005-0000-0000-0000884F0000}"/>
    <cellStyle name="RowTitles-Detail 3 2 2 6" xfId="20360" xr:uid="{00000000-0005-0000-0000-0000894F0000}"/>
    <cellStyle name="RowTitles-Detail 3 2 2 6 2" xfId="20361" xr:uid="{00000000-0005-0000-0000-00008A4F0000}"/>
    <cellStyle name="RowTitles-Detail 3 2 2 6 2 2" xfId="20362" xr:uid="{00000000-0005-0000-0000-00008B4F0000}"/>
    <cellStyle name="RowTitles-Detail 3 2 2 6 2 2 2" xfId="20363" xr:uid="{00000000-0005-0000-0000-00008C4F0000}"/>
    <cellStyle name="RowTitles-Detail 3 2 2 6 2 2_Tertiary Salaries Survey" xfId="20364" xr:uid="{00000000-0005-0000-0000-00008D4F0000}"/>
    <cellStyle name="RowTitles-Detail 3 2 2 6 2 3" xfId="20365" xr:uid="{00000000-0005-0000-0000-00008E4F0000}"/>
    <cellStyle name="RowTitles-Detail 3 2 2 6 2_Tertiary Salaries Survey" xfId="20366" xr:uid="{00000000-0005-0000-0000-00008F4F0000}"/>
    <cellStyle name="RowTitles-Detail 3 2 2 6 3" xfId="20367" xr:uid="{00000000-0005-0000-0000-0000904F0000}"/>
    <cellStyle name="RowTitles-Detail 3 2 2 6 3 2" xfId="20368" xr:uid="{00000000-0005-0000-0000-0000914F0000}"/>
    <cellStyle name="RowTitles-Detail 3 2 2 6 3 2 2" xfId="20369" xr:uid="{00000000-0005-0000-0000-0000924F0000}"/>
    <cellStyle name="RowTitles-Detail 3 2 2 6 3 2_Tertiary Salaries Survey" xfId="20370" xr:uid="{00000000-0005-0000-0000-0000934F0000}"/>
    <cellStyle name="RowTitles-Detail 3 2 2 6 3 3" xfId="20371" xr:uid="{00000000-0005-0000-0000-0000944F0000}"/>
    <cellStyle name="RowTitles-Detail 3 2 2 6 3_Tertiary Salaries Survey" xfId="20372" xr:uid="{00000000-0005-0000-0000-0000954F0000}"/>
    <cellStyle name="RowTitles-Detail 3 2 2 6 4" xfId="20373" xr:uid="{00000000-0005-0000-0000-0000964F0000}"/>
    <cellStyle name="RowTitles-Detail 3 2 2 6 5" xfId="20374" xr:uid="{00000000-0005-0000-0000-0000974F0000}"/>
    <cellStyle name="RowTitles-Detail 3 2 2 6_Tertiary Salaries Survey" xfId="20375" xr:uid="{00000000-0005-0000-0000-0000984F0000}"/>
    <cellStyle name="RowTitles-Detail 3 2 2 7" xfId="20376" xr:uid="{00000000-0005-0000-0000-0000994F0000}"/>
    <cellStyle name="RowTitles-Detail 3 2 2 7 2" xfId="20377" xr:uid="{00000000-0005-0000-0000-00009A4F0000}"/>
    <cellStyle name="RowTitles-Detail 3 2 2 7 2 2" xfId="20378" xr:uid="{00000000-0005-0000-0000-00009B4F0000}"/>
    <cellStyle name="RowTitles-Detail 3 2 2 7 2 2 2" xfId="20379" xr:uid="{00000000-0005-0000-0000-00009C4F0000}"/>
    <cellStyle name="RowTitles-Detail 3 2 2 7 2 2_Tertiary Salaries Survey" xfId="20380" xr:uid="{00000000-0005-0000-0000-00009D4F0000}"/>
    <cellStyle name="RowTitles-Detail 3 2 2 7 2 3" xfId="20381" xr:uid="{00000000-0005-0000-0000-00009E4F0000}"/>
    <cellStyle name="RowTitles-Detail 3 2 2 7 2_Tertiary Salaries Survey" xfId="20382" xr:uid="{00000000-0005-0000-0000-00009F4F0000}"/>
    <cellStyle name="RowTitles-Detail 3 2 2 7 3" xfId="20383" xr:uid="{00000000-0005-0000-0000-0000A04F0000}"/>
    <cellStyle name="RowTitles-Detail 3 2 2 7 3 2" xfId="20384" xr:uid="{00000000-0005-0000-0000-0000A14F0000}"/>
    <cellStyle name="RowTitles-Detail 3 2 2 7 3 2 2" xfId="20385" xr:uid="{00000000-0005-0000-0000-0000A24F0000}"/>
    <cellStyle name="RowTitles-Detail 3 2 2 7 3 2_Tertiary Salaries Survey" xfId="20386" xr:uid="{00000000-0005-0000-0000-0000A34F0000}"/>
    <cellStyle name="RowTitles-Detail 3 2 2 7 3 3" xfId="20387" xr:uid="{00000000-0005-0000-0000-0000A44F0000}"/>
    <cellStyle name="RowTitles-Detail 3 2 2 7 3_Tertiary Salaries Survey" xfId="20388" xr:uid="{00000000-0005-0000-0000-0000A54F0000}"/>
    <cellStyle name="RowTitles-Detail 3 2 2 7 4" xfId="20389" xr:uid="{00000000-0005-0000-0000-0000A64F0000}"/>
    <cellStyle name="RowTitles-Detail 3 2 2 7 5" xfId="20390" xr:uid="{00000000-0005-0000-0000-0000A74F0000}"/>
    <cellStyle name="RowTitles-Detail 3 2 2 7 5 2" xfId="20391" xr:uid="{00000000-0005-0000-0000-0000A84F0000}"/>
    <cellStyle name="RowTitles-Detail 3 2 2 7 5_Tertiary Salaries Survey" xfId="20392" xr:uid="{00000000-0005-0000-0000-0000A94F0000}"/>
    <cellStyle name="RowTitles-Detail 3 2 2 7 6" xfId="20393" xr:uid="{00000000-0005-0000-0000-0000AA4F0000}"/>
    <cellStyle name="RowTitles-Detail 3 2 2 7_Tertiary Salaries Survey" xfId="20394" xr:uid="{00000000-0005-0000-0000-0000AB4F0000}"/>
    <cellStyle name="RowTitles-Detail 3 2 2 8" xfId="20395" xr:uid="{00000000-0005-0000-0000-0000AC4F0000}"/>
    <cellStyle name="RowTitles-Detail 3 2 2 8 2" xfId="20396" xr:uid="{00000000-0005-0000-0000-0000AD4F0000}"/>
    <cellStyle name="RowTitles-Detail 3 2 2 8 2 2" xfId="20397" xr:uid="{00000000-0005-0000-0000-0000AE4F0000}"/>
    <cellStyle name="RowTitles-Detail 3 2 2 8 2 2 2" xfId="20398" xr:uid="{00000000-0005-0000-0000-0000AF4F0000}"/>
    <cellStyle name="RowTitles-Detail 3 2 2 8 2 2_Tertiary Salaries Survey" xfId="20399" xr:uid="{00000000-0005-0000-0000-0000B04F0000}"/>
    <cellStyle name="RowTitles-Detail 3 2 2 8 2 3" xfId="20400" xr:uid="{00000000-0005-0000-0000-0000B14F0000}"/>
    <cellStyle name="RowTitles-Detail 3 2 2 8 2_Tertiary Salaries Survey" xfId="20401" xr:uid="{00000000-0005-0000-0000-0000B24F0000}"/>
    <cellStyle name="RowTitles-Detail 3 2 2 8 3" xfId="20402" xr:uid="{00000000-0005-0000-0000-0000B34F0000}"/>
    <cellStyle name="RowTitles-Detail 3 2 2 8 3 2" xfId="20403" xr:uid="{00000000-0005-0000-0000-0000B44F0000}"/>
    <cellStyle name="RowTitles-Detail 3 2 2 8 3 2 2" xfId="20404" xr:uid="{00000000-0005-0000-0000-0000B54F0000}"/>
    <cellStyle name="RowTitles-Detail 3 2 2 8 3 2_Tertiary Salaries Survey" xfId="20405" xr:uid="{00000000-0005-0000-0000-0000B64F0000}"/>
    <cellStyle name="RowTitles-Detail 3 2 2 8 3 3" xfId="20406" xr:uid="{00000000-0005-0000-0000-0000B74F0000}"/>
    <cellStyle name="RowTitles-Detail 3 2 2 8 3_Tertiary Salaries Survey" xfId="20407" xr:uid="{00000000-0005-0000-0000-0000B84F0000}"/>
    <cellStyle name="RowTitles-Detail 3 2 2 8 4" xfId="20408" xr:uid="{00000000-0005-0000-0000-0000B94F0000}"/>
    <cellStyle name="RowTitles-Detail 3 2 2 8 4 2" xfId="20409" xr:uid="{00000000-0005-0000-0000-0000BA4F0000}"/>
    <cellStyle name="RowTitles-Detail 3 2 2 8 4_Tertiary Salaries Survey" xfId="20410" xr:uid="{00000000-0005-0000-0000-0000BB4F0000}"/>
    <cellStyle name="RowTitles-Detail 3 2 2 8 5" xfId="20411" xr:uid="{00000000-0005-0000-0000-0000BC4F0000}"/>
    <cellStyle name="RowTitles-Detail 3 2 2 8_Tertiary Salaries Survey" xfId="20412" xr:uid="{00000000-0005-0000-0000-0000BD4F0000}"/>
    <cellStyle name="RowTitles-Detail 3 2 2 9" xfId="20413" xr:uid="{00000000-0005-0000-0000-0000BE4F0000}"/>
    <cellStyle name="RowTitles-Detail 3 2 2 9 2" xfId="20414" xr:uid="{00000000-0005-0000-0000-0000BF4F0000}"/>
    <cellStyle name="RowTitles-Detail 3 2 2 9 2 2" xfId="20415" xr:uid="{00000000-0005-0000-0000-0000C04F0000}"/>
    <cellStyle name="RowTitles-Detail 3 2 2 9 2 2 2" xfId="20416" xr:uid="{00000000-0005-0000-0000-0000C14F0000}"/>
    <cellStyle name="RowTitles-Detail 3 2 2 9 2 2_Tertiary Salaries Survey" xfId="20417" xr:uid="{00000000-0005-0000-0000-0000C24F0000}"/>
    <cellStyle name="RowTitles-Detail 3 2 2 9 2 3" xfId="20418" xr:uid="{00000000-0005-0000-0000-0000C34F0000}"/>
    <cellStyle name="RowTitles-Detail 3 2 2 9 2_Tertiary Salaries Survey" xfId="20419" xr:uid="{00000000-0005-0000-0000-0000C44F0000}"/>
    <cellStyle name="RowTitles-Detail 3 2 2 9 3" xfId="20420" xr:uid="{00000000-0005-0000-0000-0000C54F0000}"/>
    <cellStyle name="RowTitles-Detail 3 2 2 9 3 2" xfId="20421" xr:uid="{00000000-0005-0000-0000-0000C64F0000}"/>
    <cellStyle name="RowTitles-Detail 3 2 2 9 3 2 2" xfId="20422" xr:uid="{00000000-0005-0000-0000-0000C74F0000}"/>
    <cellStyle name="RowTitles-Detail 3 2 2 9 3 2_Tertiary Salaries Survey" xfId="20423" xr:uid="{00000000-0005-0000-0000-0000C84F0000}"/>
    <cellStyle name="RowTitles-Detail 3 2 2 9 3 3" xfId="20424" xr:uid="{00000000-0005-0000-0000-0000C94F0000}"/>
    <cellStyle name="RowTitles-Detail 3 2 2 9 3_Tertiary Salaries Survey" xfId="20425" xr:uid="{00000000-0005-0000-0000-0000CA4F0000}"/>
    <cellStyle name="RowTitles-Detail 3 2 2 9 4" xfId="20426" xr:uid="{00000000-0005-0000-0000-0000CB4F0000}"/>
    <cellStyle name="RowTitles-Detail 3 2 2 9 4 2" xfId="20427" xr:uid="{00000000-0005-0000-0000-0000CC4F0000}"/>
    <cellStyle name="RowTitles-Detail 3 2 2 9 4_Tertiary Salaries Survey" xfId="20428" xr:uid="{00000000-0005-0000-0000-0000CD4F0000}"/>
    <cellStyle name="RowTitles-Detail 3 2 2 9 5" xfId="20429" xr:uid="{00000000-0005-0000-0000-0000CE4F0000}"/>
    <cellStyle name="RowTitles-Detail 3 2 2 9_Tertiary Salaries Survey" xfId="20430" xr:uid="{00000000-0005-0000-0000-0000CF4F0000}"/>
    <cellStyle name="RowTitles-Detail 3 2 2_STUD aligned by INSTIT" xfId="20431" xr:uid="{00000000-0005-0000-0000-0000D04F0000}"/>
    <cellStyle name="RowTitles-Detail 3 2 3" xfId="20432" xr:uid="{00000000-0005-0000-0000-0000D14F0000}"/>
    <cellStyle name="RowTitles-Detail 3 2 3 2" xfId="20433" xr:uid="{00000000-0005-0000-0000-0000D24F0000}"/>
    <cellStyle name="RowTitles-Detail 3 2 3 2 2" xfId="20434" xr:uid="{00000000-0005-0000-0000-0000D34F0000}"/>
    <cellStyle name="RowTitles-Detail 3 2 3 2 2 2" xfId="20435" xr:uid="{00000000-0005-0000-0000-0000D44F0000}"/>
    <cellStyle name="RowTitles-Detail 3 2 3 2 2 2 2" xfId="20436" xr:uid="{00000000-0005-0000-0000-0000D54F0000}"/>
    <cellStyle name="RowTitles-Detail 3 2 3 2 2 2_Tertiary Salaries Survey" xfId="20437" xr:uid="{00000000-0005-0000-0000-0000D64F0000}"/>
    <cellStyle name="RowTitles-Detail 3 2 3 2 2 3" xfId="20438" xr:uid="{00000000-0005-0000-0000-0000D74F0000}"/>
    <cellStyle name="RowTitles-Detail 3 2 3 2 2_Tertiary Salaries Survey" xfId="20439" xr:uid="{00000000-0005-0000-0000-0000D84F0000}"/>
    <cellStyle name="RowTitles-Detail 3 2 3 2 3" xfId="20440" xr:uid="{00000000-0005-0000-0000-0000D94F0000}"/>
    <cellStyle name="RowTitles-Detail 3 2 3 2 3 2" xfId="20441" xr:uid="{00000000-0005-0000-0000-0000DA4F0000}"/>
    <cellStyle name="RowTitles-Detail 3 2 3 2 3 2 2" xfId="20442" xr:uid="{00000000-0005-0000-0000-0000DB4F0000}"/>
    <cellStyle name="RowTitles-Detail 3 2 3 2 3 2_Tertiary Salaries Survey" xfId="20443" xr:uid="{00000000-0005-0000-0000-0000DC4F0000}"/>
    <cellStyle name="RowTitles-Detail 3 2 3 2 3 3" xfId="20444" xr:uid="{00000000-0005-0000-0000-0000DD4F0000}"/>
    <cellStyle name="RowTitles-Detail 3 2 3 2 3_Tertiary Salaries Survey" xfId="20445" xr:uid="{00000000-0005-0000-0000-0000DE4F0000}"/>
    <cellStyle name="RowTitles-Detail 3 2 3 2 4" xfId="20446" xr:uid="{00000000-0005-0000-0000-0000DF4F0000}"/>
    <cellStyle name="RowTitles-Detail 3 2 3 2 5" xfId="20447" xr:uid="{00000000-0005-0000-0000-0000E04F0000}"/>
    <cellStyle name="RowTitles-Detail 3 2 3 2_Tertiary Salaries Survey" xfId="20448" xr:uid="{00000000-0005-0000-0000-0000E14F0000}"/>
    <cellStyle name="RowTitles-Detail 3 2 3 3" xfId="20449" xr:uid="{00000000-0005-0000-0000-0000E24F0000}"/>
    <cellStyle name="RowTitles-Detail 3 2 3 3 2" xfId="20450" xr:uid="{00000000-0005-0000-0000-0000E34F0000}"/>
    <cellStyle name="RowTitles-Detail 3 2 3 3 2 2" xfId="20451" xr:uid="{00000000-0005-0000-0000-0000E44F0000}"/>
    <cellStyle name="RowTitles-Detail 3 2 3 3 2 2 2" xfId="20452" xr:uid="{00000000-0005-0000-0000-0000E54F0000}"/>
    <cellStyle name="RowTitles-Detail 3 2 3 3 2 2_Tertiary Salaries Survey" xfId="20453" xr:uid="{00000000-0005-0000-0000-0000E64F0000}"/>
    <cellStyle name="RowTitles-Detail 3 2 3 3 2 3" xfId="20454" xr:uid="{00000000-0005-0000-0000-0000E74F0000}"/>
    <cellStyle name="RowTitles-Detail 3 2 3 3 2_Tertiary Salaries Survey" xfId="20455" xr:uid="{00000000-0005-0000-0000-0000E84F0000}"/>
    <cellStyle name="RowTitles-Detail 3 2 3 3 3" xfId="20456" xr:uid="{00000000-0005-0000-0000-0000E94F0000}"/>
    <cellStyle name="RowTitles-Detail 3 2 3 3 3 2" xfId="20457" xr:uid="{00000000-0005-0000-0000-0000EA4F0000}"/>
    <cellStyle name="RowTitles-Detail 3 2 3 3 3 2 2" xfId="20458" xr:uid="{00000000-0005-0000-0000-0000EB4F0000}"/>
    <cellStyle name="RowTitles-Detail 3 2 3 3 3 2_Tertiary Salaries Survey" xfId="20459" xr:uid="{00000000-0005-0000-0000-0000EC4F0000}"/>
    <cellStyle name="RowTitles-Detail 3 2 3 3 3 3" xfId="20460" xr:uid="{00000000-0005-0000-0000-0000ED4F0000}"/>
    <cellStyle name="RowTitles-Detail 3 2 3 3 3_Tertiary Salaries Survey" xfId="20461" xr:uid="{00000000-0005-0000-0000-0000EE4F0000}"/>
    <cellStyle name="RowTitles-Detail 3 2 3 3 4" xfId="20462" xr:uid="{00000000-0005-0000-0000-0000EF4F0000}"/>
    <cellStyle name="RowTitles-Detail 3 2 3 3 5" xfId="20463" xr:uid="{00000000-0005-0000-0000-0000F04F0000}"/>
    <cellStyle name="RowTitles-Detail 3 2 3 3 5 2" xfId="20464" xr:uid="{00000000-0005-0000-0000-0000F14F0000}"/>
    <cellStyle name="RowTitles-Detail 3 2 3 3 5_Tertiary Salaries Survey" xfId="20465" xr:uid="{00000000-0005-0000-0000-0000F24F0000}"/>
    <cellStyle name="RowTitles-Detail 3 2 3 3 6" xfId="20466" xr:uid="{00000000-0005-0000-0000-0000F34F0000}"/>
    <cellStyle name="RowTitles-Detail 3 2 3 3_Tertiary Salaries Survey" xfId="20467" xr:uid="{00000000-0005-0000-0000-0000F44F0000}"/>
    <cellStyle name="RowTitles-Detail 3 2 3 4" xfId="20468" xr:uid="{00000000-0005-0000-0000-0000F54F0000}"/>
    <cellStyle name="RowTitles-Detail 3 2 3 4 2" xfId="20469" xr:uid="{00000000-0005-0000-0000-0000F64F0000}"/>
    <cellStyle name="RowTitles-Detail 3 2 3 4 2 2" xfId="20470" xr:uid="{00000000-0005-0000-0000-0000F74F0000}"/>
    <cellStyle name="RowTitles-Detail 3 2 3 4 2 2 2" xfId="20471" xr:uid="{00000000-0005-0000-0000-0000F84F0000}"/>
    <cellStyle name="RowTitles-Detail 3 2 3 4 2 2_Tertiary Salaries Survey" xfId="20472" xr:uid="{00000000-0005-0000-0000-0000F94F0000}"/>
    <cellStyle name="RowTitles-Detail 3 2 3 4 2 3" xfId="20473" xr:uid="{00000000-0005-0000-0000-0000FA4F0000}"/>
    <cellStyle name="RowTitles-Detail 3 2 3 4 2_Tertiary Salaries Survey" xfId="20474" xr:uid="{00000000-0005-0000-0000-0000FB4F0000}"/>
    <cellStyle name="RowTitles-Detail 3 2 3 4 3" xfId="20475" xr:uid="{00000000-0005-0000-0000-0000FC4F0000}"/>
    <cellStyle name="RowTitles-Detail 3 2 3 4 3 2" xfId="20476" xr:uid="{00000000-0005-0000-0000-0000FD4F0000}"/>
    <cellStyle name="RowTitles-Detail 3 2 3 4 3 2 2" xfId="20477" xr:uid="{00000000-0005-0000-0000-0000FE4F0000}"/>
    <cellStyle name="RowTitles-Detail 3 2 3 4 3 2_Tertiary Salaries Survey" xfId="20478" xr:uid="{00000000-0005-0000-0000-0000FF4F0000}"/>
    <cellStyle name="RowTitles-Detail 3 2 3 4 3 3" xfId="20479" xr:uid="{00000000-0005-0000-0000-000000500000}"/>
    <cellStyle name="RowTitles-Detail 3 2 3 4 3_Tertiary Salaries Survey" xfId="20480" xr:uid="{00000000-0005-0000-0000-000001500000}"/>
    <cellStyle name="RowTitles-Detail 3 2 3 4 4" xfId="20481" xr:uid="{00000000-0005-0000-0000-000002500000}"/>
    <cellStyle name="RowTitles-Detail 3 2 3 4 4 2" xfId="20482" xr:uid="{00000000-0005-0000-0000-000003500000}"/>
    <cellStyle name="RowTitles-Detail 3 2 3 4 4_Tertiary Salaries Survey" xfId="20483" xr:uid="{00000000-0005-0000-0000-000004500000}"/>
    <cellStyle name="RowTitles-Detail 3 2 3 4 5" xfId="20484" xr:uid="{00000000-0005-0000-0000-000005500000}"/>
    <cellStyle name="RowTitles-Detail 3 2 3 4_Tertiary Salaries Survey" xfId="20485" xr:uid="{00000000-0005-0000-0000-000006500000}"/>
    <cellStyle name="RowTitles-Detail 3 2 3 5" xfId="20486" xr:uid="{00000000-0005-0000-0000-000007500000}"/>
    <cellStyle name="RowTitles-Detail 3 2 3 5 2" xfId="20487" xr:uid="{00000000-0005-0000-0000-000008500000}"/>
    <cellStyle name="RowTitles-Detail 3 2 3 5 2 2" xfId="20488" xr:uid="{00000000-0005-0000-0000-000009500000}"/>
    <cellStyle name="RowTitles-Detail 3 2 3 5 2 2 2" xfId="20489" xr:uid="{00000000-0005-0000-0000-00000A500000}"/>
    <cellStyle name="RowTitles-Detail 3 2 3 5 2 2_Tertiary Salaries Survey" xfId="20490" xr:uid="{00000000-0005-0000-0000-00000B500000}"/>
    <cellStyle name="RowTitles-Detail 3 2 3 5 2 3" xfId="20491" xr:uid="{00000000-0005-0000-0000-00000C500000}"/>
    <cellStyle name="RowTitles-Detail 3 2 3 5 2_Tertiary Salaries Survey" xfId="20492" xr:uid="{00000000-0005-0000-0000-00000D500000}"/>
    <cellStyle name="RowTitles-Detail 3 2 3 5 3" xfId="20493" xr:uid="{00000000-0005-0000-0000-00000E500000}"/>
    <cellStyle name="RowTitles-Detail 3 2 3 5 3 2" xfId="20494" xr:uid="{00000000-0005-0000-0000-00000F500000}"/>
    <cellStyle name="RowTitles-Detail 3 2 3 5 3 2 2" xfId="20495" xr:uid="{00000000-0005-0000-0000-000010500000}"/>
    <cellStyle name="RowTitles-Detail 3 2 3 5 3 2_Tertiary Salaries Survey" xfId="20496" xr:uid="{00000000-0005-0000-0000-000011500000}"/>
    <cellStyle name="RowTitles-Detail 3 2 3 5 3 3" xfId="20497" xr:uid="{00000000-0005-0000-0000-000012500000}"/>
    <cellStyle name="RowTitles-Detail 3 2 3 5 3_Tertiary Salaries Survey" xfId="20498" xr:uid="{00000000-0005-0000-0000-000013500000}"/>
    <cellStyle name="RowTitles-Detail 3 2 3 5 4" xfId="20499" xr:uid="{00000000-0005-0000-0000-000014500000}"/>
    <cellStyle name="RowTitles-Detail 3 2 3 5 4 2" xfId="20500" xr:uid="{00000000-0005-0000-0000-000015500000}"/>
    <cellStyle name="RowTitles-Detail 3 2 3 5 4_Tertiary Salaries Survey" xfId="20501" xr:uid="{00000000-0005-0000-0000-000016500000}"/>
    <cellStyle name="RowTitles-Detail 3 2 3 5 5" xfId="20502" xr:uid="{00000000-0005-0000-0000-000017500000}"/>
    <cellStyle name="RowTitles-Detail 3 2 3 5_Tertiary Salaries Survey" xfId="20503" xr:uid="{00000000-0005-0000-0000-000018500000}"/>
    <cellStyle name="RowTitles-Detail 3 2 3 6" xfId="20504" xr:uid="{00000000-0005-0000-0000-000019500000}"/>
    <cellStyle name="RowTitles-Detail 3 2 3 6 2" xfId="20505" xr:uid="{00000000-0005-0000-0000-00001A500000}"/>
    <cellStyle name="RowTitles-Detail 3 2 3 6 2 2" xfId="20506" xr:uid="{00000000-0005-0000-0000-00001B500000}"/>
    <cellStyle name="RowTitles-Detail 3 2 3 6 2 2 2" xfId="20507" xr:uid="{00000000-0005-0000-0000-00001C500000}"/>
    <cellStyle name="RowTitles-Detail 3 2 3 6 2 2_Tertiary Salaries Survey" xfId="20508" xr:uid="{00000000-0005-0000-0000-00001D500000}"/>
    <cellStyle name="RowTitles-Detail 3 2 3 6 2 3" xfId="20509" xr:uid="{00000000-0005-0000-0000-00001E500000}"/>
    <cellStyle name="RowTitles-Detail 3 2 3 6 2_Tertiary Salaries Survey" xfId="20510" xr:uid="{00000000-0005-0000-0000-00001F500000}"/>
    <cellStyle name="RowTitles-Detail 3 2 3 6 3" xfId="20511" xr:uid="{00000000-0005-0000-0000-000020500000}"/>
    <cellStyle name="RowTitles-Detail 3 2 3 6 3 2" xfId="20512" xr:uid="{00000000-0005-0000-0000-000021500000}"/>
    <cellStyle name="RowTitles-Detail 3 2 3 6 3 2 2" xfId="20513" xr:uid="{00000000-0005-0000-0000-000022500000}"/>
    <cellStyle name="RowTitles-Detail 3 2 3 6 3 2_Tertiary Salaries Survey" xfId="20514" xr:uid="{00000000-0005-0000-0000-000023500000}"/>
    <cellStyle name="RowTitles-Detail 3 2 3 6 3 3" xfId="20515" xr:uid="{00000000-0005-0000-0000-000024500000}"/>
    <cellStyle name="RowTitles-Detail 3 2 3 6 3_Tertiary Salaries Survey" xfId="20516" xr:uid="{00000000-0005-0000-0000-000025500000}"/>
    <cellStyle name="RowTitles-Detail 3 2 3 6 4" xfId="20517" xr:uid="{00000000-0005-0000-0000-000026500000}"/>
    <cellStyle name="RowTitles-Detail 3 2 3 6 4 2" xfId="20518" xr:uid="{00000000-0005-0000-0000-000027500000}"/>
    <cellStyle name="RowTitles-Detail 3 2 3 6 4_Tertiary Salaries Survey" xfId="20519" xr:uid="{00000000-0005-0000-0000-000028500000}"/>
    <cellStyle name="RowTitles-Detail 3 2 3 6 5" xfId="20520" xr:uid="{00000000-0005-0000-0000-000029500000}"/>
    <cellStyle name="RowTitles-Detail 3 2 3 6_Tertiary Salaries Survey" xfId="20521" xr:uid="{00000000-0005-0000-0000-00002A500000}"/>
    <cellStyle name="RowTitles-Detail 3 2 3 7" xfId="20522" xr:uid="{00000000-0005-0000-0000-00002B500000}"/>
    <cellStyle name="RowTitles-Detail 3 2 3 7 2" xfId="20523" xr:uid="{00000000-0005-0000-0000-00002C500000}"/>
    <cellStyle name="RowTitles-Detail 3 2 3 7 2 2" xfId="20524" xr:uid="{00000000-0005-0000-0000-00002D500000}"/>
    <cellStyle name="RowTitles-Detail 3 2 3 7 2_Tertiary Salaries Survey" xfId="20525" xr:uid="{00000000-0005-0000-0000-00002E500000}"/>
    <cellStyle name="RowTitles-Detail 3 2 3 7 3" xfId="20526" xr:uid="{00000000-0005-0000-0000-00002F500000}"/>
    <cellStyle name="RowTitles-Detail 3 2 3 7_Tertiary Salaries Survey" xfId="20527" xr:uid="{00000000-0005-0000-0000-000030500000}"/>
    <cellStyle name="RowTitles-Detail 3 2 3 8" xfId="20528" xr:uid="{00000000-0005-0000-0000-000031500000}"/>
    <cellStyle name="RowTitles-Detail 3 2 3 9" xfId="20529" xr:uid="{00000000-0005-0000-0000-000032500000}"/>
    <cellStyle name="RowTitles-Detail 3 2 3_STUD aligned by INSTIT" xfId="20530" xr:uid="{00000000-0005-0000-0000-000033500000}"/>
    <cellStyle name="RowTitles-Detail 3 2 4" xfId="20531" xr:uid="{00000000-0005-0000-0000-000034500000}"/>
    <cellStyle name="RowTitles-Detail 3 2 4 2" xfId="20532" xr:uid="{00000000-0005-0000-0000-000035500000}"/>
    <cellStyle name="RowTitles-Detail 3 2 4 2 2" xfId="20533" xr:uid="{00000000-0005-0000-0000-000036500000}"/>
    <cellStyle name="RowTitles-Detail 3 2 4 2 2 2" xfId="20534" xr:uid="{00000000-0005-0000-0000-000037500000}"/>
    <cellStyle name="RowTitles-Detail 3 2 4 2 2 2 2" xfId="20535" xr:uid="{00000000-0005-0000-0000-000038500000}"/>
    <cellStyle name="RowTitles-Detail 3 2 4 2 2 2_Tertiary Salaries Survey" xfId="20536" xr:uid="{00000000-0005-0000-0000-000039500000}"/>
    <cellStyle name="RowTitles-Detail 3 2 4 2 2 3" xfId="20537" xr:uid="{00000000-0005-0000-0000-00003A500000}"/>
    <cellStyle name="RowTitles-Detail 3 2 4 2 2_Tertiary Salaries Survey" xfId="20538" xr:uid="{00000000-0005-0000-0000-00003B500000}"/>
    <cellStyle name="RowTitles-Detail 3 2 4 2 3" xfId="20539" xr:uid="{00000000-0005-0000-0000-00003C500000}"/>
    <cellStyle name="RowTitles-Detail 3 2 4 2 3 2" xfId="20540" xr:uid="{00000000-0005-0000-0000-00003D500000}"/>
    <cellStyle name="RowTitles-Detail 3 2 4 2 3 2 2" xfId="20541" xr:uid="{00000000-0005-0000-0000-00003E500000}"/>
    <cellStyle name="RowTitles-Detail 3 2 4 2 3 2_Tertiary Salaries Survey" xfId="20542" xr:uid="{00000000-0005-0000-0000-00003F500000}"/>
    <cellStyle name="RowTitles-Detail 3 2 4 2 3 3" xfId="20543" xr:uid="{00000000-0005-0000-0000-000040500000}"/>
    <cellStyle name="RowTitles-Detail 3 2 4 2 3_Tertiary Salaries Survey" xfId="20544" xr:uid="{00000000-0005-0000-0000-000041500000}"/>
    <cellStyle name="RowTitles-Detail 3 2 4 2 4" xfId="20545" xr:uid="{00000000-0005-0000-0000-000042500000}"/>
    <cellStyle name="RowTitles-Detail 3 2 4 2 5" xfId="20546" xr:uid="{00000000-0005-0000-0000-000043500000}"/>
    <cellStyle name="RowTitles-Detail 3 2 4 2 5 2" xfId="20547" xr:uid="{00000000-0005-0000-0000-000044500000}"/>
    <cellStyle name="RowTitles-Detail 3 2 4 2 5_Tertiary Salaries Survey" xfId="20548" xr:uid="{00000000-0005-0000-0000-000045500000}"/>
    <cellStyle name="RowTitles-Detail 3 2 4 2 6" xfId="20549" xr:uid="{00000000-0005-0000-0000-000046500000}"/>
    <cellStyle name="RowTitles-Detail 3 2 4 2_Tertiary Salaries Survey" xfId="20550" xr:uid="{00000000-0005-0000-0000-000047500000}"/>
    <cellStyle name="RowTitles-Detail 3 2 4 3" xfId="20551" xr:uid="{00000000-0005-0000-0000-000048500000}"/>
    <cellStyle name="RowTitles-Detail 3 2 4 3 2" xfId="20552" xr:uid="{00000000-0005-0000-0000-000049500000}"/>
    <cellStyle name="RowTitles-Detail 3 2 4 3 2 2" xfId="20553" xr:uid="{00000000-0005-0000-0000-00004A500000}"/>
    <cellStyle name="RowTitles-Detail 3 2 4 3 2 2 2" xfId="20554" xr:uid="{00000000-0005-0000-0000-00004B500000}"/>
    <cellStyle name="RowTitles-Detail 3 2 4 3 2 2_Tertiary Salaries Survey" xfId="20555" xr:uid="{00000000-0005-0000-0000-00004C500000}"/>
    <cellStyle name="RowTitles-Detail 3 2 4 3 2 3" xfId="20556" xr:uid="{00000000-0005-0000-0000-00004D500000}"/>
    <cellStyle name="RowTitles-Detail 3 2 4 3 2_Tertiary Salaries Survey" xfId="20557" xr:uid="{00000000-0005-0000-0000-00004E500000}"/>
    <cellStyle name="RowTitles-Detail 3 2 4 3 3" xfId="20558" xr:uid="{00000000-0005-0000-0000-00004F500000}"/>
    <cellStyle name="RowTitles-Detail 3 2 4 3 3 2" xfId="20559" xr:uid="{00000000-0005-0000-0000-000050500000}"/>
    <cellStyle name="RowTitles-Detail 3 2 4 3 3 2 2" xfId="20560" xr:uid="{00000000-0005-0000-0000-000051500000}"/>
    <cellStyle name="RowTitles-Detail 3 2 4 3 3 2_Tertiary Salaries Survey" xfId="20561" xr:uid="{00000000-0005-0000-0000-000052500000}"/>
    <cellStyle name="RowTitles-Detail 3 2 4 3 3 3" xfId="20562" xr:uid="{00000000-0005-0000-0000-000053500000}"/>
    <cellStyle name="RowTitles-Detail 3 2 4 3 3_Tertiary Salaries Survey" xfId="20563" xr:uid="{00000000-0005-0000-0000-000054500000}"/>
    <cellStyle name="RowTitles-Detail 3 2 4 3 4" xfId="20564" xr:uid="{00000000-0005-0000-0000-000055500000}"/>
    <cellStyle name="RowTitles-Detail 3 2 4 3 5" xfId="20565" xr:uid="{00000000-0005-0000-0000-000056500000}"/>
    <cellStyle name="RowTitles-Detail 3 2 4 3_Tertiary Salaries Survey" xfId="20566" xr:uid="{00000000-0005-0000-0000-000057500000}"/>
    <cellStyle name="RowTitles-Detail 3 2 4 4" xfId="20567" xr:uid="{00000000-0005-0000-0000-000058500000}"/>
    <cellStyle name="RowTitles-Detail 3 2 4 4 2" xfId="20568" xr:uid="{00000000-0005-0000-0000-000059500000}"/>
    <cellStyle name="RowTitles-Detail 3 2 4 4 2 2" xfId="20569" xr:uid="{00000000-0005-0000-0000-00005A500000}"/>
    <cellStyle name="RowTitles-Detail 3 2 4 4 2 2 2" xfId="20570" xr:uid="{00000000-0005-0000-0000-00005B500000}"/>
    <cellStyle name="RowTitles-Detail 3 2 4 4 2 2_Tertiary Salaries Survey" xfId="20571" xr:uid="{00000000-0005-0000-0000-00005C500000}"/>
    <cellStyle name="RowTitles-Detail 3 2 4 4 2 3" xfId="20572" xr:uid="{00000000-0005-0000-0000-00005D500000}"/>
    <cellStyle name="RowTitles-Detail 3 2 4 4 2_Tertiary Salaries Survey" xfId="20573" xr:uid="{00000000-0005-0000-0000-00005E500000}"/>
    <cellStyle name="RowTitles-Detail 3 2 4 4 3" xfId="20574" xr:uid="{00000000-0005-0000-0000-00005F500000}"/>
    <cellStyle name="RowTitles-Detail 3 2 4 4 3 2" xfId="20575" xr:uid="{00000000-0005-0000-0000-000060500000}"/>
    <cellStyle name="RowTitles-Detail 3 2 4 4 3 2 2" xfId="20576" xr:uid="{00000000-0005-0000-0000-000061500000}"/>
    <cellStyle name="RowTitles-Detail 3 2 4 4 3 2_Tertiary Salaries Survey" xfId="20577" xr:uid="{00000000-0005-0000-0000-000062500000}"/>
    <cellStyle name="RowTitles-Detail 3 2 4 4 3 3" xfId="20578" xr:uid="{00000000-0005-0000-0000-000063500000}"/>
    <cellStyle name="RowTitles-Detail 3 2 4 4 3_Tertiary Salaries Survey" xfId="20579" xr:uid="{00000000-0005-0000-0000-000064500000}"/>
    <cellStyle name="RowTitles-Detail 3 2 4 4 4" xfId="20580" xr:uid="{00000000-0005-0000-0000-000065500000}"/>
    <cellStyle name="RowTitles-Detail 3 2 4 4 4 2" xfId="20581" xr:uid="{00000000-0005-0000-0000-000066500000}"/>
    <cellStyle name="RowTitles-Detail 3 2 4 4 4_Tertiary Salaries Survey" xfId="20582" xr:uid="{00000000-0005-0000-0000-000067500000}"/>
    <cellStyle name="RowTitles-Detail 3 2 4 4 5" xfId="20583" xr:uid="{00000000-0005-0000-0000-000068500000}"/>
    <cellStyle name="RowTitles-Detail 3 2 4 4_Tertiary Salaries Survey" xfId="20584" xr:uid="{00000000-0005-0000-0000-000069500000}"/>
    <cellStyle name="RowTitles-Detail 3 2 4 5" xfId="20585" xr:uid="{00000000-0005-0000-0000-00006A500000}"/>
    <cellStyle name="RowTitles-Detail 3 2 4 5 2" xfId="20586" xr:uid="{00000000-0005-0000-0000-00006B500000}"/>
    <cellStyle name="RowTitles-Detail 3 2 4 5 2 2" xfId="20587" xr:uid="{00000000-0005-0000-0000-00006C500000}"/>
    <cellStyle name="RowTitles-Detail 3 2 4 5 2 2 2" xfId="20588" xr:uid="{00000000-0005-0000-0000-00006D500000}"/>
    <cellStyle name="RowTitles-Detail 3 2 4 5 2 2_Tertiary Salaries Survey" xfId="20589" xr:uid="{00000000-0005-0000-0000-00006E500000}"/>
    <cellStyle name="RowTitles-Detail 3 2 4 5 2 3" xfId="20590" xr:uid="{00000000-0005-0000-0000-00006F500000}"/>
    <cellStyle name="RowTitles-Detail 3 2 4 5 2_Tertiary Salaries Survey" xfId="20591" xr:uid="{00000000-0005-0000-0000-000070500000}"/>
    <cellStyle name="RowTitles-Detail 3 2 4 5 3" xfId="20592" xr:uid="{00000000-0005-0000-0000-000071500000}"/>
    <cellStyle name="RowTitles-Detail 3 2 4 5 3 2" xfId="20593" xr:uid="{00000000-0005-0000-0000-000072500000}"/>
    <cellStyle name="RowTitles-Detail 3 2 4 5 3 2 2" xfId="20594" xr:uid="{00000000-0005-0000-0000-000073500000}"/>
    <cellStyle name="RowTitles-Detail 3 2 4 5 3 2_Tertiary Salaries Survey" xfId="20595" xr:uid="{00000000-0005-0000-0000-000074500000}"/>
    <cellStyle name="RowTitles-Detail 3 2 4 5 3 3" xfId="20596" xr:uid="{00000000-0005-0000-0000-000075500000}"/>
    <cellStyle name="RowTitles-Detail 3 2 4 5 3_Tertiary Salaries Survey" xfId="20597" xr:uid="{00000000-0005-0000-0000-000076500000}"/>
    <cellStyle name="RowTitles-Detail 3 2 4 5 4" xfId="20598" xr:uid="{00000000-0005-0000-0000-000077500000}"/>
    <cellStyle name="RowTitles-Detail 3 2 4 5 4 2" xfId="20599" xr:uid="{00000000-0005-0000-0000-000078500000}"/>
    <cellStyle name="RowTitles-Detail 3 2 4 5 4_Tertiary Salaries Survey" xfId="20600" xr:uid="{00000000-0005-0000-0000-000079500000}"/>
    <cellStyle name="RowTitles-Detail 3 2 4 5 5" xfId="20601" xr:uid="{00000000-0005-0000-0000-00007A500000}"/>
    <cellStyle name="RowTitles-Detail 3 2 4 5_Tertiary Salaries Survey" xfId="20602" xr:uid="{00000000-0005-0000-0000-00007B500000}"/>
    <cellStyle name="RowTitles-Detail 3 2 4 6" xfId="20603" xr:uid="{00000000-0005-0000-0000-00007C500000}"/>
    <cellStyle name="RowTitles-Detail 3 2 4 6 2" xfId="20604" xr:uid="{00000000-0005-0000-0000-00007D500000}"/>
    <cellStyle name="RowTitles-Detail 3 2 4 6 2 2" xfId="20605" xr:uid="{00000000-0005-0000-0000-00007E500000}"/>
    <cellStyle name="RowTitles-Detail 3 2 4 6 2 2 2" xfId="20606" xr:uid="{00000000-0005-0000-0000-00007F500000}"/>
    <cellStyle name="RowTitles-Detail 3 2 4 6 2 2_Tertiary Salaries Survey" xfId="20607" xr:uid="{00000000-0005-0000-0000-000080500000}"/>
    <cellStyle name="RowTitles-Detail 3 2 4 6 2 3" xfId="20608" xr:uid="{00000000-0005-0000-0000-000081500000}"/>
    <cellStyle name="RowTitles-Detail 3 2 4 6 2_Tertiary Salaries Survey" xfId="20609" xr:uid="{00000000-0005-0000-0000-000082500000}"/>
    <cellStyle name="RowTitles-Detail 3 2 4 6 3" xfId="20610" xr:uid="{00000000-0005-0000-0000-000083500000}"/>
    <cellStyle name="RowTitles-Detail 3 2 4 6 3 2" xfId="20611" xr:uid="{00000000-0005-0000-0000-000084500000}"/>
    <cellStyle name="RowTitles-Detail 3 2 4 6 3 2 2" xfId="20612" xr:uid="{00000000-0005-0000-0000-000085500000}"/>
    <cellStyle name="RowTitles-Detail 3 2 4 6 3 2_Tertiary Salaries Survey" xfId="20613" xr:uid="{00000000-0005-0000-0000-000086500000}"/>
    <cellStyle name="RowTitles-Detail 3 2 4 6 3 3" xfId="20614" xr:uid="{00000000-0005-0000-0000-000087500000}"/>
    <cellStyle name="RowTitles-Detail 3 2 4 6 3_Tertiary Salaries Survey" xfId="20615" xr:uid="{00000000-0005-0000-0000-000088500000}"/>
    <cellStyle name="RowTitles-Detail 3 2 4 6 4" xfId="20616" xr:uid="{00000000-0005-0000-0000-000089500000}"/>
    <cellStyle name="RowTitles-Detail 3 2 4 6 4 2" xfId="20617" xr:uid="{00000000-0005-0000-0000-00008A500000}"/>
    <cellStyle name="RowTitles-Detail 3 2 4 6 4_Tertiary Salaries Survey" xfId="20618" xr:uid="{00000000-0005-0000-0000-00008B500000}"/>
    <cellStyle name="RowTitles-Detail 3 2 4 6 5" xfId="20619" xr:uid="{00000000-0005-0000-0000-00008C500000}"/>
    <cellStyle name="RowTitles-Detail 3 2 4 6_Tertiary Salaries Survey" xfId="20620" xr:uid="{00000000-0005-0000-0000-00008D500000}"/>
    <cellStyle name="RowTitles-Detail 3 2 4 7" xfId="20621" xr:uid="{00000000-0005-0000-0000-00008E500000}"/>
    <cellStyle name="RowTitles-Detail 3 2 4 7 2" xfId="20622" xr:uid="{00000000-0005-0000-0000-00008F500000}"/>
    <cellStyle name="RowTitles-Detail 3 2 4 7 2 2" xfId="20623" xr:uid="{00000000-0005-0000-0000-000090500000}"/>
    <cellStyle name="RowTitles-Detail 3 2 4 7 2_Tertiary Salaries Survey" xfId="20624" xr:uid="{00000000-0005-0000-0000-000091500000}"/>
    <cellStyle name="RowTitles-Detail 3 2 4 7 3" xfId="20625" xr:uid="{00000000-0005-0000-0000-000092500000}"/>
    <cellStyle name="RowTitles-Detail 3 2 4 7_Tertiary Salaries Survey" xfId="20626" xr:uid="{00000000-0005-0000-0000-000093500000}"/>
    <cellStyle name="RowTitles-Detail 3 2 4 8" xfId="20627" xr:uid="{00000000-0005-0000-0000-000094500000}"/>
    <cellStyle name="RowTitles-Detail 3 2 4 8 2" xfId="20628" xr:uid="{00000000-0005-0000-0000-000095500000}"/>
    <cellStyle name="RowTitles-Detail 3 2 4 8 2 2" xfId="20629" xr:uid="{00000000-0005-0000-0000-000096500000}"/>
    <cellStyle name="RowTitles-Detail 3 2 4 8 2_Tertiary Salaries Survey" xfId="20630" xr:uid="{00000000-0005-0000-0000-000097500000}"/>
    <cellStyle name="RowTitles-Detail 3 2 4 8 3" xfId="20631" xr:uid="{00000000-0005-0000-0000-000098500000}"/>
    <cellStyle name="RowTitles-Detail 3 2 4 8_Tertiary Salaries Survey" xfId="20632" xr:uid="{00000000-0005-0000-0000-000099500000}"/>
    <cellStyle name="RowTitles-Detail 3 2 4 9" xfId="20633" xr:uid="{00000000-0005-0000-0000-00009A500000}"/>
    <cellStyle name="RowTitles-Detail 3 2 4_STUD aligned by INSTIT" xfId="20634" xr:uid="{00000000-0005-0000-0000-00009B500000}"/>
    <cellStyle name="RowTitles-Detail 3 2 5" xfId="20635" xr:uid="{00000000-0005-0000-0000-00009C500000}"/>
    <cellStyle name="RowTitles-Detail 3 2 5 2" xfId="20636" xr:uid="{00000000-0005-0000-0000-00009D500000}"/>
    <cellStyle name="RowTitles-Detail 3 2 5 2 2" xfId="20637" xr:uid="{00000000-0005-0000-0000-00009E500000}"/>
    <cellStyle name="RowTitles-Detail 3 2 5 2 2 2" xfId="20638" xr:uid="{00000000-0005-0000-0000-00009F500000}"/>
    <cellStyle name="RowTitles-Detail 3 2 5 2 2 2 2" xfId="20639" xr:uid="{00000000-0005-0000-0000-0000A0500000}"/>
    <cellStyle name="RowTitles-Detail 3 2 5 2 2 2_Tertiary Salaries Survey" xfId="20640" xr:uid="{00000000-0005-0000-0000-0000A1500000}"/>
    <cellStyle name="RowTitles-Detail 3 2 5 2 2 3" xfId="20641" xr:uid="{00000000-0005-0000-0000-0000A2500000}"/>
    <cellStyle name="RowTitles-Detail 3 2 5 2 2_Tertiary Salaries Survey" xfId="20642" xr:uid="{00000000-0005-0000-0000-0000A3500000}"/>
    <cellStyle name="RowTitles-Detail 3 2 5 2 3" xfId="20643" xr:uid="{00000000-0005-0000-0000-0000A4500000}"/>
    <cellStyle name="RowTitles-Detail 3 2 5 2 3 2" xfId="20644" xr:uid="{00000000-0005-0000-0000-0000A5500000}"/>
    <cellStyle name="RowTitles-Detail 3 2 5 2 3 2 2" xfId="20645" xr:uid="{00000000-0005-0000-0000-0000A6500000}"/>
    <cellStyle name="RowTitles-Detail 3 2 5 2 3 2_Tertiary Salaries Survey" xfId="20646" xr:uid="{00000000-0005-0000-0000-0000A7500000}"/>
    <cellStyle name="RowTitles-Detail 3 2 5 2 3 3" xfId="20647" xr:uid="{00000000-0005-0000-0000-0000A8500000}"/>
    <cellStyle name="RowTitles-Detail 3 2 5 2 3_Tertiary Salaries Survey" xfId="20648" xr:uid="{00000000-0005-0000-0000-0000A9500000}"/>
    <cellStyle name="RowTitles-Detail 3 2 5 2 4" xfId="20649" xr:uid="{00000000-0005-0000-0000-0000AA500000}"/>
    <cellStyle name="RowTitles-Detail 3 2 5 2 5" xfId="20650" xr:uid="{00000000-0005-0000-0000-0000AB500000}"/>
    <cellStyle name="RowTitles-Detail 3 2 5 2 5 2" xfId="20651" xr:uid="{00000000-0005-0000-0000-0000AC500000}"/>
    <cellStyle name="RowTitles-Detail 3 2 5 2 5_Tertiary Salaries Survey" xfId="20652" xr:uid="{00000000-0005-0000-0000-0000AD500000}"/>
    <cellStyle name="RowTitles-Detail 3 2 5 2 6" xfId="20653" xr:uid="{00000000-0005-0000-0000-0000AE500000}"/>
    <cellStyle name="RowTitles-Detail 3 2 5 2_Tertiary Salaries Survey" xfId="20654" xr:uid="{00000000-0005-0000-0000-0000AF500000}"/>
    <cellStyle name="RowTitles-Detail 3 2 5 3" xfId="20655" xr:uid="{00000000-0005-0000-0000-0000B0500000}"/>
    <cellStyle name="RowTitles-Detail 3 2 5 3 2" xfId="20656" xr:uid="{00000000-0005-0000-0000-0000B1500000}"/>
    <cellStyle name="RowTitles-Detail 3 2 5 3 2 2" xfId="20657" xr:uid="{00000000-0005-0000-0000-0000B2500000}"/>
    <cellStyle name="RowTitles-Detail 3 2 5 3 2 2 2" xfId="20658" xr:uid="{00000000-0005-0000-0000-0000B3500000}"/>
    <cellStyle name="RowTitles-Detail 3 2 5 3 2 2_Tertiary Salaries Survey" xfId="20659" xr:uid="{00000000-0005-0000-0000-0000B4500000}"/>
    <cellStyle name="RowTitles-Detail 3 2 5 3 2 3" xfId="20660" xr:uid="{00000000-0005-0000-0000-0000B5500000}"/>
    <cellStyle name="RowTitles-Detail 3 2 5 3 2_Tertiary Salaries Survey" xfId="20661" xr:uid="{00000000-0005-0000-0000-0000B6500000}"/>
    <cellStyle name="RowTitles-Detail 3 2 5 3 3" xfId="20662" xr:uid="{00000000-0005-0000-0000-0000B7500000}"/>
    <cellStyle name="RowTitles-Detail 3 2 5 3 3 2" xfId="20663" xr:uid="{00000000-0005-0000-0000-0000B8500000}"/>
    <cellStyle name="RowTitles-Detail 3 2 5 3 3 2 2" xfId="20664" xr:uid="{00000000-0005-0000-0000-0000B9500000}"/>
    <cellStyle name="RowTitles-Detail 3 2 5 3 3 2_Tertiary Salaries Survey" xfId="20665" xr:uid="{00000000-0005-0000-0000-0000BA500000}"/>
    <cellStyle name="RowTitles-Detail 3 2 5 3 3 3" xfId="20666" xr:uid="{00000000-0005-0000-0000-0000BB500000}"/>
    <cellStyle name="RowTitles-Detail 3 2 5 3 3_Tertiary Salaries Survey" xfId="20667" xr:uid="{00000000-0005-0000-0000-0000BC500000}"/>
    <cellStyle name="RowTitles-Detail 3 2 5 3 4" xfId="20668" xr:uid="{00000000-0005-0000-0000-0000BD500000}"/>
    <cellStyle name="RowTitles-Detail 3 2 5 3 5" xfId="20669" xr:uid="{00000000-0005-0000-0000-0000BE500000}"/>
    <cellStyle name="RowTitles-Detail 3 2 5 3_Tertiary Salaries Survey" xfId="20670" xr:uid="{00000000-0005-0000-0000-0000BF500000}"/>
    <cellStyle name="RowTitles-Detail 3 2 5 4" xfId="20671" xr:uid="{00000000-0005-0000-0000-0000C0500000}"/>
    <cellStyle name="RowTitles-Detail 3 2 5 4 2" xfId="20672" xr:uid="{00000000-0005-0000-0000-0000C1500000}"/>
    <cellStyle name="RowTitles-Detail 3 2 5 4 2 2" xfId="20673" xr:uid="{00000000-0005-0000-0000-0000C2500000}"/>
    <cellStyle name="RowTitles-Detail 3 2 5 4 2 2 2" xfId="20674" xr:uid="{00000000-0005-0000-0000-0000C3500000}"/>
    <cellStyle name="RowTitles-Detail 3 2 5 4 2 2_Tertiary Salaries Survey" xfId="20675" xr:uid="{00000000-0005-0000-0000-0000C4500000}"/>
    <cellStyle name="RowTitles-Detail 3 2 5 4 2 3" xfId="20676" xr:uid="{00000000-0005-0000-0000-0000C5500000}"/>
    <cellStyle name="RowTitles-Detail 3 2 5 4 2_Tertiary Salaries Survey" xfId="20677" xr:uid="{00000000-0005-0000-0000-0000C6500000}"/>
    <cellStyle name="RowTitles-Detail 3 2 5 4 3" xfId="20678" xr:uid="{00000000-0005-0000-0000-0000C7500000}"/>
    <cellStyle name="RowTitles-Detail 3 2 5 4 3 2" xfId="20679" xr:uid="{00000000-0005-0000-0000-0000C8500000}"/>
    <cellStyle name="RowTitles-Detail 3 2 5 4 3 2 2" xfId="20680" xr:uid="{00000000-0005-0000-0000-0000C9500000}"/>
    <cellStyle name="RowTitles-Detail 3 2 5 4 3 2_Tertiary Salaries Survey" xfId="20681" xr:uid="{00000000-0005-0000-0000-0000CA500000}"/>
    <cellStyle name="RowTitles-Detail 3 2 5 4 3 3" xfId="20682" xr:uid="{00000000-0005-0000-0000-0000CB500000}"/>
    <cellStyle name="RowTitles-Detail 3 2 5 4 3_Tertiary Salaries Survey" xfId="20683" xr:uid="{00000000-0005-0000-0000-0000CC500000}"/>
    <cellStyle name="RowTitles-Detail 3 2 5 4 4" xfId="20684" xr:uid="{00000000-0005-0000-0000-0000CD500000}"/>
    <cellStyle name="RowTitles-Detail 3 2 5 4 5" xfId="20685" xr:uid="{00000000-0005-0000-0000-0000CE500000}"/>
    <cellStyle name="RowTitles-Detail 3 2 5 4 5 2" xfId="20686" xr:uid="{00000000-0005-0000-0000-0000CF500000}"/>
    <cellStyle name="RowTitles-Detail 3 2 5 4 5_Tertiary Salaries Survey" xfId="20687" xr:uid="{00000000-0005-0000-0000-0000D0500000}"/>
    <cellStyle name="RowTitles-Detail 3 2 5 4 6" xfId="20688" xr:uid="{00000000-0005-0000-0000-0000D1500000}"/>
    <cellStyle name="RowTitles-Detail 3 2 5 4_Tertiary Salaries Survey" xfId="20689" xr:uid="{00000000-0005-0000-0000-0000D2500000}"/>
    <cellStyle name="RowTitles-Detail 3 2 5 5" xfId="20690" xr:uid="{00000000-0005-0000-0000-0000D3500000}"/>
    <cellStyle name="RowTitles-Detail 3 2 5 5 2" xfId="20691" xr:uid="{00000000-0005-0000-0000-0000D4500000}"/>
    <cellStyle name="RowTitles-Detail 3 2 5 5 2 2" xfId="20692" xr:uid="{00000000-0005-0000-0000-0000D5500000}"/>
    <cellStyle name="RowTitles-Detail 3 2 5 5 2 2 2" xfId="20693" xr:uid="{00000000-0005-0000-0000-0000D6500000}"/>
    <cellStyle name="RowTitles-Detail 3 2 5 5 2 2_Tertiary Salaries Survey" xfId="20694" xr:uid="{00000000-0005-0000-0000-0000D7500000}"/>
    <cellStyle name="RowTitles-Detail 3 2 5 5 2 3" xfId="20695" xr:uid="{00000000-0005-0000-0000-0000D8500000}"/>
    <cellStyle name="RowTitles-Detail 3 2 5 5 2_Tertiary Salaries Survey" xfId="20696" xr:uid="{00000000-0005-0000-0000-0000D9500000}"/>
    <cellStyle name="RowTitles-Detail 3 2 5 5 3" xfId="20697" xr:uid="{00000000-0005-0000-0000-0000DA500000}"/>
    <cellStyle name="RowTitles-Detail 3 2 5 5 3 2" xfId="20698" xr:uid="{00000000-0005-0000-0000-0000DB500000}"/>
    <cellStyle name="RowTitles-Detail 3 2 5 5 3 2 2" xfId="20699" xr:uid="{00000000-0005-0000-0000-0000DC500000}"/>
    <cellStyle name="RowTitles-Detail 3 2 5 5 3 2_Tertiary Salaries Survey" xfId="20700" xr:uid="{00000000-0005-0000-0000-0000DD500000}"/>
    <cellStyle name="RowTitles-Detail 3 2 5 5 3 3" xfId="20701" xr:uid="{00000000-0005-0000-0000-0000DE500000}"/>
    <cellStyle name="RowTitles-Detail 3 2 5 5 3_Tertiary Salaries Survey" xfId="20702" xr:uid="{00000000-0005-0000-0000-0000DF500000}"/>
    <cellStyle name="RowTitles-Detail 3 2 5 5 4" xfId="20703" xr:uid="{00000000-0005-0000-0000-0000E0500000}"/>
    <cellStyle name="RowTitles-Detail 3 2 5 5 4 2" xfId="20704" xr:uid="{00000000-0005-0000-0000-0000E1500000}"/>
    <cellStyle name="RowTitles-Detail 3 2 5 5 4_Tertiary Salaries Survey" xfId="20705" xr:uid="{00000000-0005-0000-0000-0000E2500000}"/>
    <cellStyle name="RowTitles-Detail 3 2 5 5 5" xfId="20706" xr:uid="{00000000-0005-0000-0000-0000E3500000}"/>
    <cellStyle name="RowTitles-Detail 3 2 5 5_Tertiary Salaries Survey" xfId="20707" xr:uid="{00000000-0005-0000-0000-0000E4500000}"/>
    <cellStyle name="RowTitles-Detail 3 2 5 6" xfId="20708" xr:uid="{00000000-0005-0000-0000-0000E5500000}"/>
    <cellStyle name="RowTitles-Detail 3 2 5 6 2" xfId="20709" xr:uid="{00000000-0005-0000-0000-0000E6500000}"/>
    <cellStyle name="RowTitles-Detail 3 2 5 6 2 2" xfId="20710" xr:uid="{00000000-0005-0000-0000-0000E7500000}"/>
    <cellStyle name="RowTitles-Detail 3 2 5 6 2 2 2" xfId="20711" xr:uid="{00000000-0005-0000-0000-0000E8500000}"/>
    <cellStyle name="RowTitles-Detail 3 2 5 6 2 2_Tertiary Salaries Survey" xfId="20712" xr:uid="{00000000-0005-0000-0000-0000E9500000}"/>
    <cellStyle name="RowTitles-Detail 3 2 5 6 2 3" xfId="20713" xr:uid="{00000000-0005-0000-0000-0000EA500000}"/>
    <cellStyle name="RowTitles-Detail 3 2 5 6 2_Tertiary Salaries Survey" xfId="20714" xr:uid="{00000000-0005-0000-0000-0000EB500000}"/>
    <cellStyle name="RowTitles-Detail 3 2 5 6 3" xfId="20715" xr:uid="{00000000-0005-0000-0000-0000EC500000}"/>
    <cellStyle name="RowTitles-Detail 3 2 5 6 3 2" xfId="20716" xr:uid="{00000000-0005-0000-0000-0000ED500000}"/>
    <cellStyle name="RowTitles-Detail 3 2 5 6 3 2 2" xfId="20717" xr:uid="{00000000-0005-0000-0000-0000EE500000}"/>
    <cellStyle name="RowTitles-Detail 3 2 5 6 3 2_Tertiary Salaries Survey" xfId="20718" xr:uid="{00000000-0005-0000-0000-0000EF500000}"/>
    <cellStyle name="RowTitles-Detail 3 2 5 6 3 3" xfId="20719" xr:uid="{00000000-0005-0000-0000-0000F0500000}"/>
    <cellStyle name="RowTitles-Detail 3 2 5 6 3_Tertiary Salaries Survey" xfId="20720" xr:uid="{00000000-0005-0000-0000-0000F1500000}"/>
    <cellStyle name="RowTitles-Detail 3 2 5 6 4" xfId="20721" xr:uid="{00000000-0005-0000-0000-0000F2500000}"/>
    <cellStyle name="RowTitles-Detail 3 2 5 6 4 2" xfId="20722" xr:uid="{00000000-0005-0000-0000-0000F3500000}"/>
    <cellStyle name="RowTitles-Detail 3 2 5 6 4_Tertiary Salaries Survey" xfId="20723" xr:uid="{00000000-0005-0000-0000-0000F4500000}"/>
    <cellStyle name="RowTitles-Detail 3 2 5 6 5" xfId="20724" xr:uid="{00000000-0005-0000-0000-0000F5500000}"/>
    <cellStyle name="RowTitles-Detail 3 2 5 6_Tertiary Salaries Survey" xfId="20725" xr:uid="{00000000-0005-0000-0000-0000F6500000}"/>
    <cellStyle name="RowTitles-Detail 3 2 5 7" xfId="20726" xr:uid="{00000000-0005-0000-0000-0000F7500000}"/>
    <cellStyle name="RowTitles-Detail 3 2 5 7 2" xfId="20727" xr:uid="{00000000-0005-0000-0000-0000F8500000}"/>
    <cellStyle name="RowTitles-Detail 3 2 5 7 2 2" xfId="20728" xr:uid="{00000000-0005-0000-0000-0000F9500000}"/>
    <cellStyle name="RowTitles-Detail 3 2 5 7 2_Tertiary Salaries Survey" xfId="20729" xr:uid="{00000000-0005-0000-0000-0000FA500000}"/>
    <cellStyle name="RowTitles-Detail 3 2 5 7 3" xfId="20730" xr:uid="{00000000-0005-0000-0000-0000FB500000}"/>
    <cellStyle name="RowTitles-Detail 3 2 5 7_Tertiary Salaries Survey" xfId="20731" xr:uid="{00000000-0005-0000-0000-0000FC500000}"/>
    <cellStyle name="RowTitles-Detail 3 2 5 8" xfId="20732" xr:uid="{00000000-0005-0000-0000-0000FD500000}"/>
    <cellStyle name="RowTitles-Detail 3 2 5 9" xfId="20733" xr:uid="{00000000-0005-0000-0000-0000FE500000}"/>
    <cellStyle name="RowTitles-Detail 3 2 5_STUD aligned by INSTIT" xfId="20734" xr:uid="{00000000-0005-0000-0000-0000FF500000}"/>
    <cellStyle name="RowTitles-Detail 3 2 6" xfId="20735" xr:uid="{00000000-0005-0000-0000-000000510000}"/>
    <cellStyle name="RowTitles-Detail 3 2 6 2" xfId="20736" xr:uid="{00000000-0005-0000-0000-000001510000}"/>
    <cellStyle name="RowTitles-Detail 3 2 6 2 2" xfId="20737" xr:uid="{00000000-0005-0000-0000-000002510000}"/>
    <cellStyle name="RowTitles-Detail 3 2 6 2 2 2" xfId="20738" xr:uid="{00000000-0005-0000-0000-000003510000}"/>
    <cellStyle name="RowTitles-Detail 3 2 6 2 2_Tertiary Salaries Survey" xfId="20739" xr:uid="{00000000-0005-0000-0000-000004510000}"/>
    <cellStyle name="RowTitles-Detail 3 2 6 2 3" xfId="20740" xr:uid="{00000000-0005-0000-0000-000005510000}"/>
    <cellStyle name="RowTitles-Detail 3 2 6 2_Tertiary Salaries Survey" xfId="20741" xr:uid="{00000000-0005-0000-0000-000006510000}"/>
    <cellStyle name="RowTitles-Detail 3 2 6 3" xfId="20742" xr:uid="{00000000-0005-0000-0000-000007510000}"/>
    <cellStyle name="RowTitles-Detail 3 2 6 3 2" xfId="20743" xr:uid="{00000000-0005-0000-0000-000008510000}"/>
    <cellStyle name="RowTitles-Detail 3 2 6 3 2 2" xfId="20744" xr:uid="{00000000-0005-0000-0000-000009510000}"/>
    <cellStyle name="RowTitles-Detail 3 2 6 3 2_Tertiary Salaries Survey" xfId="20745" xr:uid="{00000000-0005-0000-0000-00000A510000}"/>
    <cellStyle name="RowTitles-Detail 3 2 6 3 3" xfId="20746" xr:uid="{00000000-0005-0000-0000-00000B510000}"/>
    <cellStyle name="RowTitles-Detail 3 2 6 3_Tertiary Salaries Survey" xfId="20747" xr:uid="{00000000-0005-0000-0000-00000C510000}"/>
    <cellStyle name="RowTitles-Detail 3 2 6 4" xfId="20748" xr:uid="{00000000-0005-0000-0000-00000D510000}"/>
    <cellStyle name="RowTitles-Detail 3 2 6 5" xfId="20749" xr:uid="{00000000-0005-0000-0000-00000E510000}"/>
    <cellStyle name="RowTitles-Detail 3 2 6 5 2" xfId="20750" xr:uid="{00000000-0005-0000-0000-00000F510000}"/>
    <cellStyle name="RowTitles-Detail 3 2 6 5_Tertiary Salaries Survey" xfId="20751" xr:uid="{00000000-0005-0000-0000-000010510000}"/>
    <cellStyle name="RowTitles-Detail 3 2 6 6" xfId="20752" xr:uid="{00000000-0005-0000-0000-000011510000}"/>
    <cellStyle name="RowTitles-Detail 3 2 6_Tertiary Salaries Survey" xfId="20753" xr:uid="{00000000-0005-0000-0000-000012510000}"/>
    <cellStyle name="RowTitles-Detail 3 2 7" xfId="20754" xr:uid="{00000000-0005-0000-0000-000013510000}"/>
    <cellStyle name="RowTitles-Detail 3 2 7 2" xfId="20755" xr:uid="{00000000-0005-0000-0000-000014510000}"/>
    <cellStyle name="RowTitles-Detail 3 2 7 2 2" xfId="20756" xr:uid="{00000000-0005-0000-0000-000015510000}"/>
    <cellStyle name="RowTitles-Detail 3 2 7 2 2 2" xfId="20757" xr:uid="{00000000-0005-0000-0000-000016510000}"/>
    <cellStyle name="RowTitles-Detail 3 2 7 2 2_Tertiary Salaries Survey" xfId="20758" xr:uid="{00000000-0005-0000-0000-000017510000}"/>
    <cellStyle name="RowTitles-Detail 3 2 7 2 3" xfId="20759" xr:uid="{00000000-0005-0000-0000-000018510000}"/>
    <cellStyle name="RowTitles-Detail 3 2 7 2_Tertiary Salaries Survey" xfId="20760" xr:uid="{00000000-0005-0000-0000-000019510000}"/>
    <cellStyle name="RowTitles-Detail 3 2 7 3" xfId="20761" xr:uid="{00000000-0005-0000-0000-00001A510000}"/>
    <cellStyle name="RowTitles-Detail 3 2 7 3 2" xfId="20762" xr:uid="{00000000-0005-0000-0000-00001B510000}"/>
    <cellStyle name="RowTitles-Detail 3 2 7 3 2 2" xfId="20763" xr:uid="{00000000-0005-0000-0000-00001C510000}"/>
    <cellStyle name="RowTitles-Detail 3 2 7 3 2_Tertiary Salaries Survey" xfId="20764" xr:uid="{00000000-0005-0000-0000-00001D510000}"/>
    <cellStyle name="RowTitles-Detail 3 2 7 3 3" xfId="20765" xr:uid="{00000000-0005-0000-0000-00001E510000}"/>
    <cellStyle name="RowTitles-Detail 3 2 7 3_Tertiary Salaries Survey" xfId="20766" xr:uid="{00000000-0005-0000-0000-00001F510000}"/>
    <cellStyle name="RowTitles-Detail 3 2 7 4" xfId="20767" xr:uid="{00000000-0005-0000-0000-000020510000}"/>
    <cellStyle name="RowTitles-Detail 3 2 7 5" xfId="20768" xr:uid="{00000000-0005-0000-0000-000021510000}"/>
    <cellStyle name="RowTitles-Detail 3 2 7_Tertiary Salaries Survey" xfId="20769" xr:uid="{00000000-0005-0000-0000-000022510000}"/>
    <cellStyle name="RowTitles-Detail 3 2 8" xfId="20770" xr:uid="{00000000-0005-0000-0000-000023510000}"/>
    <cellStyle name="RowTitles-Detail 3 2 8 2" xfId="20771" xr:uid="{00000000-0005-0000-0000-000024510000}"/>
    <cellStyle name="RowTitles-Detail 3 2 8 2 2" xfId="20772" xr:uid="{00000000-0005-0000-0000-000025510000}"/>
    <cellStyle name="RowTitles-Detail 3 2 8 2 2 2" xfId="20773" xr:uid="{00000000-0005-0000-0000-000026510000}"/>
    <cellStyle name="RowTitles-Detail 3 2 8 2 2_Tertiary Salaries Survey" xfId="20774" xr:uid="{00000000-0005-0000-0000-000027510000}"/>
    <cellStyle name="RowTitles-Detail 3 2 8 2 3" xfId="20775" xr:uid="{00000000-0005-0000-0000-000028510000}"/>
    <cellStyle name="RowTitles-Detail 3 2 8 2_Tertiary Salaries Survey" xfId="20776" xr:uid="{00000000-0005-0000-0000-000029510000}"/>
    <cellStyle name="RowTitles-Detail 3 2 8 3" xfId="20777" xr:uid="{00000000-0005-0000-0000-00002A510000}"/>
    <cellStyle name="RowTitles-Detail 3 2 8 3 2" xfId="20778" xr:uid="{00000000-0005-0000-0000-00002B510000}"/>
    <cellStyle name="RowTitles-Detail 3 2 8 3 2 2" xfId="20779" xr:uid="{00000000-0005-0000-0000-00002C510000}"/>
    <cellStyle name="RowTitles-Detail 3 2 8 3 2_Tertiary Salaries Survey" xfId="20780" xr:uid="{00000000-0005-0000-0000-00002D510000}"/>
    <cellStyle name="RowTitles-Detail 3 2 8 3 3" xfId="20781" xr:uid="{00000000-0005-0000-0000-00002E510000}"/>
    <cellStyle name="RowTitles-Detail 3 2 8 3_Tertiary Salaries Survey" xfId="20782" xr:uid="{00000000-0005-0000-0000-00002F510000}"/>
    <cellStyle name="RowTitles-Detail 3 2 8 4" xfId="20783" xr:uid="{00000000-0005-0000-0000-000030510000}"/>
    <cellStyle name="RowTitles-Detail 3 2 8 5" xfId="20784" xr:uid="{00000000-0005-0000-0000-000031510000}"/>
    <cellStyle name="RowTitles-Detail 3 2 8 5 2" xfId="20785" xr:uid="{00000000-0005-0000-0000-000032510000}"/>
    <cellStyle name="RowTitles-Detail 3 2 8 5_Tertiary Salaries Survey" xfId="20786" xr:uid="{00000000-0005-0000-0000-000033510000}"/>
    <cellStyle name="RowTitles-Detail 3 2 8 6" xfId="20787" xr:uid="{00000000-0005-0000-0000-000034510000}"/>
    <cellStyle name="RowTitles-Detail 3 2 8_Tertiary Salaries Survey" xfId="20788" xr:uid="{00000000-0005-0000-0000-000035510000}"/>
    <cellStyle name="RowTitles-Detail 3 2 9" xfId="20789" xr:uid="{00000000-0005-0000-0000-000036510000}"/>
    <cellStyle name="RowTitles-Detail 3 2 9 2" xfId="20790" xr:uid="{00000000-0005-0000-0000-000037510000}"/>
    <cellStyle name="RowTitles-Detail 3 2 9 2 2" xfId="20791" xr:uid="{00000000-0005-0000-0000-000038510000}"/>
    <cellStyle name="RowTitles-Detail 3 2 9 2 2 2" xfId="20792" xr:uid="{00000000-0005-0000-0000-000039510000}"/>
    <cellStyle name="RowTitles-Detail 3 2 9 2 2_Tertiary Salaries Survey" xfId="20793" xr:uid="{00000000-0005-0000-0000-00003A510000}"/>
    <cellStyle name="RowTitles-Detail 3 2 9 2 3" xfId="20794" xr:uid="{00000000-0005-0000-0000-00003B510000}"/>
    <cellStyle name="RowTitles-Detail 3 2 9 2_Tertiary Salaries Survey" xfId="20795" xr:uid="{00000000-0005-0000-0000-00003C510000}"/>
    <cellStyle name="RowTitles-Detail 3 2 9 3" xfId="20796" xr:uid="{00000000-0005-0000-0000-00003D510000}"/>
    <cellStyle name="RowTitles-Detail 3 2 9 3 2" xfId="20797" xr:uid="{00000000-0005-0000-0000-00003E510000}"/>
    <cellStyle name="RowTitles-Detail 3 2 9 3 2 2" xfId="20798" xr:uid="{00000000-0005-0000-0000-00003F510000}"/>
    <cellStyle name="RowTitles-Detail 3 2 9 3 2_Tertiary Salaries Survey" xfId="20799" xr:uid="{00000000-0005-0000-0000-000040510000}"/>
    <cellStyle name="RowTitles-Detail 3 2 9 3 3" xfId="20800" xr:uid="{00000000-0005-0000-0000-000041510000}"/>
    <cellStyle name="RowTitles-Detail 3 2 9 3_Tertiary Salaries Survey" xfId="20801" xr:uid="{00000000-0005-0000-0000-000042510000}"/>
    <cellStyle name="RowTitles-Detail 3 2 9 4" xfId="20802" xr:uid="{00000000-0005-0000-0000-000043510000}"/>
    <cellStyle name="RowTitles-Detail 3 2 9 4 2" xfId="20803" xr:uid="{00000000-0005-0000-0000-000044510000}"/>
    <cellStyle name="RowTitles-Detail 3 2 9 4_Tertiary Salaries Survey" xfId="20804" xr:uid="{00000000-0005-0000-0000-000045510000}"/>
    <cellStyle name="RowTitles-Detail 3 2 9 5" xfId="20805" xr:uid="{00000000-0005-0000-0000-000046510000}"/>
    <cellStyle name="RowTitles-Detail 3 2 9_Tertiary Salaries Survey" xfId="20806" xr:uid="{00000000-0005-0000-0000-000047510000}"/>
    <cellStyle name="RowTitles-Detail 3 2_STUD aligned by INSTIT" xfId="20807" xr:uid="{00000000-0005-0000-0000-000048510000}"/>
    <cellStyle name="RowTitles-Detail 3 3" xfId="20808" xr:uid="{00000000-0005-0000-0000-000049510000}"/>
    <cellStyle name="RowTitles-Detail 3 3 10" xfId="20809" xr:uid="{00000000-0005-0000-0000-00004A510000}"/>
    <cellStyle name="RowTitles-Detail 3 3 10 2" xfId="20810" xr:uid="{00000000-0005-0000-0000-00004B510000}"/>
    <cellStyle name="RowTitles-Detail 3 3 10 2 2" xfId="20811" xr:uid="{00000000-0005-0000-0000-00004C510000}"/>
    <cellStyle name="RowTitles-Detail 3 3 10 2_Tertiary Salaries Survey" xfId="20812" xr:uid="{00000000-0005-0000-0000-00004D510000}"/>
    <cellStyle name="RowTitles-Detail 3 3 10 3" xfId="20813" xr:uid="{00000000-0005-0000-0000-00004E510000}"/>
    <cellStyle name="RowTitles-Detail 3 3 10_Tertiary Salaries Survey" xfId="20814" xr:uid="{00000000-0005-0000-0000-00004F510000}"/>
    <cellStyle name="RowTitles-Detail 3 3 11" xfId="20815" xr:uid="{00000000-0005-0000-0000-000050510000}"/>
    <cellStyle name="RowTitles-Detail 3 3 12" xfId="20816" xr:uid="{00000000-0005-0000-0000-000051510000}"/>
    <cellStyle name="RowTitles-Detail 3 3 2" xfId="20817" xr:uid="{00000000-0005-0000-0000-000052510000}"/>
    <cellStyle name="RowTitles-Detail 3 3 2 2" xfId="20818" xr:uid="{00000000-0005-0000-0000-000053510000}"/>
    <cellStyle name="RowTitles-Detail 3 3 2 2 2" xfId="20819" xr:uid="{00000000-0005-0000-0000-000054510000}"/>
    <cellStyle name="RowTitles-Detail 3 3 2 2 2 2" xfId="20820" xr:uid="{00000000-0005-0000-0000-000055510000}"/>
    <cellStyle name="RowTitles-Detail 3 3 2 2 2 2 2" xfId="20821" xr:uid="{00000000-0005-0000-0000-000056510000}"/>
    <cellStyle name="RowTitles-Detail 3 3 2 2 2 2_Tertiary Salaries Survey" xfId="20822" xr:uid="{00000000-0005-0000-0000-000057510000}"/>
    <cellStyle name="RowTitles-Detail 3 3 2 2 2 3" xfId="20823" xr:uid="{00000000-0005-0000-0000-000058510000}"/>
    <cellStyle name="RowTitles-Detail 3 3 2 2 2_Tertiary Salaries Survey" xfId="20824" xr:uid="{00000000-0005-0000-0000-000059510000}"/>
    <cellStyle name="RowTitles-Detail 3 3 2 2 3" xfId="20825" xr:uid="{00000000-0005-0000-0000-00005A510000}"/>
    <cellStyle name="RowTitles-Detail 3 3 2 2 3 2" xfId="20826" xr:uid="{00000000-0005-0000-0000-00005B510000}"/>
    <cellStyle name="RowTitles-Detail 3 3 2 2 3 2 2" xfId="20827" xr:uid="{00000000-0005-0000-0000-00005C510000}"/>
    <cellStyle name="RowTitles-Detail 3 3 2 2 3 2_Tertiary Salaries Survey" xfId="20828" xr:uid="{00000000-0005-0000-0000-00005D510000}"/>
    <cellStyle name="RowTitles-Detail 3 3 2 2 3 3" xfId="20829" xr:uid="{00000000-0005-0000-0000-00005E510000}"/>
    <cellStyle name="RowTitles-Detail 3 3 2 2 3_Tertiary Salaries Survey" xfId="20830" xr:uid="{00000000-0005-0000-0000-00005F510000}"/>
    <cellStyle name="RowTitles-Detail 3 3 2 2 4" xfId="20831" xr:uid="{00000000-0005-0000-0000-000060510000}"/>
    <cellStyle name="RowTitles-Detail 3 3 2 2 5" xfId="20832" xr:uid="{00000000-0005-0000-0000-000061510000}"/>
    <cellStyle name="RowTitles-Detail 3 3 2 2_Tertiary Salaries Survey" xfId="20833" xr:uid="{00000000-0005-0000-0000-000062510000}"/>
    <cellStyle name="RowTitles-Detail 3 3 2 3" xfId="20834" xr:uid="{00000000-0005-0000-0000-000063510000}"/>
    <cellStyle name="RowTitles-Detail 3 3 2 3 2" xfId="20835" xr:uid="{00000000-0005-0000-0000-000064510000}"/>
    <cellStyle name="RowTitles-Detail 3 3 2 3 2 2" xfId="20836" xr:uid="{00000000-0005-0000-0000-000065510000}"/>
    <cellStyle name="RowTitles-Detail 3 3 2 3 2 2 2" xfId="20837" xr:uid="{00000000-0005-0000-0000-000066510000}"/>
    <cellStyle name="RowTitles-Detail 3 3 2 3 2 2_Tertiary Salaries Survey" xfId="20838" xr:uid="{00000000-0005-0000-0000-000067510000}"/>
    <cellStyle name="RowTitles-Detail 3 3 2 3 2 3" xfId="20839" xr:uid="{00000000-0005-0000-0000-000068510000}"/>
    <cellStyle name="RowTitles-Detail 3 3 2 3 2_Tertiary Salaries Survey" xfId="20840" xr:uid="{00000000-0005-0000-0000-000069510000}"/>
    <cellStyle name="RowTitles-Detail 3 3 2 3 3" xfId="20841" xr:uid="{00000000-0005-0000-0000-00006A510000}"/>
    <cellStyle name="RowTitles-Detail 3 3 2 3 3 2" xfId="20842" xr:uid="{00000000-0005-0000-0000-00006B510000}"/>
    <cellStyle name="RowTitles-Detail 3 3 2 3 3 2 2" xfId="20843" xr:uid="{00000000-0005-0000-0000-00006C510000}"/>
    <cellStyle name="RowTitles-Detail 3 3 2 3 3 2_Tertiary Salaries Survey" xfId="20844" xr:uid="{00000000-0005-0000-0000-00006D510000}"/>
    <cellStyle name="RowTitles-Detail 3 3 2 3 3 3" xfId="20845" xr:uid="{00000000-0005-0000-0000-00006E510000}"/>
    <cellStyle name="RowTitles-Detail 3 3 2 3 3_Tertiary Salaries Survey" xfId="20846" xr:uid="{00000000-0005-0000-0000-00006F510000}"/>
    <cellStyle name="RowTitles-Detail 3 3 2 3 4" xfId="20847" xr:uid="{00000000-0005-0000-0000-000070510000}"/>
    <cellStyle name="RowTitles-Detail 3 3 2 3 5" xfId="20848" xr:uid="{00000000-0005-0000-0000-000071510000}"/>
    <cellStyle name="RowTitles-Detail 3 3 2 3 5 2" xfId="20849" xr:uid="{00000000-0005-0000-0000-000072510000}"/>
    <cellStyle name="RowTitles-Detail 3 3 2 3 5_Tertiary Salaries Survey" xfId="20850" xr:uid="{00000000-0005-0000-0000-000073510000}"/>
    <cellStyle name="RowTitles-Detail 3 3 2 3 6" xfId="20851" xr:uid="{00000000-0005-0000-0000-000074510000}"/>
    <cellStyle name="RowTitles-Detail 3 3 2 3_Tertiary Salaries Survey" xfId="20852" xr:uid="{00000000-0005-0000-0000-000075510000}"/>
    <cellStyle name="RowTitles-Detail 3 3 2 4" xfId="20853" xr:uid="{00000000-0005-0000-0000-000076510000}"/>
    <cellStyle name="RowTitles-Detail 3 3 2 4 2" xfId="20854" xr:uid="{00000000-0005-0000-0000-000077510000}"/>
    <cellStyle name="RowTitles-Detail 3 3 2 4 2 2" xfId="20855" xr:uid="{00000000-0005-0000-0000-000078510000}"/>
    <cellStyle name="RowTitles-Detail 3 3 2 4 2 2 2" xfId="20856" xr:uid="{00000000-0005-0000-0000-000079510000}"/>
    <cellStyle name="RowTitles-Detail 3 3 2 4 2 2_Tertiary Salaries Survey" xfId="20857" xr:uid="{00000000-0005-0000-0000-00007A510000}"/>
    <cellStyle name="RowTitles-Detail 3 3 2 4 2 3" xfId="20858" xr:uid="{00000000-0005-0000-0000-00007B510000}"/>
    <cellStyle name="RowTitles-Detail 3 3 2 4 2_Tertiary Salaries Survey" xfId="20859" xr:uid="{00000000-0005-0000-0000-00007C510000}"/>
    <cellStyle name="RowTitles-Detail 3 3 2 4 3" xfId="20860" xr:uid="{00000000-0005-0000-0000-00007D510000}"/>
    <cellStyle name="RowTitles-Detail 3 3 2 4 3 2" xfId="20861" xr:uid="{00000000-0005-0000-0000-00007E510000}"/>
    <cellStyle name="RowTitles-Detail 3 3 2 4 3 2 2" xfId="20862" xr:uid="{00000000-0005-0000-0000-00007F510000}"/>
    <cellStyle name="RowTitles-Detail 3 3 2 4 3 2_Tertiary Salaries Survey" xfId="20863" xr:uid="{00000000-0005-0000-0000-000080510000}"/>
    <cellStyle name="RowTitles-Detail 3 3 2 4 3 3" xfId="20864" xr:uid="{00000000-0005-0000-0000-000081510000}"/>
    <cellStyle name="RowTitles-Detail 3 3 2 4 3_Tertiary Salaries Survey" xfId="20865" xr:uid="{00000000-0005-0000-0000-000082510000}"/>
    <cellStyle name="RowTitles-Detail 3 3 2 4 4" xfId="20866" xr:uid="{00000000-0005-0000-0000-000083510000}"/>
    <cellStyle name="RowTitles-Detail 3 3 2 4 4 2" xfId="20867" xr:uid="{00000000-0005-0000-0000-000084510000}"/>
    <cellStyle name="RowTitles-Detail 3 3 2 4 4_Tertiary Salaries Survey" xfId="20868" xr:uid="{00000000-0005-0000-0000-000085510000}"/>
    <cellStyle name="RowTitles-Detail 3 3 2 4 5" xfId="20869" xr:uid="{00000000-0005-0000-0000-000086510000}"/>
    <cellStyle name="RowTitles-Detail 3 3 2 4_Tertiary Salaries Survey" xfId="20870" xr:uid="{00000000-0005-0000-0000-000087510000}"/>
    <cellStyle name="RowTitles-Detail 3 3 2 5" xfId="20871" xr:uid="{00000000-0005-0000-0000-000088510000}"/>
    <cellStyle name="RowTitles-Detail 3 3 2 5 2" xfId="20872" xr:uid="{00000000-0005-0000-0000-000089510000}"/>
    <cellStyle name="RowTitles-Detail 3 3 2 5 2 2" xfId="20873" xr:uid="{00000000-0005-0000-0000-00008A510000}"/>
    <cellStyle name="RowTitles-Detail 3 3 2 5 2 2 2" xfId="20874" xr:uid="{00000000-0005-0000-0000-00008B510000}"/>
    <cellStyle name="RowTitles-Detail 3 3 2 5 2 2_Tertiary Salaries Survey" xfId="20875" xr:uid="{00000000-0005-0000-0000-00008C510000}"/>
    <cellStyle name="RowTitles-Detail 3 3 2 5 2 3" xfId="20876" xr:uid="{00000000-0005-0000-0000-00008D510000}"/>
    <cellStyle name="RowTitles-Detail 3 3 2 5 2_Tertiary Salaries Survey" xfId="20877" xr:uid="{00000000-0005-0000-0000-00008E510000}"/>
    <cellStyle name="RowTitles-Detail 3 3 2 5 3" xfId="20878" xr:uid="{00000000-0005-0000-0000-00008F510000}"/>
    <cellStyle name="RowTitles-Detail 3 3 2 5 3 2" xfId="20879" xr:uid="{00000000-0005-0000-0000-000090510000}"/>
    <cellStyle name="RowTitles-Detail 3 3 2 5 3 2 2" xfId="20880" xr:uid="{00000000-0005-0000-0000-000091510000}"/>
    <cellStyle name="RowTitles-Detail 3 3 2 5 3 2_Tertiary Salaries Survey" xfId="20881" xr:uid="{00000000-0005-0000-0000-000092510000}"/>
    <cellStyle name="RowTitles-Detail 3 3 2 5 3 3" xfId="20882" xr:uid="{00000000-0005-0000-0000-000093510000}"/>
    <cellStyle name="RowTitles-Detail 3 3 2 5 3_Tertiary Salaries Survey" xfId="20883" xr:uid="{00000000-0005-0000-0000-000094510000}"/>
    <cellStyle name="RowTitles-Detail 3 3 2 5 4" xfId="20884" xr:uid="{00000000-0005-0000-0000-000095510000}"/>
    <cellStyle name="RowTitles-Detail 3 3 2 5 4 2" xfId="20885" xr:uid="{00000000-0005-0000-0000-000096510000}"/>
    <cellStyle name="RowTitles-Detail 3 3 2 5 4_Tertiary Salaries Survey" xfId="20886" xr:uid="{00000000-0005-0000-0000-000097510000}"/>
    <cellStyle name="RowTitles-Detail 3 3 2 5 5" xfId="20887" xr:uid="{00000000-0005-0000-0000-000098510000}"/>
    <cellStyle name="RowTitles-Detail 3 3 2 5_Tertiary Salaries Survey" xfId="20888" xr:uid="{00000000-0005-0000-0000-000099510000}"/>
    <cellStyle name="RowTitles-Detail 3 3 2 6" xfId="20889" xr:uid="{00000000-0005-0000-0000-00009A510000}"/>
    <cellStyle name="RowTitles-Detail 3 3 2 6 2" xfId="20890" xr:uid="{00000000-0005-0000-0000-00009B510000}"/>
    <cellStyle name="RowTitles-Detail 3 3 2 6 2 2" xfId="20891" xr:uid="{00000000-0005-0000-0000-00009C510000}"/>
    <cellStyle name="RowTitles-Detail 3 3 2 6 2 2 2" xfId="20892" xr:uid="{00000000-0005-0000-0000-00009D510000}"/>
    <cellStyle name="RowTitles-Detail 3 3 2 6 2 2_Tertiary Salaries Survey" xfId="20893" xr:uid="{00000000-0005-0000-0000-00009E510000}"/>
    <cellStyle name="RowTitles-Detail 3 3 2 6 2 3" xfId="20894" xr:uid="{00000000-0005-0000-0000-00009F510000}"/>
    <cellStyle name="RowTitles-Detail 3 3 2 6 2_Tertiary Salaries Survey" xfId="20895" xr:uid="{00000000-0005-0000-0000-0000A0510000}"/>
    <cellStyle name="RowTitles-Detail 3 3 2 6 3" xfId="20896" xr:uid="{00000000-0005-0000-0000-0000A1510000}"/>
    <cellStyle name="RowTitles-Detail 3 3 2 6 3 2" xfId="20897" xr:uid="{00000000-0005-0000-0000-0000A2510000}"/>
    <cellStyle name="RowTitles-Detail 3 3 2 6 3 2 2" xfId="20898" xr:uid="{00000000-0005-0000-0000-0000A3510000}"/>
    <cellStyle name="RowTitles-Detail 3 3 2 6 3 2_Tertiary Salaries Survey" xfId="20899" xr:uid="{00000000-0005-0000-0000-0000A4510000}"/>
    <cellStyle name="RowTitles-Detail 3 3 2 6 3 3" xfId="20900" xr:uid="{00000000-0005-0000-0000-0000A5510000}"/>
    <cellStyle name="RowTitles-Detail 3 3 2 6 3_Tertiary Salaries Survey" xfId="20901" xr:uid="{00000000-0005-0000-0000-0000A6510000}"/>
    <cellStyle name="RowTitles-Detail 3 3 2 6 4" xfId="20902" xr:uid="{00000000-0005-0000-0000-0000A7510000}"/>
    <cellStyle name="RowTitles-Detail 3 3 2 6 4 2" xfId="20903" xr:uid="{00000000-0005-0000-0000-0000A8510000}"/>
    <cellStyle name="RowTitles-Detail 3 3 2 6 4_Tertiary Salaries Survey" xfId="20904" xr:uid="{00000000-0005-0000-0000-0000A9510000}"/>
    <cellStyle name="RowTitles-Detail 3 3 2 6 5" xfId="20905" xr:uid="{00000000-0005-0000-0000-0000AA510000}"/>
    <cellStyle name="RowTitles-Detail 3 3 2 6_Tertiary Salaries Survey" xfId="20906" xr:uid="{00000000-0005-0000-0000-0000AB510000}"/>
    <cellStyle name="RowTitles-Detail 3 3 2 7" xfId="20907" xr:uid="{00000000-0005-0000-0000-0000AC510000}"/>
    <cellStyle name="RowTitles-Detail 3 3 2 7 2" xfId="20908" xr:uid="{00000000-0005-0000-0000-0000AD510000}"/>
    <cellStyle name="RowTitles-Detail 3 3 2 7 2 2" xfId="20909" xr:uid="{00000000-0005-0000-0000-0000AE510000}"/>
    <cellStyle name="RowTitles-Detail 3 3 2 7 2_Tertiary Salaries Survey" xfId="20910" xr:uid="{00000000-0005-0000-0000-0000AF510000}"/>
    <cellStyle name="RowTitles-Detail 3 3 2 7 3" xfId="20911" xr:uid="{00000000-0005-0000-0000-0000B0510000}"/>
    <cellStyle name="RowTitles-Detail 3 3 2 7_Tertiary Salaries Survey" xfId="20912" xr:uid="{00000000-0005-0000-0000-0000B1510000}"/>
    <cellStyle name="RowTitles-Detail 3 3 2 8" xfId="20913" xr:uid="{00000000-0005-0000-0000-0000B2510000}"/>
    <cellStyle name="RowTitles-Detail 3 3 2 9" xfId="20914" xr:uid="{00000000-0005-0000-0000-0000B3510000}"/>
    <cellStyle name="RowTitles-Detail 3 3 2_STUD aligned by INSTIT" xfId="20915" xr:uid="{00000000-0005-0000-0000-0000B4510000}"/>
    <cellStyle name="RowTitles-Detail 3 3 3" xfId="20916" xr:uid="{00000000-0005-0000-0000-0000B5510000}"/>
    <cellStyle name="RowTitles-Detail 3 3 3 2" xfId="20917" xr:uid="{00000000-0005-0000-0000-0000B6510000}"/>
    <cellStyle name="RowTitles-Detail 3 3 3 2 2" xfId="20918" xr:uid="{00000000-0005-0000-0000-0000B7510000}"/>
    <cellStyle name="RowTitles-Detail 3 3 3 2 2 2" xfId="20919" xr:uid="{00000000-0005-0000-0000-0000B8510000}"/>
    <cellStyle name="RowTitles-Detail 3 3 3 2 2 2 2" xfId="20920" xr:uid="{00000000-0005-0000-0000-0000B9510000}"/>
    <cellStyle name="RowTitles-Detail 3 3 3 2 2 2_Tertiary Salaries Survey" xfId="20921" xr:uid="{00000000-0005-0000-0000-0000BA510000}"/>
    <cellStyle name="RowTitles-Detail 3 3 3 2 2 3" xfId="20922" xr:uid="{00000000-0005-0000-0000-0000BB510000}"/>
    <cellStyle name="RowTitles-Detail 3 3 3 2 2_Tertiary Salaries Survey" xfId="20923" xr:uid="{00000000-0005-0000-0000-0000BC510000}"/>
    <cellStyle name="RowTitles-Detail 3 3 3 2 3" xfId="20924" xr:uid="{00000000-0005-0000-0000-0000BD510000}"/>
    <cellStyle name="RowTitles-Detail 3 3 3 2 3 2" xfId="20925" xr:uid="{00000000-0005-0000-0000-0000BE510000}"/>
    <cellStyle name="RowTitles-Detail 3 3 3 2 3 2 2" xfId="20926" xr:uid="{00000000-0005-0000-0000-0000BF510000}"/>
    <cellStyle name="RowTitles-Detail 3 3 3 2 3 2_Tertiary Salaries Survey" xfId="20927" xr:uid="{00000000-0005-0000-0000-0000C0510000}"/>
    <cellStyle name="RowTitles-Detail 3 3 3 2 3 3" xfId="20928" xr:uid="{00000000-0005-0000-0000-0000C1510000}"/>
    <cellStyle name="RowTitles-Detail 3 3 3 2 3_Tertiary Salaries Survey" xfId="20929" xr:uid="{00000000-0005-0000-0000-0000C2510000}"/>
    <cellStyle name="RowTitles-Detail 3 3 3 2 4" xfId="20930" xr:uid="{00000000-0005-0000-0000-0000C3510000}"/>
    <cellStyle name="RowTitles-Detail 3 3 3 2 5" xfId="20931" xr:uid="{00000000-0005-0000-0000-0000C4510000}"/>
    <cellStyle name="RowTitles-Detail 3 3 3 2 5 2" xfId="20932" xr:uid="{00000000-0005-0000-0000-0000C5510000}"/>
    <cellStyle name="RowTitles-Detail 3 3 3 2 5_Tertiary Salaries Survey" xfId="20933" xr:uid="{00000000-0005-0000-0000-0000C6510000}"/>
    <cellStyle name="RowTitles-Detail 3 3 3 2 6" xfId="20934" xr:uid="{00000000-0005-0000-0000-0000C7510000}"/>
    <cellStyle name="RowTitles-Detail 3 3 3 2_Tertiary Salaries Survey" xfId="20935" xr:uid="{00000000-0005-0000-0000-0000C8510000}"/>
    <cellStyle name="RowTitles-Detail 3 3 3 3" xfId="20936" xr:uid="{00000000-0005-0000-0000-0000C9510000}"/>
    <cellStyle name="RowTitles-Detail 3 3 3 3 2" xfId="20937" xr:uid="{00000000-0005-0000-0000-0000CA510000}"/>
    <cellStyle name="RowTitles-Detail 3 3 3 3 2 2" xfId="20938" xr:uid="{00000000-0005-0000-0000-0000CB510000}"/>
    <cellStyle name="RowTitles-Detail 3 3 3 3 2 2 2" xfId="20939" xr:uid="{00000000-0005-0000-0000-0000CC510000}"/>
    <cellStyle name="RowTitles-Detail 3 3 3 3 2 2_Tertiary Salaries Survey" xfId="20940" xr:uid="{00000000-0005-0000-0000-0000CD510000}"/>
    <cellStyle name="RowTitles-Detail 3 3 3 3 2 3" xfId="20941" xr:uid="{00000000-0005-0000-0000-0000CE510000}"/>
    <cellStyle name="RowTitles-Detail 3 3 3 3 2_Tertiary Salaries Survey" xfId="20942" xr:uid="{00000000-0005-0000-0000-0000CF510000}"/>
    <cellStyle name="RowTitles-Detail 3 3 3 3 3" xfId="20943" xr:uid="{00000000-0005-0000-0000-0000D0510000}"/>
    <cellStyle name="RowTitles-Detail 3 3 3 3 3 2" xfId="20944" xr:uid="{00000000-0005-0000-0000-0000D1510000}"/>
    <cellStyle name="RowTitles-Detail 3 3 3 3 3 2 2" xfId="20945" xr:uid="{00000000-0005-0000-0000-0000D2510000}"/>
    <cellStyle name="RowTitles-Detail 3 3 3 3 3 2_Tertiary Salaries Survey" xfId="20946" xr:uid="{00000000-0005-0000-0000-0000D3510000}"/>
    <cellStyle name="RowTitles-Detail 3 3 3 3 3 3" xfId="20947" xr:uid="{00000000-0005-0000-0000-0000D4510000}"/>
    <cellStyle name="RowTitles-Detail 3 3 3 3 3_Tertiary Salaries Survey" xfId="20948" xr:uid="{00000000-0005-0000-0000-0000D5510000}"/>
    <cellStyle name="RowTitles-Detail 3 3 3 3 4" xfId="20949" xr:uid="{00000000-0005-0000-0000-0000D6510000}"/>
    <cellStyle name="RowTitles-Detail 3 3 3 3 5" xfId="20950" xr:uid="{00000000-0005-0000-0000-0000D7510000}"/>
    <cellStyle name="RowTitles-Detail 3 3 3 3_Tertiary Salaries Survey" xfId="20951" xr:uid="{00000000-0005-0000-0000-0000D8510000}"/>
    <cellStyle name="RowTitles-Detail 3 3 3 4" xfId="20952" xr:uid="{00000000-0005-0000-0000-0000D9510000}"/>
    <cellStyle name="RowTitles-Detail 3 3 3 4 2" xfId="20953" xr:uid="{00000000-0005-0000-0000-0000DA510000}"/>
    <cellStyle name="RowTitles-Detail 3 3 3 4 2 2" xfId="20954" xr:uid="{00000000-0005-0000-0000-0000DB510000}"/>
    <cellStyle name="RowTitles-Detail 3 3 3 4 2 2 2" xfId="20955" xr:uid="{00000000-0005-0000-0000-0000DC510000}"/>
    <cellStyle name="RowTitles-Detail 3 3 3 4 2 2_Tertiary Salaries Survey" xfId="20956" xr:uid="{00000000-0005-0000-0000-0000DD510000}"/>
    <cellStyle name="RowTitles-Detail 3 3 3 4 2 3" xfId="20957" xr:uid="{00000000-0005-0000-0000-0000DE510000}"/>
    <cellStyle name="RowTitles-Detail 3 3 3 4 2_Tertiary Salaries Survey" xfId="20958" xr:uid="{00000000-0005-0000-0000-0000DF510000}"/>
    <cellStyle name="RowTitles-Detail 3 3 3 4 3" xfId="20959" xr:uid="{00000000-0005-0000-0000-0000E0510000}"/>
    <cellStyle name="RowTitles-Detail 3 3 3 4 3 2" xfId="20960" xr:uid="{00000000-0005-0000-0000-0000E1510000}"/>
    <cellStyle name="RowTitles-Detail 3 3 3 4 3 2 2" xfId="20961" xr:uid="{00000000-0005-0000-0000-0000E2510000}"/>
    <cellStyle name="RowTitles-Detail 3 3 3 4 3 2_Tertiary Salaries Survey" xfId="20962" xr:uid="{00000000-0005-0000-0000-0000E3510000}"/>
    <cellStyle name="RowTitles-Detail 3 3 3 4 3 3" xfId="20963" xr:uid="{00000000-0005-0000-0000-0000E4510000}"/>
    <cellStyle name="RowTitles-Detail 3 3 3 4 3_Tertiary Salaries Survey" xfId="20964" xr:uid="{00000000-0005-0000-0000-0000E5510000}"/>
    <cellStyle name="RowTitles-Detail 3 3 3 4 4" xfId="20965" xr:uid="{00000000-0005-0000-0000-0000E6510000}"/>
    <cellStyle name="RowTitles-Detail 3 3 3 4 4 2" xfId="20966" xr:uid="{00000000-0005-0000-0000-0000E7510000}"/>
    <cellStyle name="RowTitles-Detail 3 3 3 4 4_Tertiary Salaries Survey" xfId="20967" xr:uid="{00000000-0005-0000-0000-0000E8510000}"/>
    <cellStyle name="RowTitles-Detail 3 3 3 4 5" xfId="20968" xr:uid="{00000000-0005-0000-0000-0000E9510000}"/>
    <cellStyle name="RowTitles-Detail 3 3 3 4_Tertiary Salaries Survey" xfId="20969" xr:uid="{00000000-0005-0000-0000-0000EA510000}"/>
    <cellStyle name="RowTitles-Detail 3 3 3 5" xfId="20970" xr:uid="{00000000-0005-0000-0000-0000EB510000}"/>
    <cellStyle name="RowTitles-Detail 3 3 3 5 2" xfId="20971" xr:uid="{00000000-0005-0000-0000-0000EC510000}"/>
    <cellStyle name="RowTitles-Detail 3 3 3 5 2 2" xfId="20972" xr:uid="{00000000-0005-0000-0000-0000ED510000}"/>
    <cellStyle name="RowTitles-Detail 3 3 3 5 2 2 2" xfId="20973" xr:uid="{00000000-0005-0000-0000-0000EE510000}"/>
    <cellStyle name="RowTitles-Detail 3 3 3 5 2 2_Tertiary Salaries Survey" xfId="20974" xr:uid="{00000000-0005-0000-0000-0000EF510000}"/>
    <cellStyle name="RowTitles-Detail 3 3 3 5 2 3" xfId="20975" xr:uid="{00000000-0005-0000-0000-0000F0510000}"/>
    <cellStyle name="RowTitles-Detail 3 3 3 5 2_Tertiary Salaries Survey" xfId="20976" xr:uid="{00000000-0005-0000-0000-0000F1510000}"/>
    <cellStyle name="RowTitles-Detail 3 3 3 5 3" xfId="20977" xr:uid="{00000000-0005-0000-0000-0000F2510000}"/>
    <cellStyle name="RowTitles-Detail 3 3 3 5 3 2" xfId="20978" xr:uid="{00000000-0005-0000-0000-0000F3510000}"/>
    <cellStyle name="RowTitles-Detail 3 3 3 5 3 2 2" xfId="20979" xr:uid="{00000000-0005-0000-0000-0000F4510000}"/>
    <cellStyle name="RowTitles-Detail 3 3 3 5 3 2_Tertiary Salaries Survey" xfId="20980" xr:uid="{00000000-0005-0000-0000-0000F5510000}"/>
    <cellStyle name="RowTitles-Detail 3 3 3 5 3 3" xfId="20981" xr:uid="{00000000-0005-0000-0000-0000F6510000}"/>
    <cellStyle name="RowTitles-Detail 3 3 3 5 3_Tertiary Salaries Survey" xfId="20982" xr:uid="{00000000-0005-0000-0000-0000F7510000}"/>
    <cellStyle name="RowTitles-Detail 3 3 3 5 4" xfId="20983" xr:uid="{00000000-0005-0000-0000-0000F8510000}"/>
    <cellStyle name="RowTitles-Detail 3 3 3 5 4 2" xfId="20984" xr:uid="{00000000-0005-0000-0000-0000F9510000}"/>
    <cellStyle name="RowTitles-Detail 3 3 3 5 4_Tertiary Salaries Survey" xfId="20985" xr:uid="{00000000-0005-0000-0000-0000FA510000}"/>
    <cellStyle name="RowTitles-Detail 3 3 3 5 5" xfId="20986" xr:uid="{00000000-0005-0000-0000-0000FB510000}"/>
    <cellStyle name="RowTitles-Detail 3 3 3 5_Tertiary Salaries Survey" xfId="20987" xr:uid="{00000000-0005-0000-0000-0000FC510000}"/>
    <cellStyle name="RowTitles-Detail 3 3 3 6" xfId="20988" xr:uid="{00000000-0005-0000-0000-0000FD510000}"/>
    <cellStyle name="RowTitles-Detail 3 3 3 6 2" xfId="20989" xr:uid="{00000000-0005-0000-0000-0000FE510000}"/>
    <cellStyle name="RowTitles-Detail 3 3 3 6 2 2" xfId="20990" xr:uid="{00000000-0005-0000-0000-0000FF510000}"/>
    <cellStyle name="RowTitles-Detail 3 3 3 6 2 2 2" xfId="20991" xr:uid="{00000000-0005-0000-0000-000000520000}"/>
    <cellStyle name="RowTitles-Detail 3 3 3 6 2 2_Tertiary Salaries Survey" xfId="20992" xr:uid="{00000000-0005-0000-0000-000001520000}"/>
    <cellStyle name="RowTitles-Detail 3 3 3 6 2 3" xfId="20993" xr:uid="{00000000-0005-0000-0000-000002520000}"/>
    <cellStyle name="RowTitles-Detail 3 3 3 6 2_Tertiary Salaries Survey" xfId="20994" xr:uid="{00000000-0005-0000-0000-000003520000}"/>
    <cellStyle name="RowTitles-Detail 3 3 3 6 3" xfId="20995" xr:uid="{00000000-0005-0000-0000-000004520000}"/>
    <cellStyle name="RowTitles-Detail 3 3 3 6 3 2" xfId="20996" xr:uid="{00000000-0005-0000-0000-000005520000}"/>
    <cellStyle name="RowTitles-Detail 3 3 3 6 3 2 2" xfId="20997" xr:uid="{00000000-0005-0000-0000-000006520000}"/>
    <cellStyle name="RowTitles-Detail 3 3 3 6 3 2_Tertiary Salaries Survey" xfId="20998" xr:uid="{00000000-0005-0000-0000-000007520000}"/>
    <cellStyle name="RowTitles-Detail 3 3 3 6 3 3" xfId="20999" xr:uid="{00000000-0005-0000-0000-000008520000}"/>
    <cellStyle name="RowTitles-Detail 3 3 3 6 3_Tertiary Salaries Survey" xfId="21000" xr:uid="{00000000-0005-0000-0000-000009520000}"/>
    <cellStyle name="RowTitles-Detail 3 3 3 6 4" xfId="21001" xr:uid="{00000000-0005-0000-0000-00000A520000}"/>
    <cellStyle name="RowTitles-Detail 3 3 3 6 4 2" xfId="21002" xr:uid="{00000000-0005-0000-0000-00000B520000}"/>
    <cellStyle name="RowTitles-Detail 3 3 3 6 4_Tertiary Salaries Survey" xfId="21003" xr:uid="{00000000-0005-0000-0000-00000C520000}"/>
    <cellStyle name="RowTitles-Detail 3 3 3 6 5" xfId="21004" xr:uid="{00000000-0005-0000-0000-00000D520000}"/>
    <cellStyle name="RowTitles-Detail 3 3 3 6_Tertiary Salaries Survey" xfId="21005" xr:uid="{00000000-0005-0000-0000-00000E520000}"/>
    <cellStyle name="RowTitles-Detail 3 3 3 7" xfId="21006" xr:uid="{00000000-0005-0000-0000-00000F520000}"/>
    <cellStyle name="RowTitles-Detail 3 3 3 7 2" xfId="21007" xr:uid="{00000000-0005-0000-0000-000010520000}"/>
    <cellStyle name="RowTitles-Detail 3 3 3 7 2 2" xfId="21008" xr:uid="{00000000-0005-0000-0000-000011520000}"/>
    <cellStyle name="RowTitles-Detail 3 3 3 7 2_Tertiary Salaries Survey" xfId="21009" xr:uid="{00000000-0005-0000-0000-000012520000}"/>
    <cellStyle name="RowTitles-Detail 3 3 3 7 3" xfId="21010" xr:uid="{00000000-0005-0000-0000-000013520000}"/>
    <cellStyle name="RowTitles-Detail 3 3 3 7_Tertiary Salaries Survey" xfId="21011" xr:uid="{00000000-0005-0000-0000-000014520000}"/>
    <cellStyle name="RowTitles-Detail 3 3 3 8" xfId="21012" xr:uid="{00000000-0005-0000-0000-000015520000}"/>
    <cellStyle name="RowTitles-Detail 3 3 3 8 2" xfId="21013" xr:uid="{00000000-0005-0000-0000-000016520000}"/>
    <cellStyle name="RowTitles-Detail 3 3 3 8 2 2" xfId="21014" xr:uid="{00000000-0005-0000-0000-000017520000}"/>
    <cellStyle name="RowTitles-Detail 3 3 3 8 2_Tertiary Salaries Survey" xfId="21015" xr:uid="{00000000-0005-0000-0000-000018520000}"/>
    <cellStyle name="RowTitles-Detail 3 3 3 8 3" xfId="21016" xr:uid="{00000000-0005-0000-0000-000019520000}"/>
    <cellStyle name="RowTitles-Detail 3 3 3 8_Tertiary Salaries Survey" xfId="21017" xr:uid="{00000000-0005-0000-0000-00001A520000}"/>
    <cellStyle name="RowTitles-Detail 3 3 3 9" xfId="21018" xr:uid="{00000000-0005-0000-0000-00001B520000}"/>
    <cellStyle name="RowTitles-Detail 3 3 3_STUD aligned by INSTIT" xfId="21019" xr:uid="{00000000-0005-0000-0000-00001C520000}"/>
    <cellStyle name="RowTitles-Detail 3 3 4" xfId="21020" xr:uid="{00000000-0005-0000-0000-00001D520000}"/>
    <cellStyle name="RowTitles-Detail 3 3 4 2" xfId="21021" xr:uid="{00000000-0005-0000-0000-00001E520000}"/>
    <cellStyle name="RowTitles-Detail 3 3 4 2 2" xfId="21022" xr:uid="{00000000-0005-0000-0000-00001F520000}"/>
    <cellStyle name="RowTitles-Detail 3 3 4 2 2 2" xfId="21023" xr:uid="{00000000-0005-0000-0000-000020520000}"/>
    <cellStyle name="RowTitles-Detail 3 3 4 2 2 2 2" xfId="21024" xr:uid="{00000000-0005-0000-0000-000021520000}"/>
    <cellStyle name="RowTitles-Detail 3 3 4 2 2 2_Tertiary Salaries Survey" xfId="21025" xr:uid="{00000000-0005-0000-0000-000022520000}"/>
    <cellStyle name="RowTitles-Detail 3 3 4 2 2 3" xfId="21026" xr:uid="{00000000-0005-0000-0000-000023520000}"/>
    <cellStyle name="RowTitles-Detail 3 3 4 2 2_Tertiary Salaries Survey" xfId="21027" xr:uid="{00000000-0005-0000-0000-000024520000}"/>
    <cellStyle name="RowTitles-Detail 3 3 4 2 3" xfId="21028" xr:uid="{00000000-0005-0000-0000-000025520000}"/>
    <cellStyle name="RowTitles-Detail 3 3 4 2 3 2" xfId="21029" xr:uid="{00000000-0005-0000-0000-000026520000}"/>
    <cellStyle name="RowTitles-Detail 3 3 4 2 3 2 2" xfId="21030" xr:uid="{00000000-0005-0000-0000-000027520000}"/>
    <cellStyle name="RowTitles-Detail 3 3 4 2 3 2_Tertiary Salaries Survey" xfId="21031" xr:uid="{00000000-0005-0000-0000-000028520000}"/>
    <cellStyle name="RowTitles-Detail 3 3 4 2 3 3" xfId="21032" xr:uid="{00000000-0005-0000-0000-000029520000}"/>
    <cellStyle name="RowTitles-Detail 3 3 4 2 3_Tertiary Salaries Survey" xfId="21033" xr:uid="{00000000-0005-0000-0000-00002A520000}"/>
    <cellStyle name="RowTitles-Detail 3 3 4 2 4" xfId="21034" xr:uid="{00000000-0005-0000-0000-00002B520000}"/>
    <cellStyle name="RowTitles-Detail 3 3 4 2 5" xfId="21035" xr:uid="{00000000-0005-0000-0000-00002C520000}"/>
    <cellStyle name="RowTitles-Detail 3 3 4 2 5 2" xfId="21036" xr:uid="{00000000-0005-0000-0000-00002D520000}"/>
    <cellStyle name="RowTitles-Detail 3 3 4 2 5_Tertiary Salaries Survey" xfId="21037" xr:uid="{00000000-0005-0000-0000-00002E520000}"/>
    <cellStyle name="RowTitles-Detail 3 3 4 2 6" xfId="21038" xr:uid="{00000000-0005-0000-0000-00002F520000}"/>
    <cellStyle name="RowTitles-Detail 3 3 4 2_Tertiary Salaries Survey" xfId="21039" xr:uid="{00000000-0005-0000-0000-000030520000}"/>
    <cellStyle name="RowTitles-Detail 3 3 4 3" xfId="21040" xr:uid="{00000000-0005-0000-0000-000031520000}"/>
    <cellStyle name="RowTitles-Detail 3 3 4 3 2" xfId="21041" xr:uid="{00000000-0005-0000-0000-000032520000}"/>
    <cellStyle name="RowTitles-Detail 3 3 4 3 2 2" xfId="21042" xr:uid="{00000000-0005-0000-0000-000033520000}"/>
    <cellStyle name="RowTitles-Detail 3 3 4 3 2 2 2" xfId="21043" xr:uid="{00000000-0005-0000-0000-000034520000}"/>
    <cellStyle name="RowTitles-Detail 3 3 4 3 2 2_Tertiary Salaries Survey" xfId="21044" xr:uid="{00000000-0005-0000-0000-000035520000}"/>
    <cellStyle name="RowTitles-Detail 3 3 4 3 2 3" xfId="21045" xr:uid="{00000000-0005-0000-0000-000036520000}"/>
    <cellStyle name="RowTitles-Detail 3 3 4 3 2_Tertiary Salaries Survey" xfId="21046" xr:uid="{00000000-0005-0000-0000-000037520000}"/>
    <cellStyle name="RowTitles-Detail 3 3 4 3 3" xfId="21047" xr:uid="{00000000-0005-0000-0000-000038520000}"/>
    <cellStyle name="RowTitles-Detail 3 3 4 3 3 2" xfId="21048" xr:uid="{00000000-0005-0000-0000-000039520000}"/>
    <cellStyle name="RowTitles-Detail 3 3 4 3 3 2 2" xfId="21049" xr:uid="{00000000-0005-0000-0000-00003A520000}"/>
    <cellStyle name="RowTitles-Detail 3 3 4 3 3 2_Tertiary Salaries Survey" xfId="21050" xr:uid="{00000000-0005-0000-0000-00003B520000}"/>
    <cellStyle name="RowTitles-Detail 3 3 4 3 3 3" xfId="21051" xr:uid="{00000000-0005-0000-0000-00003C520000}"/>
    <cellStyle name="RowTitles-Detail 3 3 4 3 3_Tertiary Salaries Survey" xfId="21052" xr:uid="{00000000-0005-0000-0000-00003D520000}"/>
    <cellStyle name="RowTitles-Detail 3 3 4 3 4" xfId="21053" xr:uid="{00000000-0005-0000-0000-00003E520000}"/>
    <cellStyle name="RowTitles-Detail 3 3 4 3 5" xfId="21054" xr:uid="{00000000-0005-0000-0000-00003F520000}"/>
    <cellStyle name="RowTitles-Detail 3 3 4 3_Tertiary Salaries Survey" xfId="21055" xr:uid="{00000000-0005-0000-0000-000040520000}"/>
    <cellStyle name="RowTitles-Detail 3 3 4 4" xfId="21056" xr:uid="{00000000-0005-0000-0000-000041520000}"/>
    <cellStyle name="RowTitles-Detail 3 3 4 4 2" xfId="21057" xr:uid="{00000000-0005-0000-0000-000042520000}"/>
    <cellStyle name="RowTitles-Detail 3 3 4 4 2 2" xfId="21058" xr:uid="{00000000-0005-0000-0000-000043520000}"/>
    <cellStyle name="RowTitles-Detail 3 3 4 4 2 2 2" xfId="21059" xr:uid="{00000000-0005-0000-0000-000044520000}"/>
    <cellStyle name="RowTitles-Detail 3 3 4 4 2 2_Tertiary Salaries Survey" xfId="21060" xr:uid="{00000000-0005-0000-0000-000045520000}"/>
    <cellStyle name="RowTitles-Detail 3 3 4 4 2 3" xfId="21061" xr:uid="{00000000-0005-0000-0000-000046520000}"/>
    <cellStyle name="RowTitles-Detail 3 3 4 4 2_Tertiary Salaries Survey" xfId="21062" xr:uid="{00000000-0005-0000-0000-000047520000}"/>
    <cellStyle name="RowTitles-Detail 3 3 4 4 3" xfId="21063" xr:uid="{00000000-0005-0000-0000-000048520000}"/>
    <cellStyle name="RowTitles-Detail 3 3 4 4 3 2" xfId="21064" xr:uid="{00000000-0005-0000-0000-000049520000}"/>
    <cellStyle name="RowTitles-Detail 3 3 4 4 3 2 2" xfId="21065" xr:uid="{00000000-0005-0000-0000-00004A520000}"/>
    <cellStyle name="RowTitles-Detail 3 3 4 4 3 2_Tertiary Salaries Survey" xfId="21066" xr:uid="{00000000-0005-0000-0000-00004B520000}"/>
    <cellStyle name="RowTitles-Detail 3 3 4 4 3 3" xfId="21067" xr:uid="{00000000-0005-0000-0000-00004C520000}"/>
    <cellStyle name="RowTitles-Detail 3 3 4 4 3_Tertiary Salaries Survey" xfId="21068" xr:uid="{00000000-0005-0000-0000-00004D520000}"/>
    <cellStyle name="RowTitles-Detail 3 3 4 4 4" xfId="21069" xr:uid="{00000000-0005-0000-0000-00004E520000}"/>
    <cellStyle name="RowTitles-Detail 3 3 4 4 5" xfId="21070" xr:uid="{00000000-0005-0000-0000-00004F520000}"/>
    <cellStyle name="RowTitles-Detail 3 3 4 4 5 2" xfId="21071" xr:uid="{00000000-0005-0000-0000-000050520000}"/>
    <cellStyle name="RowTitles-Detail 3 3 4 4 5_Tertiary Salaries Survey" xfId="21072" xr:uid="{00000000-0005-0000-0000-000051520000}"/>
    <cellStyle name="RowTitles-Detail 3 3 4 4 6" xfId="21073" xr:uid="{00000000-0005-0000-0000-000052520000}"/>
    <cellStyle name="RowTitles-Detail 3 3 4 4_Tertiary Salaries Survey" xfId="21074" xr:uid="{00000000-0005-0000-0000-000053520000}"/>
    <cellStyle name="RowTitles-Detail 3 3 4 5" xfId="21075" xr:uid="{00000000-0005-0000-0000-000054520000}"/>
    <cellStyle name="RowTitles-Detail 3 3 4 5 2" xfId="21076" xr:uid="{00000000-0005-0000-0000-000055520000}"/>
    <cellStyle name="RowTitles-Detail 3 3 4 5 2 2" xfId="21077" xr:uid="{00000000-0005-0000-0000-000056520000}"/>
    <cellStyle name="RowTitles-Detail 3 3 4 5 2 2 2" xfId="21078" xr:uid="{00000000-0005-0000-0000-000057520000}"/>
    <cellStyle name="RowTitles-Detail 3 3 4 5 2 2_Tertiary Salaries Survey" xfId="21079" xr:uid="{00000000-0005-0000-0000-000058520000}"/>
    <cellStyle name="RowTitles-Detail 3 3 4 5 2 3" xfId="21080" xr:uid="{00000000-0005-0000-0000-000059520000}"/>
    <cellStyle name="RowTitles-Detail 3 3 4 5 2_Tertiary Salaries Survey" xfId="21081" xr:uid="{00000000-0005-0000-0000-00005A520000}"/>
    <cellStyle name="RowTitles-Detail 3 3 4 5 3" xfId="21082" xr:uid="{00000000-0005-0000-0000-00005B520000}"/>
    <cellStyle name="RowTitles-Detail 3 3 4 5 3 2" xfId="21083" xr:uid="{00000000-0005-0000-0000-00005C520000}"/>
    <cellStyle name="RowTitles-Detail 3 3 4 5 3 2 2" xfId="21084" xr:uid="{00000000-0005-0000-0000-00005D520000}"/>
    <cellStyle name="RowTitles-Detail 3 3 4 5 3 2_Tertiary Salaries Survey" xfId="21085" xr:uid="{00000000-0005-0000-0000-00005E520000}"/>
    <cellStyle name="RowTitles-Detail 3 3 4 5 3 3" xfId="21086" xr:uid="{00000000-0005-0000-0000-00005F520000}"/>
    <cellStyle name="RowTitles-Detail 3 3 4 5 3_Tertiary Salaries Survey" xfId="21087" xr:uid="{00000000-0005-0000-0000-000060520000}"/>
    <cellStyle name="RowTitles-Detail 3 3 4 5 4" xfId="21088" xr:uid="{00000000-0005-0000-0000-000061520000}"/>
    <cellStyle name="RowTitles-Detail 3 3 4 5 4 2" xfId="21089" xr:uid="{00000000-0005-0000-0000-000062520000}"/>
    <cellStyle name="RowTitles-Detail 3 3 4 5 4_Tertiary Salaries Survey" xfId="21090" xr:uid="{00000000-0005-0000-0000-000063520000}"/>
    <cellStyle name="RowTitles-Detail 3 3 4 5 5" xfId="21091" xr:uid="{00000000-0005-0000-0000-000064520000}"/>
    <cellStyle name="RowTitles-Detail 3 3 4 5_Tertiary Salaries Survey" xfId="21092" xr:uid="{00000000-0005-0000-0000-000065520000}"/>
    <cellStyle name="RowTitles-Detail 3 3 4 6" xfId="21093" xr:uid="{00000000-0005-0000-0000-000066520000}"/>
    <cellStyle name="RowTitles-Detail 3 3 4 6 2" xfId="21094" xr:uid="{00000000-0005-0000-0000-000067520000}"/>
    <cellStyle name="RowTitles-Detail 3 3 4 6 2 2" xfId="21095" xr:uid="{00000000-0005-0000-0000-000068520000}"/>
    <cellStyle name="RowTitles-Detail 3 3 4 6 2 2 2" xfId="21096" xr:uid="{00000000-0005-0000-0000-000069520000}"/>
    <cellStyle name="RowTitles-Detail 3 3 4 6 2 2_Tertiary Salaries Survey" xfId="21097" xr:uid="{00000000-0005-0000-0000-00006A520000}"/>
    <cellStyle name="RowTitles-Detail 3 3 4 6 2 3" xfId="21098" xr:uid="{00000000-0005-0000-0000-00006B520000}"/>
    <cellStyle name="RowTitles-Detail 3 3 4 6 2_Tertiary Salaries Survey" xfId="21099" xr:uid="{00000000-0005-0000-0000-00006C520000}"/>
    <cellStyle name="RowTitles-Detail 3 3 4 6 3" xfId="21100" xr:uid="{00000000-0005-0000-0000-00006D520000}"/>
    <cellStyle name="RowTitles-Detail 3 3 4 6 3 2" xfId="21101" xr:uid="{00000000-0005-0000-0000-00006E520000}"/>
    <cellStyle name="RowTitles-Detail 3 3 4 6 3 2 2" xfId="21102" xr:uid="{00000000-0005-0000-0000-00006F520000}"/>
    <cellStyle name="RowTitles-Detail 3 3 4 6 3 2_Tertiary Salaries Survey" xfId="21103" xr:uid="{00000000-0005-0000-0000-000070520000}"/>
    <cellStyle name="RowTitles-Detail 3 3 4 6 3 3" xfId="21104" xr:uid="{00000000-0005-0000-0000-000071520000}"/>
    <cellStyle name="RowTitles-Detail 3 3 4 6 3_Tertiary Salaries Survey" xfId="21105" xr:uid="{00000000-0005-0000-0000-000072520000}"/>
    <cellStyle name="RowTitles-Detail 3 3 4 6 4" xfId="21106" xr:uid="{00000000-0005-0000-0000-000073520000}"/>
    <cellStyle name="RowTitles-Detail 3 3 4 6 4 2" xfId="21107" xr:uid="{00000000-0005-0000-0000-000074520000}"/>
    <cellStyle name="RowTitles-Detail 3 3 4 6 4_Tertiary Salaries Survey" xfId="21108" xr:uid="{00000000-0005-0000-0000-000075520000}"/>
    <cellStyle name="RowTitles-Detail 3 3 4 6 5" xfId="21109" xr:uid="{00000000-0005-0000-0000-000076520000}"/>
    <cellStyle name="RowTitles-Detail 3 3 4 6_Tertiary Salaries Survey" xfId="21110" xr:uid="{00000000-0005-0000-0000-000077520000}"/>
    <cellStyle name="RowTitles-Detail 3 3 4 7" xfId="21111" xr:uid="{00000000-0005-0000-0000-000078520000}"/>
    <cellStyle name="RowTitles-Detail 3 3 4 7 2" xfId="21112" xr:uid="{00000000-0005-0000-0000-000079520000}"/>
    <cellStyle name="RowTitles-Detail 3 3 4 7 2 2" xfId="21113" xr:uid="{00000000-0005-0000-0000-00007A520000}"/>
    <cellStyle name="RowTitles-Detail 3 3 4 7 2_Tertiary Salaries Survey" xfId="21114" xr:uid="{00000000-0005-0000-0000-00007B520000}"/>
    <cellStyle name="RowTitles-Detail 3 3 4 7 3" xfId="21115" xr:uid="{00000000-0005-0000-0000-00007C520000}"/>
    <cellStyle name="RowTitles-Detail 3 3 4 7_Tertiary Salaries Survey" xfId="21116" xr:uid="{00000000-0005-0000-0000-00007D520000}"/>
    <cellStyle name="RowTitles-Detail 3 3 4 8" xfId="21117" xr:uid="{00000000-0005-0000-0000-00007E520000}"/>
    <cellStyle name="RowTitles-Detail 3 3 4 9" xfId="21118" xr:uid="{00000000-0005-0000-0000-00007F520000}"/>
    <cellStyle name="RowTitles-Detail 3 3 4_STUD aligned by INSTIT" xfId="21119" xr:uid="{00000000-0005-0000-0000-000080520000}"/>
    <cellStyle name="RowTitles-Detail 3 3 5" xfId="21120" xr:uid="{00000000-0005-0000-0000-000081520000}"/>
    <cellStyle name="RowTitles-Detail 3 3 5 2" xfId="21121" xr:uid="{00000000-0005-0000-0000-000082520000}"/>
    <cellStyle name="RowTitles-Detail 3 3 5 2 2" xfId="21122" xr:uid="{00000000-0005-0000-0000-000083520000}"/>
    <cellStyle name="RowTitles-Detail 3 3 5 2 2 2" xfId="21123" xr:uid="{00000000-0005-0000-0000-000084520000}"/>
    <cellStyle name="RowTitles-Detail 3 3 5 2 2_Tertiary Salaries Survey" xfId="21124" xr:uid="{00000000-0005-0000-0000-000085520000}"/>
    <cellStyle name="RowTitles-Detail 3 3 5 2 3" xfId="21125" xr:uid="{00000000-0005-0000-0000-000086520000}"/>
    <cellStyle name="RowTitles-Detail 3 3 5 2_Tertiary Salaries Survey" xfId="21126" xr:uid="{00000000-0005-0000-0000-000087520000}"/>
    <cellStyle name="RowTitles-Detail 3 3 5 3" xfId="21127" xr:uid="{00000000-0005-0000-0000-000088520000}"/>
    <cellStyle name="RowTitles-Detail 3 3 5 3 2" xfId="21128" xr:uid="{00000000-0005-0000-0000-000089520000}"/>
    <cellStyle name="RowTitles-Detail 3 3 5 3 2 2" xfId="21129" xr:uid="{00000000-0005-0000-0000-00008A520000}"/>
    <cellStyle name="RowTitles-Detail 3 3 5 3 2_Tertiary Salaries Survey" xfId="21130" xr:uid="{00000000-0005-0000-0000-00008B520000}"/>
    <cellStyle name="RowTitles-Detail 3 3 5 3 3" xfId="21131" xr:uid="{00000000-0005-0000-0000-00008C520000}"/>
    <cellStyle name="RowTitles-Detail 3 3 5 3_Tertiary Salaries Survey" xfId="21132" xr:uid="{00000000-0005-0000-0000-00008D520000}"/>
    <cellStyle name="RowTitles-Detail 3 3 5 4" xfId="21133" xr:uid="{00000000-0005-0000-0000-00008E520000}"/>
    <cellStyle name="RowTitles-Detail 3 3 5 5" xfId="21134" xr:uid="{00000000-0005-0000-0000-00008F520000}"/>
    <cellStyle name="RowTitles-Detail 3 3 5 5 2" xfId="21135" xr:uid="{00000000-0005-0000-0000-000090520000}"/>
    <cellStyle name="RowTitles-Detail 3 3 5 5_Tertiary Salaries Survey" xfId="21136" xr:uid="{00000000-0005-0000-0000-000091520000}"/>
    <cellStyle name="RowTitles-Detail 3 3 5 6" xfId="21137" xr:uid="{00000000-0005-0000-0000-000092520000}"/>
    <cellStyle name="RowTitles-Detail 3 3 5_Tertiary Salaries Survey" xfId="21138" xr:uid="{00000000-0005-0000-0000-000093520000}"/>
    <cellStyle name="RowTitles-Detail 3 3 6" xfId="21139" xr:uid="{00000000-0005-0000-0000-000094520000}"/>
    <cellStyle name="RowTitles-Detail 3 3 6 2" xfId="21140" xr:uid="{00000000-0005-0000-0000-000095520000}"/>
    <cellStyle name="RowTitles-Detail 3 3 6 2 2" xfId="21141" xr:uid="{00000000-0005-0000-0000-000096520000}"/>
    <cellStyle name="RowTitles-Detail 3 3 6 2 2 2" xfId="21142" xr:uid="{00000000-0005-0000-0000-000097520000}"/>
    <cellStyle name="RowTitles-Detail 3 3 6 2 2_Tertiary Salaries Survey" xfId="21143" xr:uid="{00000000-0005-0000-0000-000098520000}"/>
    <cellStyle name="RowTitles-Detail 3 3 6 2 3" xfId="21144" xr:uid="{00000000-0005-0000-0000-000099520000}"/>
    <cellStyle name="RowTitles-Detail 3 3 6 2_Tertiary Salaries Survey" xfId="21145" xr:uid="{00000000-0005-0000-0000-00009A520000}"/>
    <cellStyle name="RowTitles-Detail 3 3 6 3" xfId="21146" xr:uid="{00000000-0005-0000-0000-00009B520000}"/>
    <cellStyle name="RowTitles-Detail 3 3 6 3 2" xfId="21147" xr:uid="{00000000-0005-0000-0000-00009C520000}"/>
    <cellStyle name="RowTitles-Detail 3 3 6 3 2 2" xfId="21148" xr:uid="{00000000-0005-0000-0000-00009D520000}"/>
    <cellStyle name="RowTitles-Detail 3 3 6 3 2_Tertiary Salaries Survey" xfId="21149" xr:uid="{00000000-0005-0000-0000-00009E520000}"/>
    <cellStyle name="RowTitles-Detail 3 3 6 3 3" xfId="21150" xr:uid="{00000000-0005-0000-0000-00009F520000}"/>
    <cellStyle name="RowTitles-Detail 3 3 6 3_Tertiary Salaries Survey" xfId="21151" xr:uid="{00000000-0005-0000-0000-0000A0520000}"/>
    <cellStyle name="RowTitles-Detail 3 3 6 4" xfId="21152" xr:uid="{00000000-0005-0000-0000-0000A1520000}"/>
    <cellStyle name="RowTitles-Detail 3 3 6 5" xfId="21153" xr:uid="{00000000-0005-0000-0000-0000A2520000}"/>
    <cellStyle name="RowTitles-Detail 3 3 6_Tertiary Salaries Survey" xfId="21154" xr:uid="{00000000-0005-0000-0000-0000A3520000}"/>
    <cellStyle name="RowTitles-Detail 3 3 7" xfId="21155" xr:uid="{00000000-0005-0000-0000-0000A4520000}"/>
    <cellStyle name="RowTitles-Detail 3 3 7 2" xfId="21156" xr:uid="{00000000-0005-0000-0000-0000A5520000}"/>
    <cellStyle name="RowTitles-Detail 3 3 7 2 2" xfId="21157" xr:uid="{00000000-0005-0000-0000-0000A6520000}"/>
    <cellStyle name="RowTitles-Detail 3 3 7 2 2 2" xfId="21158" xr:uid="{00000000-0005-0000-0000-0000A7520000}"/>
    <cellStyle name="RowTitles-Detail 3 3 7 2 2_Tertiary Salaries Survey" xfId="21159" xr:uid="{00000000-0005-0000-0000-0000A8520000}"/>
    <cellStyle name="RowTitles-Detail 3 3 7 2 3" xfId="21160" xr:uid="{00000000-0005-0000-0000-0000A9520000}"/>
    <cellStyle name="RowTitles-Detail 3 3 7 2_Tertiary Salaries Survey" xfId="21161" xr:uid="{00000000-0005-0000-0000-0000AA520000}"/>
    <cellStyle name="RowTitles-Detail 3 3 7 3" xfId="21162" xr:uid="{00000000-0005-0000-0000-0000AB520000}"/>
    <cellStyle name="RowTitles-Detail 3 3 7 3 2" xfId="21163" xr:uid="{00000000-0005-0000-0000-0000AC520000}"/>
    <cellStyle name="RowTitles-Detail 3 3 7 3 2 2" xfId="21164" xr:uid="{00000000-0005-0000-0000-0000AD520000}"/>
    <cellStyle name="RowTitles-Detail 3 3 7 3 2_Tertiary Salaries Survey" xfId="21165" xr:uid="{00000000-0005-0000-0000-0000AE520000}"/>
    <cellStyle name="RowTitles-Detail 3 3 7 3 3" xfId="21166" xr:uid="{00000000-0005-0000-0000-0000AF520000}"/>
    <cellStyle name="RowTitles-Detail 3 3 7 3_Tertiary Salaries Survey" xfId="21167" xr:uid="{00000000-0005-0000-0000-0000B0520000}"/>
    <cellStyle name="RowTitles-Detail 3 3 7 4" xfId="21168" xr:uid="{00000000-0005-0000-0000-0000B1520000}"/>
    <cellStyle name="RowTitles-Detail 3 3 7 5" xfId="21169" xr:uid="{00000000-0005-0000-0000-0000B2520000}"/>
    <cellStyle name="RowTitles-Detail 3 3 7 5 2" xfId="21170" xr:uid="{00000000-0005-0000-0000-0000B3520000}"/>
    <cellStyle name="RowTitles-Detail 3 3 7 5_Tertiary Salaries Survey" xfId="21171" xr:uid="{00000000-0005-0000-0000-0000B4520000}"/>
    <cellStyle name="RowTitles-Detail 3 3 7 6" xfId="21172" xr:uid="{00000000-0005-0000-0000-0000B5520000}"/>
    <cellStyle name="RowTitles-Detail 3 3 7_Tertiary Salaries Survey" xfId="21173" xr:uid="{00000000-0005-0000-0000-0000B6520000}"/>
    <cellStyle name="RowTitles-Detail 3 3 8" xfId="21174" xr:uid="{00000000-0005-0000-0000-0000B7520000}"/>
    <cellStyle name="RowTitles-Detail 3 3 8 2" xfId="21175" xr:uid="{00000000-0005-0000-0000-0000B8520000}"/>
    <cellStyle name="RowTitles-Detail 3 3 8 2 2" xfId="21176" xr:uid="{00000000-0005-0000-0000-0000B9520000}"/>
    <cellStyle name="RowTitles-Detail 3 3 8 2 2 2" xfId="21177" xr:uid="{00000000-0005-0000-0000-0000BA520000}"/>
    <cellStyle name="RowTitles-Detail 3 3 8 2 2_Tertiary Salaries Survey" xfId="21178" xr:uid="{00000000-0005-0000-0000-0000BB520000}"/>
    <cellStyle name="RowTitles-Detail 3 3 8 2 3" xfId="21179" xr:uid="{00000000-0005-0000-0000-0000BC520000}"/>
    <cellStyle name="RowTitles-Detail 3 3 8 2_Tertiary Salaries Survey" xfId="21180" xr:uid="{00000000-0005-0000-0000-0000BD520000}"/>
    <cellStyle name="RowTitles-Detail 3 3 8 3" xfId="21181" xr:uid="{00000000-0005-0000-0000-0000BE520000}"/>
    <cellStyle name="RowTitles-Detail 3 3 8 3 2" xfId="21182" xr:uid="{00000000-0005-0000-0000-0000BF520000}"/>
    <cellStyle name="RowTitles-Detail 3 3 8 3 2 2" xfId="21183" xr:uid="{00000000-0005-0000-0000-0000C0520000}"/>
    <cellStyle name="RowTitles-Detail 3 3 8 3 2_Tertiary Salaries Survey" xfId="21184" xr:uid="{00000000-0005-0000-0000-0000C1520000}"/>
    <cellStyle name="RowTitles-Detail 3 3 8 3 3" xfId="21185" xr:uid="{00000000-0005-0000-0000-0000C2520000}"/>
    <cellStyle name="RowTitles-Detail 3 3 8 3_Tertiary Salaries Survey" xfId="21186" xr:uid="{00000000-0005-0000-0000-0000C3520000}"/>
    <cellStyle name="RowTitles-Detail 3 3 8 4" xfId="21187" xr:uid="{00000000-0005-0000-0000-0000C4520000}"/>
    <cellStyle name="RowTitles-Detail 3 3 8 4 2" xfId="21188" xr:uid="{00000000-0005-0000-0000-0000C5520000}"/>
    <cellStyle name="RowTitles-Detail 3 3 8 4_Tertiary Salaries Survey" xfId="21189" xr:uid="{00000000-0005-0000-0000-0000C6520000}"/>
    <cellStyle name="RowTitles-Detail 3 3 8 5" xfId="21190" xr:uid="{00000000-0005-0000-0000-0000C7520000}"/>
    <cellStyle name="RowTitles-Detail 3 3 8_Tertiary Salaries Survey" xfId="21191" xr:uid="{00000000-0005-0000-0000-0000C8520000}"/>
    <cellStyle name="RowTitles-Detail 3 3 9" xfId="21192" xr:uid="{00000000-0005-0000-0000-0000C9520000}"/>
    <cellStyle name="RowTitles-Detail 3 3 9 2" xfId="21193" xr:uid="{00000000-0005-0000-0000-0000CA520000}"/>
    <cellStyle name="RowTitles-Detail 3 3 9 2 2" xfId="21194" xr:uid="{00000000-0005-0000-0000-0000CB520000}"/>
    <cellStyle name="RowTitles-Detail 3 3 9 2 2 2" xfId="21195" xr:uid="{00000000-0005-0000-0000-0000CC520000}"/>
    <cellStyle name="RowTitles-Detail 3 3 9 2 2_Tertiary Salaries Survey" xfId="21196" xr:uid="{00000000-0005-0000-0000-0000CD520000}"/>
    <cellStyle name="RowTitles-Detail 3 3 9 2 3" xfId="21197" xr:uid="{00000000-0005-0000-0000-0000CE520000}"/>
    <cellStyle name="RowTitles-Detail 3 3 9 2_Tertiary Salaries Survey" xfId="21198" xr:uid="{00000000-0005-0000-0000-0000CF520000}"/>
    <cellStyle name="RowTitles-Detail 3 3 9 3" xfId="21199" xr:uid="{00000000-0005-0000-0000-0000D0520000}"/>
    <cellStyle name="RowTitles-Detail 3 3 9 3 2" xfId="21200" xr:uid="{00000000-0005-0000-0000-0000D1520000}"/>
    <cellStyle name="RowTitles-Detail 3 3 9 3 2 2" xfId="21201" xr:uid="{00000000-0005-0000-0000-0000D2520000}"/>
    <cellStyle name="RowTitles-Detail 3 3 9 3 2_Tertiary Salaries Survey" xfId="21202" xr:uid="{00000000-0005-0000-0000-0000D3520000}"/>
    <cellStyle name="RowTitles-Detail 3 3 9 3 3" xfId="21203" xr:uid="{00000000-0005-0000-0000-0000D4520000}"/>
    <cellStyle name="RowTitles-Detail 3 3 9 3_Tertiary Salaries Survey" xfId="21204" xr:uid="{00000000-0005-0000-0000-0000D5520000}"/>
    <cellStyle name="RowTitles-Detail 3 3 9 4" xfId="21205" xr:uid="{00000000-0005-0000-0000-0000D6520000}"/>
    <cellStyle name="RowTitles-Detail 3 3 9 4 2" xfId="21206" xr:uid="{00000000-0005-0000-0000-0000D7520000}"/>
    <cellStyle name="RowTitles-Detail 3 3 9 4_Tertiary Salaries Survey" xfId="21207" xr:uid="{00000000-0005-0000-0000-0000D8520000}"/>
    <cellStyle name="RowTitles-Detail 3 3 9 5" xfId="21208" xr:uid="{00000000-0005-0000-0000-0000D9520000}"/>
    <cellStyle name="RowTitles-Detail 3 3 9_Tertiary Salaries Survey" xfId="21209" xr:uid="{00000000-0005-0000-0000-0000DA520000}"/>
    <cellStyle name="RowTitles-Detail 3 3_STUD aligned by INSTIT" xfId="21210" xr:uid="{00000000-0005-0000-0000-0000DB520000}"/>
    <cellStyle name="RowTitles-Detail 3 4" xfId="21211" xr:uid="{00000000-0005-0000-0000-0000DC520000}"/>
    <cellStyle name="RowTitles-Detail 3 4 2" xfId="21212" xr:uid="{00000000-0005-0000-0000-0000DD520000}"/>
    <cellStyle name="RowTitles-Detail 3 4 2 2" xfId="21213" xr:uid="{00000000-0005-0000-0000-0000DE520000}"/>
    <cellStyle name="RowTitles-Detail 3 4 2 2 2" xfId="21214" xr:uid="{00000000-0005-0000-0000-0000DF520000}"/>
    <cellStyle name="RowTitles-Detail 3 4 2 2 2 2" xfId="21215" xr:uid="{00000000-0005-0000-0000-0000E0520000}"/>
    <cellStyle name="RowTitles-Detail 3 4 2 2 2_Tertiary Salaries Survey" xfId="21216" xr:uid="{00000000-0005-0000-0000-0000E1520000}"/>
    <cellStyle name="RowTitles-Detail 3 4 2 2 3" xfId="21217" xr:uid="{00000000-0005-0000-0000-0000E2520000}"/>
    <cellStyle name="RowTitles-Detail 3 4 2 2_Tertiary Salaries Survey" xfId="21218" xr:uid="{00000000-0005-0000-0000-0000E3520000}"/>
    <cellStyle name="RowTitles-Detail 3 4 2 3" xfId="21219" xr:uid="{00000000-0005-0000-0000-0000E4520000}"/>
    <cellStyle name="RowTitles-Detail 3 4 2 3 2" xfId="21220" xr:uid="{00000000-0005-0000-0000-0000E5520000}"/>
    <cellStyle name="RowTitles-Detail 3 4 2 3 2 2" xfId="21221" xr:uid="{00000000-0005-0000-0000-0000E6520000}"/>
    <cellStyle name="RowTitles-Detail 3 4 2 3 2_Tertiary Salaries Survey" xfId="21222" xr:uid="{00000000-0005-0000-0000-0000E7520000}"/>
    <cellStyle name="RowTitles-Detail 3 4 2 3 3" xfId="21223" xr:uid="{00000000-0005-0000-0000-0000E8520000}"/>
    <cellStyle name="RowTitles-Detail 3 4 2 3_Tertiary Salaries Survey" xfId="21224" xr:uid="{00000000-0005-0000-0000-0000E9520000}"/>
    <cellStyle name="RowTitles-Detail 3 4 2 4" xfId="21225" xr:uid="{00000000-0005-0000-0000-0000EA520000}"/>
    <cellStyle name="RowTitles-Detail 3 4 2 5" xfId="21226" xr:uid="{00000000-0005-0000-0000-0000EB520000}"/>
    <cellStyle name="RowTitles-Detail 3 4 2_Tertiary Salaries Survey" xfId="21227" xr:uid="{00000000-0005-0000-0000-0000EC520000}"/>
    <cellStyle name="RowTitles-Detail 3 4 3" xfId="21228" xr:uid="{00000000-0005-0000-0000-0000ED520000}"/>
    <cellStyle name="RowTitles-Detail 3 4 3 2" xfId="21229" xr:uid="{00000000-0005-0000-0000-0000EE520000}"/>
    <cellStyle name="RowTitles-Detail 3 4 3 2 2" xfId="21230" xr:uid="{00000000-0005-0000-0000-0000EF520000}"/>
    <cellStyle name="RowTitles-Detail 3 4 3 2 2 2" xfId="21231" xr:uid="{00000000-0005-0000-0000-0000F0520000}"/>
    <cellStyle name="RowTitles-Detail 3 4 3 2 2_Tertiary Salaries Survey" xfId="21232" xr:uid="{00000000-0005-0000-0000-0000F1520000}"/>
    <cellStyle name="RowTitles-Detail 3 4 3 2 3" xfId="21233" xr:uid="{00000000-0005-0000-0000-0000F2520000}"/>
    <cellStyle name="RowTitles-Detail 3 4 3 2_Tertiary Salaries Survey" xfId="21234" xr:uid="{00000000-0005-0000-0000-0000F3520000}"/>
    <cellStyle name="RowTitles-Detail 3 4 3 3" xfId="21235" xr:uid="{00000000-0005-0000-0000-0000F4520000}"/>
    <cellStyle name="RowTitles-Detail 3 4 3 3 2" xfId="21236" xr:uid="{00000000-0005-0000-0000-0000F5520000}"/>
    <cellStyle name="RowTitles-Detail 3 4 3 3 2 2" xfId="21237" xr:uid="{00000000-0005-0000-0000-0000F6520000}"/>
    <cellStyle name="RowTitles-Detail 3 4 3 3 2_Tertiary Salaries Survey" xfId="21238" xr:uid="{00000000-0005-0000-0000-0000F7520000}"/>
    <cellStyle name="RowTitles-Detail 3 4 3 3 3" xfId="21239" xr:uid="{00000000-0005-0000-0000-0000F8520000}"/>
    <cellStyle name="RowTitles-Detail 3 4 3 3_Tertiary Salaries Survey" xfId="21240" xr:uid="{00000000-0005-0000-0000-0000F9520000}"/>
    <cellStyle name="RowTitles-Detail 3 4 3 4" xfId="21241" xr:uid="{00000000-0005-0000-0000-0000FA520000}"/>
    <cellStyle name="RowTitles-Detail 3 4 3 5" xfId="21242" xr:uid="{00000000-0005-0000-0000-0000FB520000}"/>
    <cellStyle name="RowTitles-Detail 3 4 3 5 2" xfId="21243" xr:uid="{00000000-0005-0000-0000-0000FC520000}"/>
    <cellStyle name="RowTitles-Detail 3 4 3 5_Tertiary Salaries Survey" xfId="21244" xr:uid="{00000000-0005-0000-0000-0000FD520000}"/>
    <cellStyle name="RowTitles-Detail 3 4 3 6" xfId="21245" xr:uid="{00000000-0005-0000-0000-0000FE520000}"/>
    <cellStyle name="RowTitles-Detail 3 4 3_Tertiary Salaries Survey" xfId="21246" xr:uid="{00000000-0005-0000-0000-0000FF520000}"/>
    <cellStyle name="RowTitles-Detail 3 4 4" xfId="21247" xr:uid="{00000000-0005-0000-0000-000000530000}"/>
    <cellStyle name="RowTitles-Detail 3 4 4 2" xfId="21248" xr:uid="{00000000-0005-0000-0000-000001530000}"/>
    <cellStyle name="RowTitles-Detail 3 4 4 2 2" xfId="21249" xr:uid="{00000000-0005-0000-0000-000002530000}"/>
    <cellStyle name="RowTitles-Detail 3 4 4 2 2 2" xfId="21250" xr:uid="{00000000-0005-0000-0000-000003530000}"/>
    <cellStyle name="RowTitles-Detail 3 4 4 2 2_Tertiary Salaries Survey" xfId="21251" xr:uid="{00000000-0005-0000-0000-000004530000}"/>
    <cellStyle name="RowTitles-Detail 3 4 4 2 3" xfId="21252" xr:uid="{00000000-0005-0000-0000-000005530000}"/>
    <cellStyle name="RowTitles-Detail 3 4 4 2_Tertiary Salaries Survey" xfId="21253" xr:uid="{00000000-0005-0000-0000-000006530000}"/>
    <cellStyle name="RowTitles-Detail 3 4 4 3" xfId="21254" xr:uid="{00000000-0005-0000-0000-000007530000}"/>
    <cellStyle name="RowTitles-Detail 3 4 4 3 2" xfId="21255" xr:uid="{00000000-0005-0000-0000-000008530000}"/>
    <cellStyle name="RowTitles-Detail 3 4 4 3 2 2" xfId="21256" xr:uid="{00000000-0005-0000-0000-000009530000}"/>
    <cellStyle name="RowTitles-Detail 3 4 4 3 2_Tertiary Salaries Survey" xfId="21257" xr:uid="{00000000-0005-0000-0000-00000A530000}"/>
    <cellStyle name="RowTitles-Detail 3 4 4 3 3" xfId="21258" xr:uid="{00000000-0005-0000-0000-00000B530000}"/>
    <cellStyle name="RowTitles-Detail 3 4 4 3_Tertiary Salaries Survey" xfId="21259" xr:uid="{00000000-0005-0000-0000-00000C530000}"/>
    <cellStyle name="RowTitles-Detail 3 4 4 4" xfId="21260" xr:uid="{00000000-0005-0000-0000-00000D530000}"/>
    <cellStyle name="RowTitles-Detail 3 4 4 4 2" xfId="21261" xr:uid="{00000000-0005-0000-0000-00000E530000}"/>
    <cellStyle name="RowTitles-Detail 3 4 4 4_Tertiary Salaries Survey" xfId="21262" xr:uid="{00000000-0005-0000-0000-00000F530000}"/>
    <cellStyle name="RowTitles-Detail 3 4 4 5" xfId="21263" xr:uid="{00000000-0005-0000-0000-000010530000}"/>
    <cellStyle name="RowTitles-Detail 3 4 4_Tertiary Salaries Survey" xfId="21264" xr:uid="{00000000-0005-0000-0000-000011530000}"/>
    <cellStyle name="RowTitles-Detail 3 4 5" xfId="21265" xr:uid="{00000000-0005-0000-0000-000012530000}"/>
    <cellStyle name="RowTitles-Detail 3 4 5 2" xfId="21266" xr:uid="{00000000-0005-0000-0000-000013530000}"/>
    <cellStyle name="RowTitles-Detail 3 4 5 2 2" xfId="21267" xr:uid="{00000000-0005-0000-0000-000014530000}"/>
    <cellStyle name="RowTitles-Detail 3 4 5 2 2 2" xfId="21268" xr:uid="{00000000-0005-0000-0000-000015530000}"/>
    <cellStyle name="RowTitles-Detail 3 4 5 2 2_Tertiary Salaries Survey" xfId="21269" xr:uid="{00000000-0005-0000-0000-000016530000}"/>
    <cellStyle name="RowTitles-Detail 3 4 5 2 3" xfId="21270" xr:uid="{00000000-0005-0000-0000-000017530000}"/>
    <cellStyle name="RowTitles-Detail 3 4 5 2_Tertiary Salaries Survey" xfId="21271" xr:uid="{00000000-0005-0000-0000-000018530000}"/>
    <cellStyle name="RowTitles-Detail 3 4 5 3" xfId="21272" xr:uid="{00000000-0005-0000-0000-000019530000}"/>
    <cellStyle name="RowTitles-Detail 3 4 5 3 2" xfId="21273" xr:uid="{00000000-0005-0000-0000-00001A530000}"/>
    <cellStyle name="RowTitles-Detail 3 4 5 3 2 2" xfId="21274" xr:uid="{00000000-0005-0000-0000-00001B530000}"/>
    <cellStyle name="RowTitles-Detail 3 4 5 3 2_Tertiary Salaries Survey" xfId="21275" xr:uid="{00000000-0005-0000-0000-00001C530000}"/>
    <cellStyle name="RowTitles-Detail 3 4 5 3 3" xfId="21276" xr:uid="{00000000-0005-0000-0000-00001D530000}"/>
    <cellStyle name="RowTitles-Detail 3 4 5 3_Tertiary Salaries Survey" xfId="21277" xr:uid="{00000000-0005-0000-0000-00001E530000}"/>
    <cellStyle name="RowTitles-Detail 3 4 5 4" xfId="21278" xr:uid="{00000000-0005-0000-0000-00001F530000}"/>
    <cellStyle name="RowTitles-Detail 3 4 5 4 2" xfId="21279" xr:uid="{00000000-0005-0000-0000-000020530000}"/>
    <cellStyle name="RowTitles-Detail 3 4 5 4_Tertiary Salaries Survey" xfId="21280" xr:uid="{00000000-0005-0000-0000-000021530000}"/>
    <cellStyle name="RowTitles-Detail 3 4 5 5" xfId="21281" xr:uid="{00000000-0005-0000-0000-000022530000}"/>
    <cellStyle name="RowTitles-Detail 3 4 5_Tertiary Salaries Survey" xfId="21282" xr:uid="{00000000-0005-0000-0000-000023530000}"/>
    <cellStyle name="RowTitles-Detail 3 4 6" xfId="21283" xr:uid="{00000000-0005-0000-0000-000024530000}"/>
    <cellStyle name="RowTitles-Detail 3 4 6 2" xfId="21284" xr:uid="{00000000-0005-0000-0000-000025530000}"/>
    <cellStyle name="RowTitles-Detail 3 4 6 2 2" xfId="21285" xr:uid="{00000000-0005-0000-0000-000026530000}"/>
    <cellStyle name="RowTitles-Detail 3 4 6 2 2 2" xfId="21286" xr:uid="{00000000-0005-0000-0000-000027530000}"/>
    <cellStyle name="RowTitles-Detail 3 4 6 2 2_Tertiary Salaries Survey" xfId="21287" xr:uid="{00000000-0005-0000-0000-000028530000}"/>
    <cellStyle name="RowTitles-Detail 3 4 6 2 3" xfId="21288" xr:uid="{00000000-0005-0000-0000-000029530000}"/>
    <cellStyle name="RowTitles-Detail 3 4 6 2_Tertiary Salaries Survey" xfId="21289" xr:uid="{00000000-0005-0000-0000-00002A530000}"/>
    <cellStyle name="RowTitles-Detail 3 4 6 3" xfId="21290" xr:uid="{00000000-0005-0000-0000-00002B530000}"/>
    <cellStyle name="RowTitles-Detail 3 4 6 3 2" xfId="21291" xr:uid="{00000000-0005-0000-0000-00002C530000}"/>
    <cellStyle name="RowTitles-Detail 3 4 6 3 2 2" xfId="21292" xr:uid="{00000000-0005-0000-0000-00002D530000}"/>
    <cellStyle name="RowTitles-Detail 3 4 6 3 2_Tertiary Salaries Survey" xfId="21293" xr:uid="{00000000-0005-0000-0000-00002E530000}"/>
    <cellStyle name="RowTitles-Detail 3 4 6 3 3" xfId="21294" xr:uid="{00000000-0005-0000-0000-00002F530000}"/>
    <cellStyle name="RowTitles-Detail 3 4 6 3_Tertiary Salaries Survey" xfId="21295" xr:uid="{00000000-0005-0000-0000-000030530000}"/>
    <cellStyle name="RowTitles-Detail 3 4 6 4" xfId="21296" xr:uid="{00000000-0005-0000-0000-000031530000}"/>
    <cellStyle name="RowTitles-Detail 3 4 6 4 2" xfId="21297" xr:uid="{00000000-0005-0000-0000-000032530000}"/>
    <cellStyle name="RowTitles-Detail 3 4 6 4_Tertiary Salaries Survey" xfId="21298" xr:uid="{00000000-0005-0000-0000-000033530000}"/>
    <cellStyle name="RowTitles-Detail 3 4 6 5" xfId="21299" xr:uid="{00000000-0005-0000-0000-000034530000}"/>
    <cellStyle name="RowTitles-Detail 3 4 6_Tertiary Salaries Survey" xfId="21300" xr:uid="{00000000-0005-0000-0000-000035530000}"/>
    <cellStyle name="RowTitles-Detail 3 4 7" xfId="21301" xr:uid="{00000000-0005-0000-0000-000036530000}"/>
    <cellStyle name="RowTitles-Detail 3 4 7 2" xfId="21302" xr:uid="{00000000-0005-0000-0000-000037530000}"/>
    <cellStyle name="RowTitles-Detail 3 4 7 2 2" xfId="21303" xr:uid="{00000000-0005-0000-0000-000038530000}"/>
    <cellStyle name="RowTitles-Detail 3 4 7 2_Tertiary Salaries Survey" xfId="21304" xr:uid="{00000000-0005-0000-0000-000039530000}"/>
    <cellStyle name="RowTitles-Detail 3 4 7 3" xfId="21305" xr:uid="{00000000-0005-0000-0000-00003A530000}"/>
    <cellStyle name="RowTitles-Detail 3 4 7_Tertiary Salaries Survey" xfId="21306" xr:uid="{00000000-0005-0000-0000-00003B530000}"/>
    <cellStyle name="RowTitles-Detail 3 4 8" xfId="21307" xr:uid="{00000000-0005-0000-0000-00003C530000}"/>
    <cellStyle name="RowTitles-Detail 3 4 9" xfId="21308" xr:uid="{00000000-0005-0000-0000-00003D530000}"/>
    <cellStyle name="RowTitles-Detail 3 4_STUD aligned by INSTIT" xfId="21309" xr:uid="{00000000-0005-0000-0000-00003E530000}"/>
    <cellStyle name="RowTitles-Detail 3 5" xfId="21310" xr:uid="{00000000-0005-0000-0000-00003F530000}"/>
    <cellStyle name="RowTitles-Detail 3 5 2" xfId="21311" xr:uid="{00000000-0005-0000-0000-000040530000}"/>
    <cellStyle name="RowTitles-Detail 3 5 2 2" xfId="21312" xr:uid="{00000000-0005-0000-0000-000041530000}"/>
    <cellStyle name="RowTitles-Detail 3 5 2 2 2" xfId="21313" xr:uid="{00000000-0005-0000-0000-000042530000}"/>
    <cellStyle name="RowTitles-Detail 3 5 2 2 2 2" xfId="21314" xr:uid="{00000000-0005-0000-0000-000043530000}"/>
    <cellStyle name="RowTitles-Detail 3 5 2 2 2_Tertiary Salaries Survey" xfId="21315" xr:uid="{00000000-0005-0000-0000-000044530000}"/>
    <cellStyle name="RowTitles-Detail 3 5 2 2 3" xfId="21316" xr:uid="{00000000-0005-0000-0000-000045530000}"/>
    <cellStyle name="RowTitles-Detail 3 5 2 2_Tertiary Salaries Survey" xfId="21317" xr:uid="{00000000-0005-0000-0000-000046530000}"/>
    <cellStyle name="RowTitles-Detail 3 5 2 3" xfId="21318" xr:uid="{00000000-0005-0000-0000-000047530000}"/>
    <cellStyle name="RowTitles-Detail 3 5 2 3 2" xfId="21319" xr:uid="{00000000-0005-0000-0000-000048530000}"/>
    <cellStyle name="RowTitles-Detail 3 5 2 3 2 2" xfId="21320" xr:uid="{00000000-0005-0000-0000-000049530000}"/>
    <cellStyle name="RowTitles-Detail 3 5 2 3 2_Tertiary Salaries Survey" xfId="21321" xr:uid="{00000000-0005-0000-0000-00004A530000}"/>
    <cellStyle name="RowTitles-Detail 3 5 2 3 3" xfId="21322" xr:uid="{00000000-0005-0000-0000-00004B530000}"/>
    <cellStyle name="RowTitles-Detail 3 5 2 3_Tertiary Salaries Survey" xfId="21323" xr:uid="{00000000-0005-0000-0000-00004C530000}"/>
    <cellStyle name="RowTitles-Detail 3 5 2 4" xfId="21324" xr:uid="{00000000-0005-0000-0000-00004D530000}"/>
    <cellStyle name="RowTitles-Detail 3 5 2 5" xfId="21325" xr:uid="{00000000-0005-0000-0000-00004E530000}"/>
    <cellStyle name="RowTitles-Detail 3 5 2 5 2" xfId="21326" xr:uid="{00000000-0005-0000-0000-00004F530000}"/>
    <cellStyle name="RowTitles-Detail 3 5 2 5_Tertiary Salaries Survey" xfId="21327" xr:uid="{00000000-0005-0000-0000-000050530000}"/>
    <cellStyle name="RowTitles-Detail 3 5 2 6" xfId="21328" xr:uid="{00000000-0005-0000-0000-000051530000}"/>
    <cellStyle name="RowTitles-Detail 3 5 2_Tertiary Salaries Survey" xfId="21329" xr:uid="{00000000-0005-0000-0000-000052530000}"/>
    <cellStyle name="RowTitles-Detail 3 5 3" xfId="21330" xr:uid="{00000000-0005-0000-0000-000053530000}"/>
    <cellStyle name="RowTitles-Detail 3 5 3 2" xfId="21331" xr:uid="{00000000-0005-0000-0000-000054530000}"/>
    <cellStyle name="RowTitles-Detail 3 5 3 2 2" xfId="21332" xr:uid="{00000000-0005-0000-0000-000055530000}"/>
    <cellStyle name="RowTitles-Detail 3 5 3 2 2 2" xfId="21333" xr:uid="{00000000-0005-0000-0000-000056530000}"/>
    <cellStyle name="RowTitles-Detail 3 5 3 2 2_Tertiary Salaries Survey" xfId="21334" xr:uid="{00000000-0005-0000-0000-000057530000}"/>
    <cellStyle name="RowTitles-Detail 3 5 3 2 3" xfId="21335" xr:uid="{00000000-0005-0000-0000-000058530000}"/>
    <cellStyle name="RowTitles-Detail 3 5 3 2_Tertiary Salaries Survey" xfId="21336" xr:uid="{00000000-0005-0000-0000-000059530000}"/>
    <cellStyle name="RowTitles-Detail 3 5 3 3" xfId="21337" xr:uid="{00000000-0005-0000-0000-00005A530000}"/>
    <cellStyle name="RowTitles-Detail 3 5 3 3 2" xfId="21338" xr:uid="{00000000-0005-0000-0000-00005B530000}"/>
    <cellStyle name="RowTitles-Detail 3 5 3 3 2 2" xfId="21339" xr:uid="{00000000-0005-0000-0000-00005C530000}"/>
    <cellStyle name="RowTitles-Detail 3 5 3 3 2_Tertiary Salaries Survey" xfId="21340" xr:uid="{00000000-0005-0000-0000-00005D530000}"/>
    <cellStyle name="RowTitles-Detail 3 5 3 3 3" xfId="21341" xr:uid="{00000000-0005-0000-0000-00005E530000}"/>
    <cellStyle name="RowTitles-Detail 3 5 3 3_Tertiary Salaries Survey" xfId="21342" xr:uid="{00000000-0005-0000-0000-00005F530000}"/>
    <cellStyle name="RowTitles-Detail 3 5 3 4" xfId="21343" xr:uid="{00000000-0005-0000-0000-000060530000}"/>
    <cellStyle name="RowTitles-Detail 3 5 3 5" xfId="21344" xr:uid="{00000000-0005-0000-0000-000061530000}"/>
    <cellStyle name="RowTitles-Detail 3 5 3_Tertiary Salaries Survey" xfId="21345" xr:uid="{00000000-0005-0000-0000-000062530000}"/>
    <cellStyle name="RowTitles-Detail 3 5 4" xfId="21346" xr:uid="{00000000-0005-0000-0000-000063530000}"/>
    <cellStyle name="RowTitles-Detail 3 5 4 2" xfId="21347" xr:uid="{00000000-0005-0000-0000-000064530000}"/>
    <cellStyle name="RowTitles-Detail 3 5 4 2 2" xfId="21348" xr:uid="{00000000-0005-0000-0000-000065530000}"/>
    <cellStyle name="RowTitles-Detail 3 5 4 2 2 2" xfId="21349" xr:uid="{00000000-0005-0000-0000-000066530000}"/>
    <cellStyle name="RowTitles-Detail 3 5 4 2 2_Tertiary Salaries Survey" xfId="21350" xr:uid="{00000000-0005-0000-0000-000067530000}"/>
    <cellStyle name="RowTitles-Detail 3 5 4 2 3" xfId="21351" xr:uid="{00000000-0005-0000-0000-000068530000}"/>
    <cellStyle name="RowTitles-Detail 3 5 4 2_Tertiary Salaries Survey" xfId="21352" xr:uid="{00000000-0005-0000-0000-000069530000}"/>
    <cellStyle name="RowTitles-Detail 3 5 4 3" xfId="21353" xr:uid="{00000000-0005-0000-0000-00006A530000}"/>
    <cellStyle name="RowTitles-Detail 3 5 4 3 2" xfId="21354" xr:uid="{00000000-0005-0000-0000-00006B530000}"/>
    <cellStyle name="RowTitles-Detail 3 5 4 3 2 2" xfId="21355" xr:uid="{00000000-0005-0000-0000-00006C530000}"/>
    <cellStyle name="RowTitles-Detail 3 5 4 3 2_Tertiary Salaries Survey" xfId="21356" xr:uid="{00000000-0005-0000-0000-00006D530000}"/>
    <cellStyle name="RowTitles-Detail 3 5 4 3 3" xfId="21357" xr:uid="{00000000-0005-0000-0000-00006E530000}"/>
    <cellStyle name="RowTitles-Detail 3 5 4 3_Tertiary Salaries Survey" xfId="21358" xr:uid="{00000000-0005-0000-0000-00006F530000}"/>
    <cellStyle name="RowTitles-Detail 3 5 4 4" xfId="21359" xr:uid="{00000000-0005-0000-0000-000070530000}"/>
    <cellStyle name="RowTitles-Detail 3 5 4 4 2" xfId="21360" xr:uid="{00000000-0005-0000-0000-000071530000}"/>
    <cellStyle name="RowTitles-Detail 3 5 4 4_Tertiary Salaries Survey" xfId="21361" xr:uid="{00000000-0005-0000-0000-000072530000}"/>
    <cellStyle name="RowTitles-Detail 3 5 4 5" xfId="21362" xr:uid="{00000000-0005-0000-0000-000073530000}"/>
    <cellStyle name="RowTitles-Detail 3 5 4_Tertiary Salaries Survey" xfId="21363" xr:uid="{00000000-0005-0000-0000-000074530000}"/>
    <cellStyle name="RowTitles-Detail 3 5 5" xfId="21364" xr:uid="{00000000-0005-0000-0000-000075530000}"/>
    <cellStyle name="RowTitles-Detail 3 5 5 2" xfId="21365" xr:uid="{00000000-0005-0000-0000-000076530000}"/>
    <cellStyle name="RowTitles-Detail 3 5 5 2 2" xfId="21366" xr:uid="{00000000-0005-0000-0000-000077530000}"/>
    <cellStyle name="RowTitles-Detail 3 5 5 2 2 2" xfId="21367" xr:uid="{00000000-0005-0000-0000-000078530000}"/>
    <cellStyle name="RowTitles-Detail 3 5 5 2 2_Tertiary Salaries Survey" xfId="21368" xr:uid="{00000000-0005-0000-0000-000079530000}"/>
    <cellStyle name="RowTitles-Detail 3 5 5 2 3" xfId="21369" xr:uid="{00000000-0005-0000-0000-00007A530000}"/>
    <cellStyle name="RowTitles-Detail 3 5 5 2_Tertiary Salaries Survey" xfId="21370" xr:uid="{00000000-0005-0000-0000-00007B530000}"/>
    <cellStyle name="RowTitles-Detail 3 5 5 3" xfId="21371" xr:uid="{00000000-0005-0000-0000-00007C530000}"/>
    <cellStyle name="RowTitles-Detail 3 5 5 3 2" xfId="21372" xr:uid="{00000000-0005-0000-0000-00007D530000}"/>
    <cellStyle name="RowTitles-Detail 3 5 5 3 2 2" xfId="21373" xr:uid="{00000000-0005-0000-0000-00007E530000}"/>
    <cellStyle name="RowTitles-Detail 3 5 5 3 2_Tertiary Salaries Survey" xfId="21374" xr:uid="{00000000-0005-0000-0000-00007F530000}"/>
    <cellStyle name="RowTitles-Detail 3 5 5 3 3" xfId="21375" xr:uid="{00000000-0005-0000-0000-000080530000}"/>
    <cellStyle name="RowTitles-Detail 3 5 5 3_Tertiary Salaries Survey" xfId="21376" xr:uid="{00000000-0005-0000-0000-000081530000}"/>
    <cellStyle name="RowTitles-Detail 3 5 5 4" xfId="21377" xr:uid="{00000000-0005-0000-0000-000082530000}"/>
    <cellStyle name="RowTitles-Detail 3 5 5 4 2" xfId="21378" xr:uid="{00000000-0005-0000-0000-000083530000}"/>
    <cellStyle name="RowTitles-Detail 3 5 5 4_Tertiary Salaries Survey" xfId="21379" xr:uid="{00000000-0005-0000-0000-000084530000}"/>
    <cellStyle name="RowTitles-Detail 3 5 5 5" xfId="21380" xr:uid="{00000000-0005-0000-0000-000085530000}"/>
    <cellStyle name="RowTitles-Detail 3 5 5_Tertiary Salaries Survey" xfId="21381" xr:uid="{00000000-0005-0000-0000-000086530000}"/>
    <cellStyle name="RowTitles-Detail 3 5 6" xfId="21382" xr:uid="{00000000-0005-0000-0000-000087530000}"/>
    <cellStyle name="RowTitles-Detail 3 5 6 2" xfId="21383" xr:uid="{00000000-0005-0000-0000-000088530000}"/>
    <cellStyle name="RowTitles-Detail 3 5 6 2 2" xfId="21384" xr:uid="{00000000-0005-0000-0000-000089530000}"/>
    <cellStyle name="RowTitles-Detail 3 5 6 2 2 2" xfId="21385" xr:uid="{00000000-0005-0000-0000-00008A530000}"/>
    <cellStyle name="RowTitles-Detail 3 5 6 2 2_Tertiary Salaries Survey" xfId="21386" xr:uid="{00000000-0005-0000-0000-00008B530000}"/>
    <cellStyle name="RowTitles-Detail 3 5 6 2 3" xfId="21387" xr:uid="{00000000-0005-0000-0000-00008C530000}"/>
    <cellStyle name="RowTitles-Detail 3 5 6 2_Tertiary Salaries Survey" xfId="21388" xr:uid="{00000000-0005-0000-0000-00008D530000}"/>
    <cellStyle name="RowTitles-Detail 3 5 6 3" xfId="21389" xr:uid="{00000000-0005-0000-0000-00008E530000}"/>
    <cellStyle name="RowTitles-Detail 3 5 6 3 2" xfId="21390" xr:uid="{00000000-0005-0000-0000-00008F530000}"/>
    <cellStyle name="RowTitles-Detail 3 5 6 3 2 2" xfId="21391" xr:uid="{00000000-0005-0000-0000-000090530000}"/>
    <cellStyle name="RowTitles-Detail 3 5 6 3 2_Tertiary Salaries Survey" xfId="21392" xr:uid="{00000000-0005-0000-0000-000091530000}"/>
    <cellStyle name="RowTitles-Detail 3 5 6 3 3" xfId="21393" xr:uid="{00000000-0005-0000-0000-000092530000}"/>
    <cellStyle name="RowTitles-Detail 3 5 6 3_Tertiary Salaries Survey" xfId="21394" xr:uid="{00000000-0005-0000-0000-000093530000}"/>
    <cellStyle name="RowTitles-Detail 3 5 6 4" xfId="21395" xr:uid="{00000000-0005-0000-0000-000094530000}"/>
    <cellStyle name="RowTitles-Detail 3 5 6 4 2" xfId="21396" xr:uid="{00000000-0005-0000-0000-000095530000}"/>
    <cellStyle name="RowTitles-Detail 3 5 6 4_Tertiary Salaries Survey" xfId="21397" xr:uid="{00000000-0005-0000-0000-000096530000}"/>
    <cellStyle name="RowTitles-Detail 3 5 6 5" xfId="21398" xr:uid="{00000000-0005-0000-0000-000097530000}"/>
    <cellStyle name="RowTitles-Detail 3 5 6_Tertiary Salaries Survey" xfId="21399" xr:uid="{00000000-0005-0000-0000-000098530000}"/>
    <cellStyle name="RowTitles-Detail 3 5 7" xfId="21400" xr:uid="{00000000-0005-0000-0000-000099530000}"/>
    <cellStyle name="RowTitles-Detail 3 5 7 2" xfId="21401" xr:uid="{00000000-0005-0000-0000-00009A530000}"/>
    <cellStyle name="RowTitles-Detail 3 5 7 2 2" xfId="21402" xr:uid="{00000000-0005-0000-0000-00009B530000}"/>
    <cellStyle name="RowTitles-Detail 3 5 7 2_Tertiary Salaries Survey" xfId="21403" xr:uid="{00000000-0005-0000-0000-00009C530000}"/>
    <cellStyle name="RowTitles-Detail 3 5 7 3" xfId="21404" xr:uid="{00000000-0005-0000-0000-00009D530000}"/>
    <cellStyle name="RowTitles-Detail 3 5 7_Tertiary Salaries Survey" xfId="21405" xr:uid="{00000000-0005-0000-0000-00009E530000}"/>
    <cellStyle name="RowTitles-Detail 3 5 8" xfId="21406" xr:uid="{00000000-0005-0000-0000-00009F530000}"/>
    <cellStyle name="RowTitles-Detail 3 5 8 2" xfId="21407" xr:uid="{00000000-0005-0000-0000-0000A0530000}"/>
    <cellStyle name="RowTitles-Detail 3 5 8 2 2" xfId="21408" xr:uid="{00000000-0005-0000-0000-0000A1530000}"/>
    <cellStyle name="RowTitles-Detail 3 5 8 2_Tertiary Salaries Survey" xfId="21409" xr:uid="{00000000-0005-0000-0000-0000A2530000}"/>
    <cellStyle name="RowTitles-Detail 3 5 8 3" xfId="21410" xr:uid="{00000000-0005-0000-0000-0000A3530000}"/>
    <cellStyle name="RowTitles-Detail 3 5 8_Tertiary Salaries Survey" xfId="21411" xr:uid="{00000000-0005-0000-0000-0000A4530000}"/>
    <cellStyle name="RowTitles-Detail 3 5 9" xfId="21412" xr:uid="{00000000-0005-0000-0000-0000A5530000}"/>
    <cellStyle name="RowTitles-Detail 3 5_STUD aligned by INSTIT" xfId="21413" xr:uid="{00000000-0005-0000-0000-0000A6530000}"/>
    <cellStyle name="RowTitles-Detail 3 6" xfId="21414" xr:uid="{00000000-0005-0000-0000-0000A7530000}"/>
    <cellStyle name="RowTitles-Detail 3 6 2" xfId="21415" xr:uid="{00000000-0005-0000-0000-0000A8530000}"/>
    <cellStyle name="RowTitles-Detail 3 6 2 2" xfId="21416" xr:uid="{00000000-0005-0000-0000-0000A9530000}"/>
    <cellStyle name="RowTitles-Detail 3 6 2 2 2" xfId="21417" xr:uid="{00000000-0005-0000-0000-0000AA530000}"/>
    <cellStyle name="RowTitles-Detail 3 6 2 2 2 2" xfId="21418" xr:uid="{00000000-0005-0000-0000-0000AB530000}"/>
    <cellStyle name="RowTitles-Detail 3 6 2 2 2_Tertiary Salaries Survey" xfId="21419" xr:uid="{00000000-0005-0000-0000-0000AC530000}"/>
    <cellStyle name="RowTitles-Detail 3 6 2 2 3" xfId="21420" xr:uid="{00000000-0005-0000-0000-0000AD530000}"/>
    <cellStyle name="RowTitles-Detail 3 6 2 2_Tertiary Salaries Survey" xfId="21421" xr:uid="{00000000-0005-0000-0000-0000AE530000}"/>
    <cellStyle name="RowTitles-Detail 3 6 2 3" xfId="21422" xr:uid="{00000000-0005-0000-0000-0000AF530000}"/>
    <cellStyle name="RowTitles-Detail 3 6 2 3 2" xfId="21423" xr:uid="{00000000-0005-0000-0000-0000B0530000}"/>
    <cellStyle name="RowTitles-Detail 3 6 2 3 2 2" xfId="21424" xr:uid="{00000000-0005-0000-0000-0000B1530000}"/>
    <cellStyle name="RowTitles-Detail 3 6 2 3 2_Tertiary Salaries Survey" xfId="21425" xr:uid="{00000000-0005-0000-0000-0000B2530000}"/>
    <cellStyle name="RowTitles-Detail 3 6 2 3 3" xfId="21426" xr:uid="{00000000-0005-0000-0000-0000B3530000}"/>
    <cellStyle name="RowTitles-Detail 3 6 2 3_Tertiary Salaries Survey" xfId="21427" xr:uid="{00000000-0005-0000-0000-0000B4530000}"/>
    <cellStyle name="RowTitles-Detail 3 6 2 4" xfId="21428" xr:uid="{00000000-0005-0000-0000-0000B5530000}"/>
    <cellStyle name="RowTitles-Detail 3 6 2 5" xfId="21429" xr:uid="{00000000-0005-0000-0000-0000B6530000}"/>
    <cellStyle name="RowTitles-Detail 3 6 2 5 2" xfId="21430" xr:uid="{00000000-0005-0000-0000-0000B7530000}"/>
    <cellStyle name="RowTitles-Detail 3 6 2 5_Tertiary Salaries Survey" xfId="21431" xr:uid="{00000000-0005-0000-0000-0000B8530000}"/>
    <cellStyle name="RowTitles-Detail 3 6 2 6" xfId="21432" xr:uid="{00000000-0005-0000-0000-0000B9530000}"/>
    <cellStyle name="RowTitles-Detail 3 6 2_Tertiary Salaries Survey" xfId="21433" xr:uid="{00000000-0005-0000-0000-0000BA530000}"/>
    <cellStyle name="RowTitles-Detail 3 6 3" xfId="21434" xr:uid="{00000000-0005-0000-0000-0000BB530000}"/>
    <cellStyle name="RowTitles-Detail 3 6 3 2" xfId="21435" xr:uid="{00000000-0005-0000-0000-0000BC530000}"/>
    <cellStyle name="RowTitles-Detail 3 6 3 2 2" xfId="21436" xr:uid="{00000000-0005-0000-0000-0000BD530000}"/>
    <cellStyle name="RowTitles-Detail 3 6 3 2 2 2" xfId="21437" xr:uid="{00000000-0005-0000-0000-0000BE530000}"/>
    <cellStyle name="RowTitles-Detail 3 6 3 2 2_Tertiary Salaries Survey" xfId="21438" xr:uid="{00000000-0005-0000-0000-0000BF530000}"/>
    <cellStyle name="RowTitles-Detail 3 6 3 2 3" xfId="21439" xr:uid="{00000000-0005-0000-0000-0000C0530000}"/>
    <cellStyle name="RowTitles-Detail 3 6 3 2_Tertiary Salaries Survey" xfId="21440" xr:uid="{00000000-0005-0000-0000-0000C1530000}"/>
    <cellStyle name="RowTitles-Detail 3 6 3 3" xfId="21441" xr:uid="{00000000-0005-0000-0000-0000C2530000}"/>
    <cellStyle name="RowTitles-Detail 3 6 3 3 2" xfId="21442" xr:uid="{00000000-0005-0000-0000-0000C3530000}"/>
    <cellStyle name="RowTitles-Detail 3 6 3 3 2 2" xfId="21443" xr:uid="{00000000-0005-0000-0000-0000C4530000}"/>
    <cellStyle name="RowTitles-Detail 3 6 3 3 2_Tertiary Salaries Survey" xfId="21444" xr:uid="{00000000-0005-0000-0000-0000C5530000}"/>
    <cellStyle name="RowTitles-Detail 3 6 3 3 3" xfId="21445" xr:uid="{00000000-0005-0000-0000-0000C6530000}"/>
    <cellStyle name="RowTitles-Detail 3 6 3 3_Tertiary Salaries Survey" xfId="21446" xr:uid="{00000000-0005-0000-0000-0000C7530000}"/>
    <cellStyle name="RowTitles-Detail 3 6 3 4" xfId="21447" xr:uid="{00000000-0005-0000-0000-0000C8530000}"/>
    <cellStyle name="RowTitles-Detail 3 6 3 5" xfId="21448" xr:uid="{00000000-0005-0000-0000-0000C9530000}"/>
    <cellStyle name="RowTitles-Detail 3 6 3_Tertiary Salaries Survey" xfId="21449" xr:uid="{00000000-0005-0000-0000-0000CA530000}"/>
    <cellStyle name="RowTitles-Detail 3 6 4" xfId="21450" xr:uid="{00000000-0005-0000-0000-0000CB530000}"/>
    <cellStyle name="RowTitles-Detail 3 6 4 2" xfId="21451" xr:uid="{00000000-0005-0000-0000-0000CC530000}"/>
    <cellStyle name="RowTitles-Detail 3 6 4 2 2" xfId="21452" xr:uid="{00000000-0005-0000-0000-0000CD530000}"/>
    <cellStyle name="RowTitles-Detail 3 6 4 2 2 2" xfId="21453" xr:uid="{00000000-0005-0000-0000-0000CE530000}"/>
    <cellStyle name="RowTitles-Detail 3 6 4 2 2_Tertiary Salaries Survey" xfId="21454" xr:uid="{00000000-0005-0000-0000-0000CF530000}"/>
    <cellStyle name="RowTitles-Detail 3 6 4 2 3" xfId="21455" xr:uid="{00000000-0005-0000-0000-0000D0530000}"/>
    <cellStyle name="RowTitles-Detail 3 6 4 2_Tertiary Salaries Survey" xfId="21456" xr:uid="{00000000-0005-0000-0000-0000D1530000}"/>
    <cellStyle name="RowTitles-Detail 3 6 4 3" xfId="21457" xr:uid="{00000000-0005-0000-0000-0000D2530000}"/>
    <cellStyle name="RowTitles-Detail 3 6 4 3 2" xfId="21458" xr:uid="{00000000-0005-0000-0000-0000D3530000}"/>
    <cellStyle name="RowTitles-Detail 3 6 4 3 2 2" xfId="21459" xr:uid="{00000000-0005-0000-0000-0000D4530000}"/>
    <cellStyle name="RowTitles-Detail 3 6 4 3 2_Tertiary Salaries Survey" xfId="21460" xr:uid="{00000000-0005-0000-0000-0000D5530000}"/>
    <cellStyle name="RowTitles-Detail 3 6 4 3 3" xfId="21461" xr:uid="{00000000-0005-0000-0000-0000D6530000}"/>
    <cellStyle name="RowTitles-Detail 3 6 4 3_Tertiary Salaries Survey" xfId="21462" xr:uid="{00000000-0005-0000-0000-0000D7530000}"/>
    <cellStyle name="RowTitles-Detail 3 6 4 4" xfId="21463" xr:uid="{00000000-0005-0000-0000-0000D8530000}"/>
    <cellStyle name="RowTitles-Detail 3 6 4 5" xfId="21464" xr:uid="{00000000-0005-0000-0000-0000D9530000}"/>
    <cellStyle name="RowTitles-Detail 3 6 4 5 2" xfId="21465" xr:uid="{00000000-0005-0000-0000-0000DA530000}"/>
    <cellStyle name="RowTitles-Detail 3 6 4 5_Tertiary Salaries Survey" xfId="21466" xr:uid="{00000000-0005-0000-0000-0000DB530000}"/>
    <cellStyle name="RowTitles-Detail 3 6 4 6" xfId="21467" xr:uid="{00000000-0005-0000-0000-0000DC530000}"/>
    <cellStyle name="RowTitles-Detail 3 6 4_Tertiary Salaries Survey" xfId="21468" xr:uid="{00000000-0005-0000-0000-0000DD530000}"/>
    <cellStyle name="RowTitles-Detail 3 6 5" xfId="21469" xr:uid="{00000000-0005-0000-0000-0000DE530000}"/>
    <cellStyle name="RowTitles-Detail 3 6 5 2" xfId="21470" xr:uid="{00000000-0005-0000-0000-0000DF530000}"/>
    <cellStyle name="RowTitles-Detail 3 6 5 2 2" xfId="21471" xr:uid="{00000000-0005-0000-0000-0000E0530000}"/>
    <cellStyle name="RowTitles-Detail 3 6 5 2 2 2" xfId="21472" xr:uid="{00000000-0005-0000-0000-0000E1530000}"/>
    <cellStyle name="RowTitles-Detail 3 6 5 2 2_Tertiary Salaries Survey" xfId="21473" xr:uid="{00000000-0005-0000-0000-0000E2530000}"/>
    <cellStyle name="RowTitles-Detail 3 6 5 2 3" xfId="21474" xr:uid="{00000000-0005-0000-0000-0000E3530000}"/>
    <cellStyle name="RowTitles-Detail 3 6 5 2_Tertiary Salaries Survey" xfId="21475" xr:uid="{00000000-0005-0000-0000-0000E4530000}"/>
    <cellStyle name="RowTitles-Detail 3 6 5 3" xfId="21476" xr:uid="{00000000-0005-0000-0000-0000E5530000}"/>
    <cellStyle name="RowTitles-Detail 3 6 5 3 2" xfId="21477" xr:uid="{00000000-0005-0000-0000-0000E6530000}"/>
    <cellStyle name="RowTitles-Detail 3 6 5 3 2 2" xfId="21478" xr:uid="{00000000-0005-0000-0000-0000E7530000}"/>
    <cellStyle name="RowTitles-Detail 3 6 5 3 2_Tertiary Salaries Survey" xfId="21479" xr:uid="{00000000-0005-0000-0000-0000E8530000}"/>
    <cellStyle name="RowTitles-Detail 3 6 5 3 3" xfId="21480" xr:uid="{00000000-0005-0000-0000-0000E9530000}"/>
    <cellStyle name="RowTitles-Detail 3 6 5 3_Tertiary Salaries Survey" xfId="21481" xr:uid="{00000000-0005-0000-0000-0000EA530000}"/>
    <cellStyle name="RowTitles-Detail 3 6 5 4" xfId="21482" xr:uid="{00000000-0005-0000-0000-0000EB530000}"/>
    <cellStyle name="RowTitles-Detail 3 6 5 4 2" xfId="21483" xr:uid="{00000000-0005-0000-0000-0000EC530000}"/>
    <cellStyle name="RowTitles-Detail 3 6 5 4_Tertiary Salaries Survey" xfId="21484" xr:uid="{00000000-0005-0000-0000-0000ED530000}"/>
    <cellStyle name="RowTitles-Detail 3 6 5 5" xfId="21485" xr:uid="{00000000-0005-0000-0000-0000EE530000}"/>
    <cellStyle name="RowTitles-Detail 3 6 5_Tertiary Salaries Survey" xfId="21486" xr:uid="{00000000-0005-0000-0000-0000EF530000}"/>
    <cellStyle name="RowTitles-Detail 3 6 6" xfId="21487" xr:uid="{00000000-0005-0000-0000-0000F0530000}"/>
    <cellStyle name="RowTitles-Detail 3 6 6 2" xfId="21488" xr:uid="{00000000-0005-0000-0000-0000F1530000}"/>
    <cellStyle name="RowTitles-Detail 3 6 6 2 2" xfId="21489" xr:uid="{00000000-0005-0000-0000-0000F2530000}"/>
    <cellStyle name="RowTitles-Detail 3 6 6 2 2 2" xfId="21490" xr:uid="{00000000-0005-0000-0000-0000F3530000}"/>
    <cellStyle name="RowTitles-Detail 3 6 6 2 2_Tertiary Salaries Survey" xfId="21491" xr:uid="{00000000-0005-0000-0000-0000F4530000}"/>
    <cellStyle name="RowTitles-Detail 3 6 6 2 3" xfId="21492" xr:uid="{00000000-0005-0000-0000-0000F5530000}"/>
    <cellStyle name="RowTitles-Detail 3 6 6 2_Tertiary Salaries Survey" xfId="21493" xr:uid="{00000000-0005-0000-0000-0000F6530000}"/>
    <cellStyle name="RowTitles-Detail 3 6 6 3" xfId="21494" xr:uid="{00000000-0005-0000-0000-0000F7530000}"/>
    <cellStyle name="RowTitles-Detail 3 6 6 3 2" xfId="21495" xr:uid="{00000000-0005-0000-0000-0000F8530000}"/>
    <cellStyle name="RowTitles-Detail 3 6 6 3 2 2" xfId="21496" xr:uid="{00000000-0005-0000-0000-0000F9530000}"/>
    <cellStyle name="RowTitles-Detail 3 6 6 3 2_Tertiary Salaries Survey" xfId="21497" xr:uid="{00000000-0005-0000-0000-0000FA530000}"/>
    <cellStyle name="RowTitles-Detail 3 6 6 3 3" xfId="21498" xr:uid="{00000000-0005-0000-0000-0000FB530000}"/>
    <cellStyle name="RowTitles-Detail 3 6 6 3_Tertiary Salaries Survey" xfId="21499" xr:uid="{00000000-0005-0000-0000-0000FC530000}"/>
    <cellStyle name="RowTitles-Detail 3 6 6 4" xfId="21500" xr:uid="{00000000-0005-0000-0000-0000FD530000}"/>
    <cellStyle name="RowTitles-Detail 3 6 6 4 2" xfId="21501" xr:uid="{00000000-0005-0000-0000-0000FE530000}"/>
    <cellStyle name="RowTitles-Detail 3 6 6 4_Tertiary Salaries Survey" xfId="21502" xr:uid="{00000000-0005-0000-0000-0000FF530000}"/>
    <cellStyle name="RowTitles-Detail 3 6 6 5" xfId="21503" xr:uid="{00000000-0005-0000-0000-000000540000}"/>
    <cellStyle name="RowTitles-Detail 3 6 6_Tertiary Salaries Survey" xfId="21504" xr:uid="{00000000-0005-0000-0000-000001540000}"/>
    <cellStyle name="RowTitles-Detail 3 6 7" xfId="21505" xr:uid="{00000000-0005-0000-0000-000002540000}"/>
    <cellStyle name="RowTitles-Detail 3 6 7 2" xfId="21506" xr:uid="{00000000-0005-0000-0000-000003540000}"/>
    <cellStyle name="RowTitles-Detail 3 6 7 2 2" xfId="21507" xr:uid="{00000000-0005-0000-0000-000004540000}"/>
    <cellStyle name="RowTitles-Detail 3 6 7 2_Tertiary Salaries Survey" xfId="21508" xr:uid="{00000000-0005-0000-0000-000005540000}"/>
    <cellStyle name="RowTitles-Detail 3 6 7 3" xfId="21509" xr:uid="{00000000-0005-0000-0000-000006540000}"/>
    <cellStyle name="RowTitles-Detail 3 6 7_Tertiary Salaries Survey" xfId="21510" xr:uid="{00000000-0005-0000-0000-000007540000}"/>
    <cellStyle name="RowTitles-Detail 3 6 8" xfId="21511" xr:uid="{00000000-0005-0000-0000-000008540000}"/>
    <cellStyle name="RowTitles-Detail 3 6 9" xfId="21512" xr:uid="{00000000-0005-0000-0000-000009540000}"/>
    <cellStyle name="RowTitles-Detail 3 6_STUD aligned by INSTIT" xfId="21513" xr:uid="{00000000-0005-0000-0000-00000A540000}"/>
    <cellStyle name="RowTitles-Detail 3 7" xfId="21514" xr:uid="{00000000-0005-0000-0000-00000B540000}"/>
    <cellStyle name="RowTitles-Detail 3 7 2" xfId="21515" xr:uid="{00000000-0005-0000-0000-00000C540000}"/>
    <cellStyle name="RowTitles-Detail 3 7 2 2" xfId="21516" xr:uid="{00000000-0005-0000-0000-00000D540000}"/>
    <cellStyle name="RowTitles-Detail 3 7 2 2 2" xfId="21517" xr:uid="{00000000-0005-0000-0000-00000E540000}"/>
    <cellStyle name="RowTitles-Detail 3 7 2 2_Tertiary Salaries Survey" xfId="21518" xr:uid="{00000000-0005-0000-0000-00000F540000}"/>
    <cellStyle name="RowTitles-Detail 3 7 2 3" xfId="21519" xr:uid="{00000000-0005-0000-0000-000010540000}"/>
    <cellStyle name="RowTitles-Detail 3 7 2_Tertiary Salaries Survey" xfId="21520" xr:uid="{00000000-0005-0000-0000-000011540000}"/>
    <cellStyle name="RowTitles-Detail 3 7 3" xfId="21521" xr:uid="{00000000-0005-0000-0000-000012540000}"/>
    <cellStyle name="RowTitles-Detail 3 7 3 2" xfId="21522" xr:uid="{00000000-0005-0000-0000-000013540000}"/>
    <cellStyle name="RowTitles-Detail 3 7 3 2 2" xfId="21523" xr:uid="{00000000-0005-0000-0000-000014540000}"/>
    <cellStyle name="RowTitles-Detail 3 7 3 2_Tertiary Salaries Survey" xfId="21524" xr:uid="{00000000-0005-0000-0000-000015540000}"/>
    <cellStyle name="RowTitles-Detail 3 7 3 3" xfId="21525" xr:uid="{00000000-0005-0000-0000-000016540000}"/>
    <cellStyle name="RowTitles-Detail 3 7 3_Tertiary Salaries Survey" xfId="21526" xr:uid="{00000000-0005-0000-0000-000017540000}"/>
    <cellStyle name="RowTitles-Detail 3 7 4" xfId="21527" xr:uid="{00000000-0005-0000-0000-000018540000}"/>
    <cellStyle name="RowTitles-Detail 3 7 5" xfId="21528" xr:uid="{00000000-0005-0000-0000-000019540000}"/>
    <cellStyle name="RowTitles-Detail 3 7 5 2" xfId="21529" xr:uid="{00000000-0005-0000-0000-00001A540000}"/>
    <cellStyle name="RowTitles-Detail 3 7 5_Tertiary Salaries Survey" xfId="21530" xr:uid="{00000000-0005-0000-0000-00001B540000}"/>
    <cellStyle name="RowTitles-Detail 3 7 6" xfId="21531" xr:uid="{00000000-0005-0000-0000-00001C540000}"/>
    <cellStyle name="RowTitles-Detail 3 7_Tertiary Salaries Survey" xfId="21532" xr:uid="{00000000-0005-0000-0000-00001D540000}"/>
    <cellStyle name="RowTitles-Detail 3 8" xfId="21533" xr:uid="{00000000-0005-0000-0000-00001E540000}"/>
    <cellStyle name="RowTitles-Detail 3 8 2" xfId="21534" xr:uid="{00000000-0005-0000-0000-00001F540000}"/>
    <cellStyle name="RowTitles-Detail 3 8 2 2" xfId="21535" xr:uid="{00000000-0005-0000-0000-000020540000}"/>
    <cellStyle name="RowTitles-Detail 3 8 2 2 2" xfId="21536" xr:uid="{00000000-0005-0000-0000-000021540000}"/>
    <cellStyle name="RowTitles-Detail 3 8 2 2_Tertiary Salaries Survey" xfId="21537" xr:uid="{00000000-0005-0000-0000-000022540000}"/>
    <cellStyle name="RowTitles-Detail 3 8 2 3" xfId="21538" xr:uid="{00000000-0005-0000-0000-000023540000}"/>
    <cellStyle name="RowTitles-Detail 3 8 2_Tertiary Salaries Survey" xfId="21539" xr:uid="{00000000-0005-0000-0000-000024540000}"/>
    <cellStyle name="RowTitles-Detail 3 8 3" xfId="21540" xr:uid="{00000000-0005-0000-0000-000025540000}"/>
    <cellStyle name="RowTitles-Detail 3 8 3 2" xfId="21541" xr:uid="{00000000-0005-0000-0000-000026540000}"/>
    <cellStyle name="RowTitles-Detail 3 8 3 2 2" xfId="21542" xr:uid="{00000000-0005-0000-0000-000027540000}"/>
    <cellStyle name="RowTitles-Detail 3 8 3 2_Tertiary Salaries Survey" xfId="21543" xr:uid="{00000000-0005-0000-0000-000028540000}"/>
    <cellStyle name="RowTitles-Detail 3 8 3 3" xfId="21544" xr:uid="{00000000-0005-0000-0000-000029540000}"/>
    <cellStyle name="RowTitles-Detail 3 8 3_Tertiary Salaries Survey" xfId="21545" xr:uid="{00000000-0005-0000-0000-00002A540000}"/>
    <cellStyle name="RowTitles-Detail 3 8 4" xfId="21546" xr:uid="{00000000-0005-0000-0000-00002B540000}"/>
    <cellStyle name="RowTitles-Detail 3 8 5" xfId="21547" xr:uid="{00000000-0005-0000-0000-00002C540000}"/>
    <cellStyle name="RowTitles-Detail 3 8_Tertiary Salaries Survey" xfId="21548" xr:uid="{00000000-0005-0000-0000-00002D540000}"/>
    <cellStyle name="RowTitles-Detail 3 9" xfId="21549" xr:uid="{00000000-0005-0000-0000-00002E540000}"/>
    <cellStyle name="RowTitles-Detail 3 9 2" xfId="21550" xr:uid="{00000000-0005-0000-0000-00002F540000}"/>
    <cellStyle name="RowTitles-Detail 3 9 2 2" xfId="21551" xr:uid="{00000000-0005-0000-0000-000030540000}"/>
    <cellStyle name="RowTitles-Detail 3 9 2 2 2" xfId="21552" xr:uid="{00000000-0005-0000-0000-000031540000}"/>
    <cellStyle name="RowTitles-Detail 3 9 2 2_Tertiary Salaries Survey" xfId="21553" xr:uid="{00000000-0005-0000-0000-000032540000}"/>
    <cellStyle name="RowTitles-Detail 3 9 2 3" xfId="21554" xr:uid="{00000000-0005-0000-0000-000033540000}"/>
    <cellStyle name="RowTitles-Detail 3 9 2_Tertiary Salaries Survey" xfId="21555" xr:uid="{00000000-0005-0000-0000-000034540000}"/>
    <cellStyle name="RowTitles-Detail 3 9 3" xfId="21556" xr:uid="{00000000-0005-0000-0000-000035540000}"/>
    <cellStyle name="RowTitles-Detail 3 9 3 2" xfId="21557" xr:uid="{00000000-0005-0000-0000-000036540000}"/>
    <cellStyle name="RowTitles-Detail 3 9 3 2 2" xfId="21558" xr:uid="{00000000-0005-0000-0000-000037540000}"/>
    <cellStyle name="RowTitles-Detail 3 9 3 2_Tertiary Salaries Survey" xfId="21559" xr:uid="{00000000-0005-0000-0000-000038540000}"/>
    <cellStyle name="RowTitles-Detail 3 9 3 3" xfId="21560" xr:uid="{00000000-0005-0000-0000-000039540000}"/>
    <cellStyle name="RowTitles-Detail 3 9 3_Tertiary Salaries Survey" xfId="21561" xr:uid="{00000000-0005-0000-0000-00003A540000}"/>
    <cellStyle name="RowTitles-Detail 3 9 4" xfId="21562" xr:uid="{00000000-0005-0000-0000-00003B540000}"/>
    <cellStyle name="RowTitles-Detail 3 9 5" xfId="21563" xr:uid="{00000000-0005-0000-0000-00003C540000}"/>
    <cellStyle name="RowTitles-Detail 3 9 5 2" xfId="21564" xr:uid="{00000000-0005-0000-0000-00003D540000}"/>
    <cellStyle name="RowTitles-Detail 3 9 5_Tertiary Salaries Survey" xfId="21565" xr:uid="{00000000-0005-0000-0000-00003E540000}"/>
    <cellStyle name="RowTitles-Detail 3 9 6" xfId="21566" xr:uid="{00000000-0005-0000-0000-00003F540000}"/>
    <cellStyle name="RowTitles-Detail 3 9_Tertiary Salaries Survey" xfId="21567" xr:uid="{00000000-0005-0000-0000-000040540000}"/>
    <cellStyle name="RowTitles-Detail 3_STUD aligned by INSTIT" xfId="21568" xr:uid="{00000000-0005-0000-0000-000041540000}"/>
    <cellStyle name="RowTitles-Detail 4" xfId="21569" xr:uid="{00000000-0005-0000-0000-000042540000}"/>
    <cellStyle name="RowTitles-Detail 4 10" xfId="21570" xr:uid="{00000000-0005-0000-0000-000043540000}"/>
    <cellStyle name="RowTitles-Detail 4 10 2" xfId="21571" xr:uid="{00000000-0005-0000-0000-000044540000}"/>
    <cellStyle name="RowTitles-Detail 4 10 2 2" xfId="21572" xr:uid="{00000000-0005-0000-0000-000045540000}"/>
    <cellStyle name="RowTitles-Detail 4 10 2 2 2" xfId="21573" xr:uid="{00000000-0005-0000-0000-000046540000}"/>
    <cellStyle name="RowTitles-Detail 4 10 2 2_Tertiary Salaries Survey" xfId="21574" xr:uid="{00000000-0005-0000-0000-000047540000}"/>
    <cellStyle name="RowTitles-Detail 4 10 2 3" xfId="21575" xr:uid="{00000000-0005-0000-0000-000048540000}"/>
    <cellStyle name="RowTitles-Detail 4 10 2_Tertiary Salaries Survey" xfId="21576" xr:uid="{00000000-0005-0000-0000-000049540000}"/>
    <cellStyle name="RowTitles-Detail 4 10 3" xfId="21577" xr:uid="{00000000-0005-0000-0000-00004A540000}"/>
    <cellStyle name="RowTitles-Detail 4 10 3 2" xfId="21578" xr:uid="{00000000-0005-0000-0000-00004B540000}"/>
    <cellStyle name="RowTitles-Detail 4 10 3 2 2" xfId="21579" xr:uid="{00000000-0005-0000-0000-00004C540000}"/>
    <cellStyle name="RowTitles-Detail 4 10 3 2_Tertiary Salaries Survey" xfId="21580" xr:uid="{00000000-0005-0000-0000-00004D540000}"/>
    <cellStyle name="RowTitles-Detail 4 10 3 3" xfId="21581" xr:uid="{00000000-0005-0000-0000-00004E540000}"/>
    <cellStyle name="RowTitles-Detail 4 10 3_Tertiary Salaries Survey" xfId="21582" xr:uid="{00000000-0005-0000-0000-00004F540000}"/>
    <cellStyle name="RowTitles-Detail 4 10 4" xfId="21583" xr:uid="{00000000-0005-0000-0000-000050540000}"/>
    <cellStyle name="RowTitles-Detail 4 10 4 2" xfId="21584" xr:uid="{00000000-0005-0000-0000-000051540000}"/>
    <cellStyle name="RowTitles-Detail 4 10 4_Tertiary Salaries Survey" xfId="21585" xr:uid="{00000000-0005-0000-0000-000052540000}"/>
    <cellStyle name="RowTitles-Detail 4 10 5" xfId="21586" xr:uid="{00000000-0005-0000-0000-000053540000}"/>
    <cellStyle name="RowTitles-Detail 4 10_Tertiary Salaries Survey" xfId="21587" xr:uid="{00000000-0005-0000-0000-000054540000}"/>
    <cellStyle name="RowTitles-Detail 4 11" xfId="21588" xr:uid="{00000000-0005-0000-0000-000055540000}"/>
    <cellStyle name="RowTitles-Detail 4 11 2" xfId="21589" xr:uid="{00000000-0005-0000-0000-000056540000}"/>
    <cellStyle name="RowTitles-Detail 4 11 2 2" xfId="21590" xr:uid="{00000000-0005-0000-0000-000057540000}"/>
    <cellStyle name="RowTitles-Detail 4 11 2 2 2" xfId="21591" xr:uid="{00000000-0005-0000-0000-000058540000}"/>
    <cellStyle name="RowTitles-Detail 4 11 2 2_Tertiary Salaries Survey" xfId="21592" xr:uid="{00000000-0005-0000-0000-000059540000}"/>
    <cellStyle name="RowTitles-Detail 4 11 2 3" xfId="21593" xr:uid="{00000000-0005-0000-0000-00005A540000}"/>
    <cellStyle name="RowTitles-Detail 4 11 2_Tertiary Salaries Survey" xfId="21594" xr:uid="{00000000-0005-0000-0000-00005B540000}"/>
    <cellStyle name="RowTitles-Detail 4 11 3" xfId="21595" xr:uid="{00000000-0005-0000-0000-00005C540000}"/>
    <cellStyle name="RowTitles-Detail 4 11 3 2" xfId="21596" xr:uid="{00000000-0005-0000-0000-00005D540000}"/>
    <cellStyle name="RowTitles-Detail 4 11 3 2 2" xfId="21597" xr:uid="{00000000-0005-0000-0000-00005E540000}"/>
    <cellStyle name="RowTitles-Detail 4 11 3 2_Tertiary Salaries Survey" xfId="21598" xr:uid="{00000000-0005-0000-0000-00005F540000}"/>
    <cellStyle name="RowTitles-Detail 4 11 3 3" xfId="21599" xr:uid="{00000000-0005-0000-0000-000060540000}"/>
    <cellStyle name="RowTitles-Detail 4 11 3_Tertiary Salaries Survey" xfId="21600" xr:uid="{00000000-0005-0000-0000-000061540000}"/>
    <cellStyle name="RowTitles-Detail 4 11 4" xfId="21601" xr:uid="{00000000-0005-0000-0000-000062540000}"/>
    <cellStyle name="RowTitles-Detail 4 11 4 2" xfId="21602" xr:uid="{00000000-0005-0000-0000-000063540000}"/>
    <cellStyle name="RowTitles-Detail 4 11 4_Tertiary Salaries Survey" xfId="21603" xr:uid="{00000000-0005-0000-0000-000064540000}"/>
    <cellStyle name="RowTitles-Detail 4 11 5" xfId="21604" xr:uid="{00000000-0005-0000-0000-000065540000}"/>
    <cellStyle name="RowTitles-Detail 4 11_Tertiary Salaries Survey" xfId="21605" xr:uid="{00000000-0005-0000-0000-000066540000}"/>
    <cellStyle name="RowTitles-Detail 4 12" xfId="21606" xr:uid="{00000000-0005-0000-0000-000067540000}"/>
    <cellStyle name="RowTitles-Detail 4 12 2" xfId="21607" xr:uid="{00000000-0005-0000-0000-000068540000}"/>
    <cellStyle name="RowTitles-Detail 4 12 2 2" xfId="21608" xr:uid="{00000000-0005-0000-0000-000069540000}"/>
    <cellStyle name="RowTitles-Detail 4 12 2_Tertiary Salaries Survey" xfId="21609" xr:uid="{00000000-0005-0000-0000-00006A540000}"/>
    <cellStyle name="RowTitles-Detail 4 12 3" xfId="21610" xr:uid="{00000000-0005-0000-0000-00006B540000}"/>
    <cellStyle name="RowTitles-Detail 4 12_Tertiary Salaries Survey" xfId="21611" xr:uid="{00000000-0005-0000-0000-00006C540000}"/>
    <cellStyle name="RowTitles-Detail 4 13" xfId="21612" xr:uid="{00000000-0005-0000-0000-00006D540000}"/>
    <cellStyle name="RowTitles-Detail 4 14" xfId="21613" xr:uid="{00000000-0005-0000-0000-00006E540000}"/>
    <cellStyle name="RowTitles-Detail 4 15" xfId="21614" xr:uid="{00000000-0005-0000-0000-00006F540000}"/>
    <cellStyle name="RowTitles-Detail 4 2" xfId="21615" xr:uid="{00000000-0005-0000-0000-000070540000}"/>
    <cellStyle name="RowTitles-Detail 4 2 10" xfId="21616" xr:uid="{00000000-0005-0000-0000-000071540000}"/>
    <cellStyle name="RowTitles-Detail 4 2 10 2" xfId="21617" xr:uid="{00000000-0005-0000-0000-000072540000}"/>
    <cellStyle name="RowTitles-Detail 4 2 10 2 2" xfId="21618" xr:uid="{00000000-0005-0000-0000-000073540000}"/>
    <cellStyle name="RowTitles-Detail 4 2 10 2 2 2" xfId="21619" xr:uid="{00000000-0005-0000-0000-000074540000}"/>
    <cellStyle name="RowTitles-Detail 4 2 10 2 2_Tertiary Salaries Survey" xfId="21620" xr:uid="{00000000-0005-0000-0000-000075540000}"/>
    <cellStyle name="RowTitles-Detail 4 2 10 2 3" xfId="21621" xr:uid="{00000000-0005-0000-0000-000076540000}"/>
    <cellStyle name="RowTitles-Detail 4 2 10 2_Tertiary Salaries Survey" xfId="21622" xr:uid="{00000000-0005-0000-0000-000077540000}"/>
    <cellStyle name="RowTitles-Detail 4 2 10 3" xfId="21623" xr:uid="{00000000-0005-0000-0000-000078540000}"/>
    <cellStyle name="RowTitles-Detail 4 2 10 3 2" xfId="21624" xr:uid="{00000000-0005-0000-0000-000079540000}"/>
    <cellStyle name="RowTitles-Detail 4 2 10 3 2 2" xfId="21625" xr:uid="{00000000-0005-0000-0000-00007A540000}"/>
    <cellStyle name="RowTitles-Detail 4 2 10 3 2_Tertiary Salaries Survey" xfId="21626" xr:uid="{00000000-0005-0000-0000-00007B540000}"/>
    <cellStyle name="RowTitles-Detail 4 2 10 3 3" xfId="21627" xr:uid="{00000000-0005-0000-0000-00007C540000}"/>
    <cellStyle name="RowTitles-Detail 4 2 10 3_Tertiary Salaries Survey" xfId="21628" xr:uid="{00000000-0005-0000-0000-00007D540000}"/>
    <cellStyle name="RowTitles-Detail 4 2 10 4" xfId="21629" xr:uid="{00000000-0005-0000-0000-00007E540000}"/>
    <cellStyle name="RowTitles-Detail 4 2 10 4 2" xfId="21630" xr:uid="{00000000-0005-0000-0000-00007F540000}"/>
    <cellStyle name="RowTitles-Detail 4 2 10 4_Tertiary Salaries Survey" xfId="21631" xr:uid="{00000000-0005-0000-0000-000080540000}"/>
    <cellStyle name="RowTitles-Detail 4 2 10 5" xfId="21632" xr:uid="{00000000-0005-0000-0000-000081540000}"/>
    <cellStyle name="RowTitles-Detail 4 2 10_Tertiary Salaries Survey" xfId="21633" xr:uid="{00000000-0005-0000-0000-000082540000}"/>
    <cellStyle name="RowTitles-Detail 4 2 11" xfId="21634" xr:uid="{00000000-0005-0000-0000-000083540000}"/>
    <cellStyle name="RowTitles-Detail 4 2 11 2" xfId="21635" xr:uid="{00000000-0005-0000-0000-000084540000}"/>
    <cellStyle name="RowTitles-Detail 4 2 11 2 2" xfId="21636" xr:uid="{00000000-0005-0000-0000-000085540000}"/>
    <cellStyle name="RowTitles-Detail 4 2 11 2_Tertiary Salaries Survey" xfId="21637" xr:uid="{00000000-0005-0000-0000-000086540000}"/>
    <cellStyle name="RowTitles-Detail 4 2 11 3" xfId="21638" xr:uid="{00000000-0005-0000-0000-000087540000}"/>
    <cellStyle name="RowTitles-Detail 4 2 11_Tertiary Salaries Survey" xfId="21639" xr:uid="{00000000-0005-0000-0000-000088540000}"/>
    <cellStyle name="RowTitles-Detail 4 2 12" xfId="21640" xr:uid="{00000000-0005-0000-0000-000089540000}"/>
    <cellStyle name="RowTitles-Detail 4 2 13" xfId="21641" xr:uid="{00000000-0005-0000-0000-00008A540000}"/>
    <cellStyle name="RowTitles-Detail 4 2 2" xfId="21642" xr:uid="{00000000-0005-0000-0000-00008B540000}"/>
    <cellStyle name="RowTitles-Detail 4 2 2 10" xfId="21643" xr:uid="{00000000-0005-0000-0000-00008C540000}"/>
    <cellStyle name="RowTitles-Detail 4 2 2 10 2" xfId="21644" xr:uid="{00000000-0005-0000-0000-00008D540000}"/>
    <cellStyle name="RowTitles-Detail 4 2 2 10 2 2" xfId="21645" xr:uid="{00000000-0005-0000-0000-00008E540000}"/>
    <cellStyle name="RowTitles-Detail 4 2 2 10 2_Tertiary Salaries Survey" xfId="21646" xr:uid="{00000000-0005-0000-0000-00008F540000}"/>
    <cellStyle name="RowTitles-Detail 4 2 2 10 3" xfId="21647" xr:uid="{00000000-0005-0000-0000-000090540000}"/>
    <cellStyle name="RowTitles-Detail 4 2 2 10_Tertiary Salaries Survey" xfId="21648" xr:uid="{00000000-0005-0000-0000-000091540000}"/>
    <cellStyle name="RowTitles-Detail 4 2 2 11" xfId="21649" xr:uid="{00000000-0005-0000-0000-000092540000}"/>
    <cellStyle name="RowTitles-Detail 4 2 2 12" xfId="21650" xr:uid="{00000000-0005-0000-0000-000093540000}"/>
    <cellStyle name="RowTitles-Detail 4 2 2 2" xfId="21651" xr:uid="{00000000-0005-0000-0000-000094540000}"/>
    <cellStyle name="RowTitles-Detail 4 2 2 2 2" xfId="21652" xr:uid="{00000000-0005-0000-0000-000095540000}"/>
    <cellStyle name="RowTitles-Detail 4 2 2 2 2 2" xfId="21653" xr:uid="{00000000-0005-0000-0000-000096540000}"/>
    <cellStyle name="RowTitles-Detail 4 2 2 2 2 2 2" xfId="21654" xr:uid="{00000000-0005-0000-0000-000097540000}"/>
    <cellStyle name="RowTitles-Detail 4 2 2 2 2 2 2 2" xfId="21655" xr:uid="{00000000-0005-0000-0000-000098540000}"/>
    <cellStyle name="RowTitles-Detail 4 2 2 2 2 2 2_Tertiary Salaries Survey" xfId="21656" xr:uid="{00000000-0005-0000-0000-000099540000}"/>
    <cellStyle name="RowTitles-Detail 4 2 2 2 2 2 3" xfId="21657" xr:uid="{00000000-0005-0000-0000-00009A540000}"/>
    <cellStyle name="RowTitles-Detail 4 2 2 2 2 2_Tertiary Salaries Survey" xfId="21658" xr:uid="{00000000-0005-0000-0000-00009B540000}"/>
    <cellStyle name="RowTitles-Detail 4 2 2 2 2 3" xfId="21659" xr:uid="{00000000-0005-0000-0000-00009C540000}"/>
    <cellStyle name="RowTitles-Detail 4 2 2 2 2 3 2" xfId="21660" xr:uid="{00000000-0005-0000-0000-00009D540000}"/>
    <cellStyle name="RowTitles-Detail 4 2 2 2 2 3 2 2" xfId="21661" xr:uid="{00000000-0005-0000-0000-00009E540000}"/>
    <cellStyle name="RowTitles-Detail 4 2 2 2 2 3 2_Tertiary Salaries Survey" xfId="21662" xr:uid="{00000000-0005-0000-0000-00009F540000}"/>
    <cellStyle name="RowTitles-Detail 4 2 2 2 2 3 3" xfId="21663" xr:uid="{00000000-0005-0000-0000-0000A0540000}"/>
    <cellStyle name="RowTitles-Detail 4 2 2 2 2 3_Tertiary Salaries Survey" xfId="21664" xr:uid="{00000000-0005-0000-0000-0000A1540000}"/>
    <cellStyle name="RowTitles-Detail 4 2 2 2 2 4" xfId="21665" xr:uid="{00000000-0005-0000-0000-0000A2540000}"/>
    <cellStyle name="RowTitles-Detail 4 2 2 2 2 5" xfId="21666" xr:uid="{00000000-0005-0000-0000-0000A3540000}"/>
    <cellStyle name="RowTitles-Detail 4 2 2 2 2_Tertiary Salaries Survey" xfId="21667" xr:uid="{00000000-0005-0000-0000-0000A4540000}"/>
    <cellStyle name="RowTitles-Detail 4 2 2 2 3" xfId="21668" xr:uid="{00000000-0005-0000-0000-0000A5540000}"/>
    <cellStyle name="RowTitles-Detail 4 2 2 2 3 2" xfId="21669" xr:uid="{00000000-0005-0000-0000-0000A6540000}"/>
    <cellStyle name="RowTitles-Detail 4 2 2 2 3 2 2" xfId="21670" xr:uid="{00000000-0005-0000-0000-0000A7540000}"/>
    <cellStyle name="RowTitles-Detail 4 2 2 2 3 2 2 2" xfId="21671" xr:uid="{00000000-0005-0000-0000-0000A8540000}"/>
    <cellStyle name="RowTitles-Detail 4 2 2 2 3 2 2_Tertiary Salaries Survey" xfId="21672" xr:uid="{00000000-0005-0000-0000-0000A9540000}"/>
    <cellStyle name="RowTitles-Detail 4 2 2 2 3 2 3" xfId="21673" xr:uid="{00000000-0005-0000-0000-0000AA540000}"/>
    <cellStyle name="RowTitles-Detail 4 2 2 2 3 2_Tertiary Salaries Survey" xfId="21674" xr:uid="{00000000-0005-0000-0000-0000AB540000}"/>
    <cellStyle name="RowTitles-Detail 4 2 2 2 3 3" xfId="21675" xr:uid="{00000000-0005-0000-0000-0000AC540000}"/>
    <cellStyle name="RowTitles-Detail 4 2 2 2 3 3 2" xfId="21676" xr:uid="{00000000-0005-0000-0000-0000AD540000}"/>
    <cellStyle name="RowTitles-Detail 4 2 2 2 3 3 2 2" xfId="21677" xr:uid="{00000000-0005-0000-0000-0000AE540000}"/>
    <cellStyle name="RowTitles-Detail 4 2 2 2 3 3 2_Tertiary Salaries Survey" xfId="21678" xr:uid="{00000000-0005-0000-0000-0000AF540000}"/>
    <cellStyle name="RowTitles-Detail 4 2 2 2 3 3 3" xfId="21679" xr:uid="{00000000-0005-0000-0000-0000B0540000}"/>
    <cellStyle name="RowTitles-Detail 4 2 2 2 3 3_Tertiary Salaries Survey" xfId="21680" xr:uid="{00000000-0005-0000-0000-0000B1540000}"/>
    <cellStyle name="RowTitles-Detail 4 2 2 2 3 4" xfId="21681" xr:uid="{00000000-0005-0000-0000-0000B2540000}"/>
    <cellStyle name="RowTitles-Detail 4 2 2 2 3 5" xfId="21682" xr:uid="{00000000-0005-0000-0000-0000B3540000}"/>
    <cellStyle name="RowTitles-Detail 4 2 2 2 3 5 2" xfId="21683" xr:uid="{00000000-0005-0000-0000-0000B4540000}"/>
    <cellStyle name="RowTitles-Detail 4 2 2 2 3 5_Tertiary Salaries Survey" xfId="21684" xr:uid="{00000000-0005-0000-0000-0000B5540000}"/>
    <cellStyle name="RowTitles-Detail 4 2 2 2 3 6" xfId="21685" xr:uid="{00000000-0005-0000-0000-0000B6540000}"/>
    <cellStyle name="RowTitles-Detail 4 2 2 2 3_Tertiary Salaries Survey" xfId="21686" xr:uid="{00000000-0005-0000-0000-0000B7540000}"/>
    <cellStyle name="RowTitles-Detail 4 2 2 2 4" xfId="21687" xr:uid="{00000000-0005-0000-0000-0000B8540000}"/>
    <cellStyle name="RowTitles-Detail 4 2 2 2 4 2" xfId="21688" xr:uid="{00000000-0005-0000-0000-0000B9540000}"/>
    <cellStyle name="RowTitles-Detail 4 2 2 2 4 2 2" xfId="21689" xr:uid="{00000000-0005-0000-0000-0000BA540000}"/>
    <cellStyle name="RowTitles-Detail 4 2 2 2 4 2 2 2" xfId="21690" xr:uid="{00000000-0005-0000-0000-0000BB540000}"/>
    <cellStyle name="RowTitles-Detail 4 2 2 2 4 2 2_Tertiary Salaries Survey" xfId="21691" xr:uid="{00000000-0005-0000-0000-0000BC540000}"/>
    <cellStyle name="RowTitles-Detail 4 2 2 2 4 2 3" xfId="21692" xr:uid="{00000000-0005-0000-0000-0000BD540000}"/>
    <cellStyle name="RowTitles-Detail 4 2 2 2 4 2_Tertiary Salaries Survey" xfId="21693" xr:uid="{00000000-0005-0000-0000-0000BE540000}"/>
    <cellStyle name="RowTitles-Detail 4 2 2 2 4 3" xfId="21694" xr:uid="{00000000-0005-0000-0000-0000BF540000}"/>
    <cellStyle name="RowTitles-Detail 4 2 2 2 4 3 2" xfId="21695" xr:uid="{00000000-0005-0000-0000-0000C0540000}"/>
    <cellStyle name="RowTitles-Detail 4 2 2 2 4 3 2 2" xfId="21696" xr:uid="{00000000-0005-0000-0000-0000C1540000}"/>
    <cellStyle name="RowTitles-Detail 4 2 2 2 4 3 2_Tertiary Salaries Survey" xfId="21697" xr:uid="{00000000-0005-0000-0000-0000C2540000}"/>
    <cellStyle name="RowTitles-Detail 4 2 2 2 4 3 3" xfId="21698" xr:uid="{00000000-0005-0000-0000-0000C3540000}"/>
    <cellStyle name="RowTitles-Detail 4 2 2 2 4 3_Tertiary Salaries Survey" xfId="21699" xr:uid="{00000000-0005-0000-0000-0000C4540000}"/>
    <cellStyle name="RowTitles-Detail 4 2 2 2 4 4" xfId="21700" xr:uid="{00000000-0005-0000-0000-0000C5540000}"/>
    <cellStyle name="RowTitles-Detail 4 2 2 2 4 4 2" xfId="21701" xr:uid="{00000000-0005-0000-0000-0000C6540000}"/>
    <cellStyle name="RowTitles-Detail 4 2 2 2 4 4_Tertiary Salaries Survey" xfId="21702" xr:uid="{00000000-0005-0000-0000-0000C7540000}"/>
    <cellStyle name="RowTitles-Detail 4 2 2 2 4 5" xfId="21703" xr:uid="{00000000-0005-0000-0000-0000C8540000}"/>
    <cellStyle name="RowTitles-Detail 4 2 2 2 4_Tertiary Salaries Survey" xfId="21704" xr:uid="{00000000-0005-0000-0000-0000C9540000}"/>
    <cellStyle name="RowTitles-Detail 4 2 2 2 5" xfId="21705" xr:uid="{00000000-0005-0000-0000-0000CA540000}"/>
    <cellStyle name="RowTitles-Detail 4 2 2 2 5 2" xfId="21706" xr:uid="{00000000-0005-0000-0000-0000CB540000}"/>
    <cellStyle name="RowTitles-Detail 4 2 2 2 5 2 2" xfId="21707" xr:uid="{00000000-0005-0000-0000-0000CC540000}"/>
    <cellStyle name="RowTitles-Detail 4 2 2 2 5 2 2 2" xfId="21708" xr:uid="{00000000-0005-0000-0000-0000CD540000}"/>
    <cellStyle name="RowTitles-Detail 4 2 2 2 5 2 2_Tertiary Salaries Survey" xfId="21709" xr:uid="{00000000-0005-0000-0000-0000CE540000}"/>
    <cellStyle name="RowTitles-Detail 4 2 2 2 5 2 3" xfId="21710" xr:uid="{00000000-0005-0000-0000-0000CF540000}"/>
    <cellStyle name="RowTitles-Detail 4 2 2 2 5 2_Tertiary Salaries Survey" xfId="21711" xr:uid="{00000000-0005-0000-0000-0000D0540000}"/>
    <cellStyle name="RowTitles-Detail 4 2 2 2 5 3" xfId="21712" xr:uid="{00000000-0005-0000-0000-0000D1540000}"/>
    <cellStyle name="RowTitles-Detail 4 2 2 2 5 3 2" xfId="21713" xr:uid="{00000000-0005-0000-0000-0000D2540000}"/>
    <cellStyle name="RowTitles-Detail 4 2 2 2 5 3 2 2" xfId="21714" xr:uid="{00000000-0005-0000-0000-0000D3540000}"/>
    <cellStyle name="RowTitles-Detail 4 2 2 2 5 3 2_Tertiary Salaries Survey" xfId="21715" xr:uid="{00000000-0005-0000-0000-0000D4540000}"/>
    <cellStyle name="RowTitles-Detail 4 2 2 2 5 3 3" xfId="21716" xr:uid="{00000000-0005-0000-0000-0000D5540000}"/>
    <cellStyle name="RowTitles-Detail 4 2 2 2 5 3_Tertiary Salaries Survey" xfId="21717" xr:uid="{00000000-0005-0000-0000-0000D6540000}"/>
    <cellStyle name="RowTitles-Detail 4 2 2 2 5 4" xfId="21718" xr:uid="{00000000-0005-0000-0000-0000D7540000}"/>
    <cellStyle name="RowTitles-Detail 4 2 2 2 5 4 2" xfId="21719" xr:uid="{00000000-0005-0000-0000-0000D8540000}"/>
    <cellStyle name="RowTitles-Detail 4 2 2 2 5 4_Tertiary Salaries Survey" xfId="21720" xr:uid="{00000000-0005-0000-0000-0000D9540000}"/>
    <cellStyle name="RowTitles-Detail 4 2 2 2 5 5" xfId="21721" xr:uid="{00000000-0005-0000-0000-0000DA540000}"/>
    <cellStyle name="RowTitles-Detail 4 2 2 2 5_Tertiary Salaries Survey" xfId="21722" xr:uid="{00000000-0005-0000-0000-0000DB540000}"/>
    <cellStyle name="RowTitles-Detail 4 2 2 2 6" xfId="21723" xr:uid="{00000000-0005-0000-0000-0000DC540000}"/>
    <cellStyle name="RowTitles-Detail 4 2 2 2 6 2" xfId="21724" xr:uid="{00000000-0005-0000-0000-0000DD540000}"/>
    <cellStyle name="RowTitles-Detail 4 2 2 2 6 2 2" xfId="21725" xr:uid="{00000000-0005-0000-0000-0000DE540000}"/>
    <cellStyle name="RowTitles-Detail 4 2 2 2 6 2 2 2" xfId="21726" xr:uid="{00000000-0005-0000-0000-0000DF540000}"/>
    <cellStyle name="RowTitles-Detail 4 2 2 2 6 2 2_Tertiary Salaries Survey" xfId="21727" xr:uid="{00000000-0005-0000-0000-0000E0540000}"/>
    <cellStyle name="RowTitles-Detail 4 2 2 2 6 2 3" xfId="21728" xr:uid="{00000000-0005-0000-0000-0000E1540000}"/>
    <cellStyle name="RowTitles-Detail 4 2 2 2 6 2_Tertiary Salaries Survey" xfId="21729" xr:uid="{00000000-0005-0000-0000-0000E2540000}"/>
    <cellStyle name="RowTitles-Detail 4 2 2 2 6 3" xfId="21730" xr:uid="{00000000-0005-0000-0000-0000E3540000}"/>
    <cellStyle name="RowTitles-Detail 4 2 2 2 6 3 2" xfId="21731" xr:uid="{00000000-0005-0000-0000-0000E4540000}"/>
    <cellStyle name="RowTitles-Detail 4 2 2 2 6 3 2 2" xfId="21732" xr:uid="{00000000-0005-0000-0000-0000E5540000}"/>
    <cellStyle name="RowTitles-Detail 4 2 2 2 6 3 2_Tertiary Salaries Survey" xfId="21733" xr:uid="{00000000-0005-0000-0000-0000E6540000}"/>
    <cellStyle name="RowTitles-Detail 4 2 2 2 6 3 3" xfId="21734" xr:uid="{00000000-0005-0000-0000-0000E7540000}"/>
    <cellStyle name="RowTitles-Detail 4 2 2 2 6 3_Tertiary Salaries Survey" xfId="21735" xr:uid="{00000000-0005-0000-0000-0000E8540000}"/>
    <cellStyle name="RowTitles-Detail 4 2 2 2 6 4" xfId="21736" xr:uid="{00000000-0005-0000-0000-0000E9540000}"/>
    <cellStyle name="RowTitles-Detail 4 2 2 2 6 4 2" xfId="21737" xr:uid="{00000000-0005-0000-0000-0000EA540000}"/>
    <cellStyle name="RowTitles-Detail 4 2 2 2 6 4_Tertiary Salaries Survey" xfId="21738" xr:uid="{00000000-0005-0000-0000-0000EB540000}"/>
    <cellStyle name="RowTitles-Detail 4 2 2 2 6 5" xfId="21739" xr:uid="{00000000-0005-0000-0000-0000EC540000}"/>
    <cellStyle name="RowTitles-Detail 4 2 2 2 6_Tertiary Salaries Survey" xfId="21740" xr:uid="{00000000-0005-0000-0000-0000ED540000}"/>
    <cellStyle name="RowTitles-Detail 4 2 2 2 7" xfId="21741" xr:uid="{00000000-0005-0000-0000-0000EE540000}"/>
    <cellStyle name="RowTitles-Detail 4 2 2 2 7 2" xfId="21742" xr:uid="{00000000-0005-0000-0000-0000EF540000}"/>
    <cellStyle name="RowTitles-Detail 4 2 2 2 7 2 2" xfId="21743" xr:uid="{00000000-0005-0000-0000-0000F0540000}"/>
    <cellStyle name="RowTitles-Detail 4 2 2 2 7 2_Tertiary Salaries Survey" xfId="21744" xr:uid="{00000000-0005-0000-0000-0000F1540000}"/>
    <cellStyle name="RowTitles-Detail 4 2 2 2 7 3" xfId="21745" xr:uid="{00000000-0005-0000-0000-0000F2540000}"/>
    <cellStyle name="RowTitles-Detail 4 2 2 2 7_Tertiary Salaries Survey" xfId="21746" xr:uid="{00000000-0005-0000-0000-0000F3540000}"/>
    <cellStyle name="RowTitles-Detail 4 2 2 2 8" xfId="21747" xr:uid="{00000000-0005-0000-0000-0000F4540000}"/>
    <cellStyle name="RowTitles-Detail 4 2 2 2 9" xfId="21748" xr:uid="{00000000-0005-0000-0000-0000F5540000}"/>
    <cellStyle name="RowTitles-Detail 4 2 2 2_STUD aligned by INSTIT" xfId="21749" xr:uid="{00000000-0005-0000-0000-0000F6540000}"/>
    <cellStyle name="RowTitles-Detail 4 2 2 3" xfId="21750" xr:uid="{00000000-0005-0000-0000-0000F7540000}"/>
    <cellStyle name="RowTitles-Detail 4 2 2 3 2" xfId="21751" xr:uid="{00000000-0005-0000-0000-0000F8540000}"/>
    <cellStyle name="RowTitles-Detail 4 2 2 3 2 2" xfId="21752" xr:uid="{00000000-0005-0000-0000-0000F9540000}"/>
    <cellStyle name="RowTitles-Detail 4 2 2 3 2 2 2" xfId="21753" xr:uid="{00000000-0005-0000-0000-0000FA540000}"/>
    <cellStyle name="RowTitles-Detail 4 2 2 3 2 2 2 2" xfId="21754" xr:uid="{00000000-0005-0000-0000-0000FB540000}"/>
    <cellStyle name="RowTitles-Detail 4 2 2 3 2 2 2_Tertiary Salaries Survey" xfId="21755" xr:uid="{00000000-0005-0000-0000-0000FC540000}"/>
    <cellStyle name="RowTitles-Detail 4 2 2 3 2 2 3" xfId="21756" xr:uid="{00000000-0005-0000-0000-0000FD540000}"/>
    <cellStyle name="RowTitles-Detail 4 2 2 3 2 2_Tertiary Salaries Survey" xfId="21757" xr:uid="{00000000-0005-0000-0000-0000FE540000}"/>
    <cellStyle name="RowTitles-Detail 4 2 2 3 2 3" xfId="21758" xr:uid="{00000000-0005-0000-0000-0000FF540000}"/>
    <cellStyle name="RowTitles-Detail 4 2 2 3 2 3 2" xfId="21759" xr:uid="{00000000-0005-0000-0000-000000550000}"/>
    <cellStyle name="RowTitles-Detail 4 2 2 3 2 3 2 2" xfId="21760" xr:uid="{00000000-0005-0000-0000-000001550000}"/>
    <cellStyle name="RowTitles-Detail 4 2 2 3 2 3 2_Tertiary Salaries Survey" xfId="21761" xr:uid="{00000000-0005-0000-0000-000002550000}"/>
    <cellStyle name="RowTitles-Detail 4 2 2 3 2 3 3" xfId="21762" xr:uid="{00000000-0005-0000-0000-000003550000}"/>
    <cellStyle name="RowTitles-Detail 4 2 2 3 2 3_Tertiary Salaries Survey" xfId="21763" xr:uid="{00000000-0005-0000-0000-000004550000}"/>
    <cellStyle name="RowTitles-Detail 4 2 2 3 2 4" xfId="21764" xr:uid="{00000000-0005-0000-0000-000005550000}"/>
    <cellStyle name="RowTitles-Detail 4 2 2 3 2 5" xfId="21765" xr:uid="{00000000-0005-0000-0000-000006550000}"/>
    <cellStyle name="RowTitles-Detail 4 2 2 3 2 5 2" xfId="21766" xr:uid="{00000000-0005-0000-0000-000007550000}"/>
    <cellStyle name="RowTitles-Detail 4 2 2 3 2 5_Tertiary Salaries Survey" xfId="21767" xr:uid="{00000000-0005-0000-0000-000008550000}"/>
    <cellStyle name="RowTitles-Detail 4 2 2 3 2 6" xfId="21768" xr:uid="{00000000-0005-0000-0000-000009550000}"/>
    <cellStyle name="RowTitles-Detail 4 2 2 3 2_Tertiary Salaries Survey" xfId="21769" xr:uid="{00000000-0005-0000-0000-00000A550000}"/>
    <cellStyle name="RowTitles-Detail 4 2 2 3 3" xfId="21770" xr:uid="{00000000-0005-0000-0000-00000B550000}"/>
    <cellStyle name="RowTitles-Detail 4 2 2 3 3 2" xfId="21771" xr:uid="{00000000-0005-0000-0000-00000C550000}"/>
    <cellStyle name="RowTitles-Detail 4 2 2 3 3 2 2" xfId="21772" xr:uid="{00000000-0005-0000-0000-00000D550000}"/>
    <cellStyle name="RowTitles-Detail 4 2 2 3 3 2 2 2" xfId="21773" xr:uid="{00000000-0005-0000-0000-00000E550000}"/>
    <cellStyle name="RowTitles-Detail 4 2 2 3 3 2 2_Tertiary Salaries Survey" xfId="21774" xr:uid="{00000000-0005-0000-0000-00000F550000}"/>
    <cellStyle name="RowTitles-Detail 4 2 2 3 3 2 3" xfId="21775" xr:uid="{00000000-0005-0000-0000-000010550000}"/>
    <cellStyle name="RowTitles-Detail 4 2 2 3 3 2_Tertiary Salaries Survey" xfId="21776" xr:uid="{00000000-0005-0000-0000-000011550000}"/>
    <cellStyle name="RowTitles-Detail 4 2 2 3 3 3" xfId="21777" xr:uid="{00000000-0005-0000-0000-000012550000}"/>
    <cellStyle name="RowTitles-Detail 4 2 2 3 3 3 2" xfId="21778" xr:uid="{00000000-0005-0000-0000-000013550000}"/>
    <cellStyle name="RowTitles-Detail 4 2 2 3 3 3 2 2" xfId="21779" xr:uid="{00000000-0005-0000-0000-000014550000}"/>
    <cellStyle name="RowTitles-Detail 4 2 2 3 3 3 2_Tertiary Salaries Survey" xfId="21780" xr:uid="{00000000-0005-0000-0000-000015550000}"/>
    <cellStyle name="RowTitles-Detail 4 2 2 3 3 3 3" xfId="21781" xr:uid="{00000000-0005-0000-0000-000016550000}"/>
    <cellStyle name="RowTitles-Detail 4 2 2 3 3 3_Tertiary Salaries Survey" xfId="21782" xr:uid="{00000000-0005-0000-0000-000017550000}"/>
    <cellStyle name="RowTitles-Detail 4 2 2 3 3 4" xfId="21783" xr:uid="{00000000-0005-0000-0000-000018550000}"/>
    <cellStyle name="RowTitles-Detail 4 2 2 3 3 5" xfId="21784" xr:uid="{00000000-0005-0000-0000-000019550000}"/>
    <cellStyle name="RowTitles-Detail 4 2 2 3 3_Tertiary Salaries Survey" xfId="21785" xr:uid="{00000000-0005-0000-0000-00001A550000}"/>
    <cellStyle name="RowTitles-Detail 4 2 2 3 4" xfId="21786" xr:uid="{00000000-0005-0000-0000-00001B550000}"/>
    <cellStyle name="RowTitles-Detail 4 2 2 3 4 2" xfId="21787" xr:uid="{00000000-0005-0000-0000-00001C550000}"/>
    <cellStyle name="RowTitles-Detail 4 2 2 3 4 2 2" xfId="21788" xr:uid="{00000000-0005-0000-0000-00001D550000}"/>
    <cellStyle name="RowTitles-Detail 4 2 2 3 4 2 2 2" xfId="21789" xr:uid="{00000000-0005-0000-0000-00001E550000}"/>
    <cellStyle name="RowTitles-Detail 4 2 2 3 4 2 2_Tertiary Salaries Survey" xfId="21790" xr:uid="{00000000-0005-0000-0000-00001F550000}"/>
    <cellStyle name="RowTitles-Detail 4 2 2 3 4 2 3" xfId="21791" xr:uid="{00000000-0005-0000-0000-000020550000}"/>
    <cellStyle name="RowTitles-Detail 4 2 2 3 4 2_Tertiary Salaries Survey" xfId="21792" xr:uid="{00000000-0005-0000-0000-000021550000}"/>
    <cellStyle name="RowTitles-Detail 4 2 2 3 4 3" xfId="21793" xr:uid="{00000000-0005-0000-0000-000022550000}"/>
    <cellStyle name="RowTitles-Detail 4 2 2 3 4 3 2" xfId="21794" xr:uid="{00000000-0005-0000-0000-000023550000}"/>
    <cellStyle name="RowTitles-Detail 4 2 2 3 4 3 2 2" xfId="21795" xr:uid="{00000000-0005-0000-0000-000024550000}"/>
    <cellStyle name="RowTitles-Detail 4 2 2 3 4 3 2_Tertiary Salaries Survey" xfId="21796" xr:uid="{00000000-0005-0000-0000-000025550000}"/>
    <cellStyle name="RowTitles-Detail 4 2 2 3 4 3 3" xfId="21797" xr:uid="{00000000-0005-0000-0000-000026550000}"/>
    <cellStyle name="RowTitles-Detail 4 2 2 3 4 3_Tertiary Salaries Survey" xfId="21798" xr:uid="{00000000-0005-0000-0000-000027550000}"/>
    <cellStyle name="RowTitles-Detail 4 2 2 3 4 4" xfId="21799" xr:uid="{00000000-0005-0000-0000-000028550000}"/>
    <cellStyle name="RowTitles-Detail 4 2 2 3 4 4 2" xfId="21800" xr:uid="{00000000-0005-0000-0000-000029550000}"/>
    <cellStyle name="RowTitles-Detail 4 2 2 3 4 4_Tertiary Salaries Survey" xfId="21801" xr:uid="{00000000-0005-0000-0000-00002A550000}"/>
    <cellStyle name="RowTitles-Detail 4 2 2 3 4 5" xfId="21802" xr:uid="{00000000-0005-0000-0000-00002B550000}"/>
    <cellStyle name="RowTitles-Detail 4 2 2 3 4_Tertiary Salaries Survey" xfId="21803" xr:uid="{00000000-0005-0000-0000-00002C550000}"/>
    <cellStyle name="RowTitles-Detail 4 2 2 3 5" xfId="21804" xr:uid="{00000000-0005-0000-0000-00002D550000}"/>
    <cellStyle name="RowTitles-Detail 4 2 2 3 5 2" xfId="21805" xr:uid="{00000000-0005-0000-0000-00002E550000}"/>
    <cellStyle name="RowTitles-Detail 4 2 2 3 5 2 2" xfId="21806" xr:uid="{00000000-0005-0000-0000-00002F550000}"/>
    <cellStyle name="RowTitles-Detail 4 2 2 3 5 2 2 2" xfId="21807" xr:uid="{00000000-0005-0000-0000-000030550000}"/>
    <cellStyle name="RowTitles-Detail 4 2 2 3 5 2 2_Tertiary Salaries Survey" xfId="21808" xr:uid="{00000000-0005-0000-0000-000031550000}"/>
    <cellStyle name="RowTitles-Detail 4 2 2 3 5 2 3" xfId="21809" xr:uid="{00000000-0005-0000-0000-000032550000}"/>
    <cellStyle name="RowTitles-Detail 4 2 2 3 5 2_Tertiary Salaries Survey" xfId="21810" xr:uid="{00000000-0005-0000-0000-000033550000}"/>
    <cellStyle name="RowTitles-Detail 4 2 2 3 5 3" xfId="21811" xr:uid="{00000000-0005-0000-0000-000034550000}"/>
    <cellStyle name="RowTitles-Detail 4 2 2 3 5 3 2" xfId="21812" xr:uid="{00000000-0005-0000-0000-000035550000}"/>
    <cellStyle name="RowTitles-Detail 4 2 2 3 5 3 2 2" xfId="21813" xr:uid="{00000000-0005-0000-0000-000036550000}"/>
    <cellStyle name="RowTitles-Detail 4 2 2 3 5 3 2_Tertiary Salaries Survey" xfId="21814" xr:uid="{00000000-0005-0000-0000-000037550000}"/>
    <cellStyle name="RowTitles-Detail 4 2 2 3 5 3 3" xfId="21815" xr:uid="{00000000-0005-0000-0000-000038550000}"/>
    <cellStyle name="RowTitles-Detail 4 2 2 3 5 3_Tertiary Salaries Survey" xfId="21816" xr:uid="{00000000-0005-0000-0000-000039550000}"/>
    <cellStyle name="RowTitles-Detail 4 2 2 3 5 4" xfId="21817" xr:uid="{00000000-0005-0000-0000-00003A550000}"/>
    <cellStyle name="RowTitles-Detail 4 2 2 3 5 4 2" xfId="21818" xr:uid="{00000000-0005-0000-0000-00003B550000}"/>
    <cellStyle name="RowTitles-Detail 4 2 2 3 5 4_Tertiary Salaries Survey" xfId="21819" xr:uid="{00000000-0005-0000-0000-00003C550000}"/>
    <cellStyle name="RowTitles-Detail 4 2 2 3 5 5" xfId="21820" xr:uid="{00000000-0005-0000-0000-00003D550000}"/>
    <cellStyle name="RowTitles-Detail 4 2 2 3 5_Tertiary Salaries Survey" xfId="21821" xr:uid="{00000000-0005-0000-0000-00003E550000}"/>
    <cellStyle name="RowTitles-Detail 4 2 2 3 6" xfId="21822" xr:uid="{00000000-0005-0000-0000-00003F550000}"/>
    <cellStyle name="RowTitles-Detail 4 2 2 3 6 2" xfId="21823" xr:uid="{00000000-0005-0000-0000-000040550000}"/>
    <cellStyle name="RowTitles-Detail 4 2 2 3 6 2 2" xfId="21824" xr:uid="{00000000-0005-0000-0000-000041550000}"/>
    <cellStyle name="RowTitles-Detail 4 2 2 3 6 2 2 2" xfId="21825" xr:uid="{00000000-0005-0000-0000-000042550000}"/>
    <cellStyle name="RowTitles-Detail 4 2 2 3 6 2 2_Tertiary Salaries Survey" xfId="21826" xr:uid="{00000000-0005-0000-0000-000043550000}"/>
    <cellStyle name="RowTitles-Detail 4 2 2 3 6 2 3" xfId="21827" xr:uid="{00000000-0005-0000-0000-000044550000}"/>
    <cellStyle name="RowTitles-Detail 4 2 2 3 6 2_Tertiary Salaries Survey" xfId="21828" xr:uid="{00000000-0005-0000-0000-000045550000}"/>
    <cellStyle name="RowTitles-Detail 4 2 2 3 6 3" xfId="21829" xr:uid="{00000000-0005-0000-0000-000046550000}"/>
    <cellStyle name="RowTitles-Detail 4 2 2 3 6 3 2" xfId="21830" xr:uid="{00000000-0005-0000-0000-000047550000}"/>
    <cellStyle name="RowTitles-Detail 4 2 2 3 6 3 2 2" xfId="21831" xr:uid="{00000000-0005-0000-0000-000048550000}"/>
    <cellStyle name="RowTitles-Detail 4 2 2 3 6 3 2_Tertiary Salaries Survey" xfId="21832" xr:uid="{00000000-0005-0000-0000-000049550000}"/>
    <cellStyle name="RowTitles-Detail 4 2 2 3 6 3 3" xfId="21833" xr:uid="{00000000-0005-0000-0000-00004A550000}"/>
    <cellStyle name="RowTitles-Detail 4 2 2 3 6 3_Tertiary Salaries Survey" xfId="21834" xr:uid="{00000000-0005-0000-0000-00004B550000}"/>
    <cellStyle name="RowTitles-Detail 4 2 2 3 6 4" xfId="21835" xr:uid="{00000000-0005-0000-0000-00004C550000}"/>
    <cellStyle name="RowTitles-Detail 4 2 2 3 6 4 2" xfId="21836" xr:uid="{00000000-0005-0000-0000-00004D550000}"/>
    <cellStyle name="RowTitles-Detail 4 2 2 3 6 4_Tertiary Salaries Survey" xfId="21837" xr:uid="{00000000-0005-0000-0000-00004E550000}"/>
    <cellStyle name="RowTitles-Detail 4 2 2 3 6 5" xfId="21838" xr:uid="{00000000-0005-0000-0000-00004F550000}"/>
    <cellStyle name="RowTitles-Detail 4 2 2 3 6_Tertiary Salaries Survey" xfId="21839" xr:uid="{00000000-0005-0000-0000-000050550000}"/>
    <cellStyle name="RowTitles-Detail 4 2 2 3 7" xfId="21840" xr:uid="{00000000-0005-0000-0000-000051550000}"/>
    <cellStyle name="RowTitles-Detail 4 2 2 3 7 2" xfId="21841" xr:uid="{00000000-0005-0000-0000-000052550000}"/>
    <cellStyle name="RowTitles-Detail 4 2 2 3 7 2 2" xfId="21842" xr:uid="{00000000-0005-0000-0000-000053550000}"/>
    <cellStyle name="RowTitles-Detail 4 2 2 3 7 2_Tertiary Salaries Survey" xfId="21843" xr:uid="{00000000-0005-0000-0000-000054550000}"/>
    <cellStyle name="RowTitles-Detail 4 2 2 3 7 3" xfId="21844" xr:uid="{00000000-0005-0000-0000-000055550000}"/>
    <cellStyle name="RowTitles-Detail 4 2 2 3 7_Tertiary Salaries Survey" xfId="21845" xr:uid="{00000000-0005-0000-0000-000056550000}"/>
    <cellStyle name="RowTitles-Detail 4 2 2 3 8" xfId="21846" xr:uid="{00000000-0005-0000-0000-000057550000}"/>
    <cellStyle name="RowTitles-Detail 4 2 2 3 8 2" xfId="21847" xr:uid="{00000000-0005-0000-0000-000058550000}"/>
    <cellStyle name="RowTitles-Detail 4 2 2 3 8 2 2" xfId="21848" xr:uid="{00000000-0005-0000-0000-000059550000}"/>
    <cellStyle name="RowTitles-Detail 4 2 2 3 8 2_Tertiary Salaries Survey" xfId="21849" xr:uid="{00000000-0005-0000-0000-00005A550000}"/>
    <cellStyle name="RowTitles-Detail 4 2 2 3 8 3" xfId="21850" xr:uid="{00000000-0005-0000-0000-00005B550000}"/>
    <cellStyle name="RowTitles-Detail 4 2 2 3 8_Tertiary Salaries Survey" xfId="21851" xr:uid="{00000000-0005-0000-0000-00005C550000}"/>
    <cellStyle name="RowTitles-Detail 4 2 2 3 9" xfId="21852" xr:uid="{00000000-0005-0000-0000-00005D550000}"/>
    <cellStyle name="RowTitles-Detail 4 2 2 3_STUD aligned by INSTIT" xfId="21853" xr:uid="{00000000-0005-0000-0000-00005E550000}"/>
    <cellStyle name="RowTitles-Detail 4 2 2 4" xfId="21854" xr:uid="{00000000-0005-0000-0000-00005F550000}"/>
    <cellStyle name="RowTitles-Detail 4 2 2 4 2" xfId="21855" xr:uid="{00000000-0005-0000-0000-000060550000}"/>
    <cellStyle name="RowTitles-Detail 4 2 2 4 2 2" xfId="21856" xr:uid="{00000000-0005-0000-0000-000061550000}"/>
    <cellStyle name="RowTitles-Detail 4 2 2 4 2 2 2" xfId="21857" xr:uid="{00000000-0005-0000-0000-000062550000}"/>
    <cellStyle name="RowTitles-Detail 4 2 2 4 2 2 2 2" xfId="21858" xr:uid="{00000000-0005-0000-0000-000063550000}"/>
    <cellStyle name="RowTitles-Detail 4 2 2 4 2 2 2_Tertiary Salaries Survey" xfId="21859" xr:uid="{00000000-0005-0000-0000-000064550000}"/>
    <cellStyle name="RowTitles-Detail 4 2 2 4 2 2 3" xfId="21860" xr:uid="{00000000-0005-0000-0000-000065550000}"/>
    <cellStyle name="RowTitles-Detail 4 2 2 4 2 2_Tertiary Salaries Survey" xfId="21861" xr:uid="{00000000-0005-0000-0000-000066550000}"/>
    <cellStyle name="RowTitles-Detail 4 2 2 4 2 3" xfId="21862" xr:uid="{00000000-0005-0000-0000-000067550000}"/>
    <cellStyle name="RowTitles-Detail 4 2 2 4 2 3 2" xfId="21863" xr:uid="{00000000-0005-0000-0000-000068550000}"/>
    <cellStyle name="RowTitles-Detail 4 2 2 4 2 3 2 2" xfId="21864" xr:uid="{00000000-0005-0000-0000-000069550000}"/>
    <cellStyle name="RowTitles-Detail 4 2 2 4 2 3 2_Tertiary Salaries Survey" xfId="21865" xr:uid="{00000000-0005-0000-0000-00006A550000}"/>
    <cellStyle name="RowTitles-Detail 4 2 2 4 2 3 3" xfId="21866" xr:uid="{00000000-0005-0000-0000-00006B550000}"/>
    <cellStyle name="RowTitles-Detail 4 2 2 4 2 3_Tertiary Salaries Survey" xfId="21867" xr:uid="{00000000-0005-0000-0000-00006C550000}"/>
    <cellStyle name="RowTitles-Detail 4 2 2 4 2 4" xfId="21868" xr:uid="{00000000-0005-0000-0000-00006D550000}"/>
    <cellStyle name="RowTitles-Detail 4 2 2 4 2 5" xfId="21869" xr:uid="{00000000-0005-0000-0000-00006E550000}"/>
    <cellStyle name="RowTitles-Detail 4 2 2 4 2 5 2" xfId="21870" xr:uid="{00000000-0005-0000-0000-00006F550000}"/>
    <cellStyle name="RowTitles-Detail 4 2 2 4 2 5_Tertiary Salaries Survey" xfId="21871" xr:uid="{00000000-0005-0000-0000-000070550000}"/>
    <cellStyle name="RowTitles-Detail 4 2 2 4 2 6" xfId="21872" xr:uid="{00000000-0005-0000-0000-000071550000}"/>
    <cellStyle name="RowTitles-Detail 4 2 2 4 2_Tertiary Salaries Survey" xfId="21873" xr:uid="{00000000-0005-0000-0000-000072550000}"/>
    <cellStyle name="RowTitles-Detail 4 2 2 4 3" xfId="21874" xr:uid="{00000000-0005-0000-0000-000073550000}"/>
    <cellStyle name="RowTitles-Detail 4 2 2 4 3 2" xfId="21875" xr:uid="{00000000-0005-0000-0000-000074550000}"/>
    <cellStyle name="RowTitles-Detail 4 2 2 4 3 2 2" xfId="21876" xr:uid="{00000000-0005-0000-0000-000075550000}"/>
    <cellStyle name="RowTitles-Detail 4 2 2 4 3 2 2 2" xfId="21877" xr:uid="{00000000-0005-0000-0000-000076550000}"/>
    <cellStyle name="RowTitles-Detail 4 2 2 4 3 2 2_Tertiary Salaries Survey" xfId="21878" xr:uid="{00000000-0005-0000-0000-000077550000}"/>
    <cellStyle name="RowTitles-Detail 4 2 2 4 3 2 3" xfId="21879" xr:uid="{00000000-0005-0000-0000-000078550000}"/>
    <cellStyle name="RowTitles-Detail 4 2 2 4 3 2_Tertiary Salaries Survey" xfId="21880" xr:uid="{00000000-0005-0000-0000-000079550000}"/>
    <cellStyle name="RowTitles-Detail 4 2 2 4 3 3" xfId="21881" xr:uid="{00000000-0005-0000-0000-00007A550000}"/>
    <cellStyle name="RowTitles-Detail 4 2 2 4 3 3 2" xfId="21882" xr:uid="{00000000-0005-0000-0000-00007B550000}"/>
    <cellStyle name="RowTitles-Detail 4 2 2 4 3 3 2 2" xfId="21883" xr:uid="{00000000-0005-0000-0000-00007C550000}"/>
    <cellStyle name="RowTitles-Detail 4 2 2 4 3 3 2_Tertiary Salaries Survey" xfId="21884" xr:uid="{00000000-0005-0000-0000-00007D550000}"/>
    <cellStyle name="RowTitles-Detail 4 2 2 4 3 3 3" xfId="21885" xr:uid="{00000000-0005-0000-0000-00007E550000}"/>
    <cellStyle name="RowTitles-Detail 4 2 2 4 3 3_Tertiary Salaries Survey" xfId="21886" xr:uid="{00000000-0005-0000-0000-00007F550000}"/>
    <cellStyle name="RowTitles-Detail 4 2 2 4 3 4" xfId="21887" xr:uid="{00000000-0005-0000-0000-000080550000}"/>
    <cellStyle name="RowTitles-Detail 4 2 2 4 3 5" xfId="21888" xr:uid="{00000000-0005-0000-0000-000081550000}"/>
    <cellStyle name="RowTitles-Detail 4 2 2 4 3_Tertiary Salaries Survey" xfId="21889" xr:uid="{00000000-0005-0000-0000-000082550000}"/>
    <cellStyle name="RowTitles-Detail 4 2 2 4 4" xfId="21890" xr:uid="{00000000-0005-0000-0000-000083550000}"/>
    <cellStyle name="RowTitles-Detail 4 2 2 4 4 2" xfId="21891" xr:uid="{00000000-0005-0000-0000-000084550000}"/>
    <cellStyle name="RowTitles-Detail 4 2 2 4 4 2 2" xfId="21892" xr:uid="{00000000-0005-0000-0000-000085550000}"/>
    <cellStyle name="RowTitles-Detail 4 2 2 4 4 2 2 2" xfId="21893" xr:uid="{00000000-0005-0000-0000-000086550000}"/>
    <cellStyle name="RowTitles-Detail 4 2 2 4 4 2 2_Tertiary Salaries Survey" xfId="21894" xr:uid="{00000000-0005-0000-0000-000087550000}"/>
    <cellStyle name="RowTitles-Detail 4 2 2 4 4 2 3" xfId="21895" xr:uid="{00000000-0005-0000-0000-000088550000}"/>
    <cellStyle name="RowTitles-Detail 4 2 2 4 4 2_Tertiary Salaries Survey" xfId="21896" xr:uid="{00000000-0005-0000-0000-000089550000}"/>
    <cellStyle name="RowTitles-Detail 4 2 2 4 4 3" xfId="21897" xr:uid="{00000000-0005-0000-0000-00008A550000}"/>
    <cellStyle name="RowTitles-Detail 4 2 2 4 4 3 2" xfId="21898" xr:uid="{00000000-0005-0000-0000-00008B550000}"/>
    <cellStyle name="RowTitles-Detail 4 2 2 4 4 3 2 2" xfId="21899" xr:uid="{00000000-0005-0000-0000-00008C550000}"/>
    <cellStyle name="RowTitles-Detail 4 2 2 4 4 3 2_Tertiary Salaries Survey" xfId="21900" xr:uid="{00000000-0005-0000-0000-00008D550000}"/>
    <cellStyle name="RowTitles-Detail 4 2 2 4 4 3 3" xfId="21901" xr:uid="{00000000-0005-0000-0000-00008E550000}"/>
    <cellStyle name="RowTitles-Detail 4 2 2 4 4 3_Tertiary Salaries Survey" xfId="21902" xr:uid="{00000000-0005-0000-0000-00008F550000}"/>
    <cellStyle name="RowTitles-Detail 4 2 2 4 4 4" xfId="21903" xr:uid="{00000000-0005-0000-0000-000090550000}"/>
    <cellStyle name="RowTitles-Detail 4 2 2 4 4 5" xfId="21904" xr:uid="{00000000-0005-0000-0000-000091550000}"/>
    <cellStyle name="RowTitles-Detail 4 2 2 4 4 5 2" xfId="21905" xr:uid="{00000000-0005-0000-0000-000092550000}"/>
    <cellStyle name="RowTitles-Detail 4 2 2 4 4 5_Tertiary Salaries Survey" xfId="21906" xr:uid="{00000000-0005-0000-0000-000093550000}"/>
    <cellStyle name="RowTitles-Detail 4 2 2 4 4 6" xfId="21907" xr:uid="{00000000-0005-0000-0000-000094550000}"/>
    <cellStyle name="RowTitles-Detail 4 2 2 4 4_Tertiary Salaries Survey" xfId="21908" xr:uid="{00000000-0005-0000-0000-000095550000}"/>
    <cellStyle name="RowTitles-Detail 4 2 2 4 5" xfId="21909" xr:uid="{00000000-0005-0000-0000-000096550000}"/>
    <cellStyle name="RowTitles-Detail 4 2 2 4 5 2" xfId="21910" xr:uid="{00000000-0005-0000-0000-000097550000}"/>
    <cellStyle name="RowTitles-Detail 4 2 2 4 5 2 2" xfId="21911" xr:uid="{00000000-0005-0000-0000-000098550000}"/>
    <cellStyle name="RowTitles-Detail 4 2 2 4 5 2 2 2" xfId="21912" xr:uid="{00000000-0005-0000-0000-000099550000}"/>
    <cellStyle name="RowTitles-Detail 4 2 2 4 5 2 2_Tertiary Salaries Survey" xfId="21913" xr:uid="{00000000-0005-0000-0000-00009A550000}"/>
    <cellStyle name="RowTitles-Detail 4 2 2 4 5 2 3" xfId="21914" xr:uid="{00000000-0005-0000-0000-00009B550000}"/>
    <cellStyle name="RowTitles-Detail 4 2 2 4 5 2_Tertiary Salaries Survey" xfId="21915" xr:uid="{00000000-0005-0000-0000-00009C550000}"/>
    <cellStyle name="RowTitles-Detail 4 2 2 4 5 3" xfId="21916" xr:uid="{00000000-0005-0000-0000-00009D550000}"/>
    <cellStyle name="RowTitles-Detail 4 2 2 4 5 3 2" xfId="21917" xr:uid="{00000000-0005-0000-0000-00009E550000}"/>
    <cellStyle name="RowTitles-Detail 4 2 2 4 5 3 2 2" xfId="21918" xr:uid="{00000000-0005-0000-0000-00009F550000}"/>
    <cellStyle name="RowTitles-Detail 4 2 2 4 5 3 2_Tertiary Salaries Survey" xfId="21919" xr:uid="{00000000-0005-0000-0000-0000A0550000}"/>
    <cellStyle name="RowTitles-Detail 4 2 2 4 5 3 3" xfId="21920" xr:uid="{00000000-0005-0000-0000-0000A1550000}"/>
    <cellStyle name="RowTitles-Detail 4 2 2 4 5 3_Tertiary Salaries Survey" xfId="21921" xr:uid="{00000000-0005-0000-0000-0000A2550000}"/>
    <cellStyle name="RowTitles-Detail 4 2 2 4 5 4" xfId="21922" xr:uid="{00000000-0005-0000-0000-0000A3550000}"/>
    <cellStyle name="RowTitles-Detail 4 2 2 4 5 4 2" xfId="21923" xr:uid="{00000000-0005-0000-0000-0000A4550000}"/>
    <cellStyle name="RowTitles-Detail 4 2 2 4 5 4_Tertiary Salaries Survey" xfId="21924" xr:uid="{00000000-0005-0000-0000-0000A5550000}"/>
    <cellStyle name="RowTitles-Detail 4 2 2 4 5 5" xfId="21925" xr:uid="{00000000-0005-0000-0000-0000A6550000}"/>
    <cellStyle name="RowTitles-Detail 4 2 2 4 5_Tertiary Salaries Survey" xfId="21926" xr:uid="{00000000-0005-0000-0000-0000A7550000}"/>
    <cellStyle name="RowTitles-Detail 4 2 2 4 6" xfId="21927" xr:uid="{00000000-0005-0000-0000-0000A8550000}"/>
    <cellStyle name="RowTitles-Detail 4 2 2 4 6 2" xfId="21928" xr:uid="{00000000-0005-0000-0000-0000A9550000}"/>
    <cellStyle name="RowTitles-Detail 4 2 2 4 6 2 2" xfId="21929" xr:uid="{00000000-0005-0000-0000-0000AA550000}"/>
    <cellStyle name="RowTitles-Detail 4 2 2 4 6 2 2 2" xfId="21930" xr:uid="{00000000-0005-0000-0000-0000AB550000}"/>
    <cellStyle name="RowTitles-Detail 4 2 2 4 6 2 2_Tertiary Salaries Survey" xfId="21931" xr:uid="{00000000-0005-0000-0000-0000AC550000}"/>
    <cellStyle name="RowTitles-Detail 4 2 2 4 6 2 3" xfId="21932" xr:uid="{00000000-0005-0000-0000-0000AD550000}"/>
    <cellStyle name="RowTitles-Detail 4 2 2 4 6 2_Tertiary Salaries Survey" xfId="21933" xr:uid="{00000000-0005-0000-0000-0000AE550000}"/>
    <cellStyle name="RowTitles-Detail 4 2 2 4 6 3" xfId="21934" xr:uid="{00000000-0005-0000-0000-0000AF550000}"/>
    <cellStyle name="RowTitles-Detail 4 2 2 4 6 3 2" xfId="21935" xr:uid="{00000000-0005-0000-0000-0000B0550000}"/>
    <cellStyle name="RowTitles-Detail 4 2 2 4 6 3 2 2" xfId="21936" xr:uid="{00000000-0005-0000-0000-0000B1550000}"/>
    <cellStyle name="RowTitles-Detail 4 2 2 4 6 3 2_Tertiary Salaries Survey" xfId="21937" xr:uid="{00000000-0005-0000-0000-0000B2550000}"/>
    <cellStyle name="RowTitles-Detail 4 2 2 4 6 3 3" xfId="21938" xr:uid="{00000000-0005-0000-0000-0000B3550000}"/>
    <cellStyle name="RowTitles-Detail 4 2 2 4 6 3_Tertiary Salaries Survey" xfId="21939" xr:uid="{00000000-0005-0000-0000-0000B4550000}"/>
    <cellStyle name="RowTitles-Detail 4 2 2 4 6 4" xfId="21940" xr:uid="{00000000-0005-0000-0000-0000B5550000}"/>
    <cellStyle name="RowTitles-Detail 4 2 2 4 6 4 2" xfId="21941" xr:uid="{00000000-0005-0000-0000-0000B6550000}"/>
    <cellStyle name="RowTitles-Detail 4 2 2 4 6 4_Tertiary Salaries Survey" xfId="21942" xr:uid="{00000000-0005-0000-0000-0000B7550000}"/>
    <cellStyle name="RowTitles-Detail 4 2 2 4 6 5" xfId="21943" xr:uid="{00000000-0005-0000-0000-0000B8550000}"/>
    <cellStyle name="RowTitles-Detail 4 2 2 4 6_Tertiary Salaries Survey" xfId="21944" xr:uid="{00000000-0005-0000-0000-0000B9550000}"/>
    <cellStyle name="RowTitles-Detail 4 2 2 4 7" xfId="21945" xr:uid="{00000000-0005-0000-0000-0000BA550000}"/>
    <cellStyle name="RowTitles-Detail 4 2 2 4 7 2" xfId="21946" xr:uid="{00000000-0005-0000-0000-0000BB550000}"/>
    <cellStyle name="RowTitles-Detail 4 2 2 4 7 2 2" xfId="21947" xr:uid="{00000000-0005-0000-0000-0000BC550000}"/>
    <cellStyle name="RowTitles-Detail 4 2 2 4 7 2_Tertiary Salaries Survey" xfId="21948" xr:uid="{00000000-0005-0000-0000-0000BD550000}"/>
    <cellStyle name="RowTitles-Detail 4 2 2 4 7 3" xfId="21949" xr:uid="{00000000-0005-0000-0000-0000BE550000}"/>
    <cellStyle name="RowTitles-Detail 4 2 2 4 7_Tertiary Salaries Survey" xfId="21950" xr:uid="{00000000-0005-0000-0000-0000BF550000}"/>
    <cellStyle name="RowTitles-Detail 4 2 2 4 8" xfId="21951" xr:uid="{00000000-0005-0000-0000-0000C0550000}"/>
    <cellStyle name="RowTitles-Detail 4 2 2 4 9" xfId="21952" xr:uid="{00000000-0005-0000-0000-0000C1550000}"/>
    <cellStyle name="RowTitles-Detail 4 2 2 4_STUD aligned by INSTIT" xfId="21953" xr:uid="{00000000-0005-0000-0000-0000C2550000}"/>
    <cellStyle name="RowTitles-Detail 4 2 2 5" xfId="21954" xr:uid="{00000000-0005-0000-0000-0000C3550000}"/>
    <cellStyle name="RowTitles-Detail 4 2 2 5 2" xfId="21955" xr:uid="{00000000-0005-0000-0000-0000C4550000}"/>
    <cellStyle name="RowTitles-Detail 4 2 2 5 2 2" xfId="21956" xr:uid="{00000000-0005-0000-0000-0000C5550000}"/>
    <cellStyle name="RowTitles-Detail 4 2 2 5 2 2 2" xfId="21957" xr:uid="{00000000-0005-0000-0000-0000C6550000}"/>
    <cellStyle name="RowTitles-Detail 4 2 2 5 2 2_Tertiary Salaries Survey" xfId="21958" xr:uid="{00000000-0005-0000-0000-0000C7550000}"/>
    <cellStyle name="RowTitles-Detail 4 2 2 5 2 3" xfId="21959" xr:uid="{00000000-0005-0000-0000-0000C8550000}"/>
    <cellStyle name="RowTitles-Detail 4 2 2 5 2_Tertiary Salaries Survey" xfId="21960" xr:uid="{00000000-0005-0000-0000-0000C9550000}"/>
    <cellStyle name="RowTitles-Detail 4 2 2 5 3" xfId="21961" xr:uid="{00000000-0005-0000-0000-0000CA550000}"/>
    <cellStyle name="RowTitles-Detail 4 2 2 5 3 2" xfId="21962" xr:uid="{00000000-0005-0000-0000-0000CB550000}"/>
    <cellStyle name="RowTitles-Detail 4 2 2 5 3 2 2" xfId="21963" xr:uid="{00000000-0005-0000-0000-0000CC550000}"/>
    <cellStyle name="RowTitles-Detail 4 2 2 5 3 2_Tertiary Salaries Survey" xfId="21964" xr:uid="{00000000-0005-0000-0000-0000CD550000}"/>
    <cellStyle name="RowTitles-Detail 4 2 2 5 3 3" xfId="21965" xr:uid="{00000000-0005-0000-0000-0000CE550000}"/>
    <cellStyle name="RowTitles-Detail 4 2 2 5 3_Tertiary Salaries Survey" xfId="21966" xr:uid="{00000000-0005-0000-0000-0000CF550000}"/>
    <cellStyle name="RowTitles-Detail 4 2 2 5 4" xfId="21967" xr:uid="{00000000-0005-0000-0000-0000D0550000}"/>
    <cellStyle name="RowTitles-Detail 4 2 2 5 5" xfId="21968" xr:uid="{00000000-0005-0000-0000-0000D1550000}"/>
    <cellStyle name="RowTitles-Detail 4 2 2 5 5 2" xfId="21969" xr:uid="{00000000-0005-0000-0000-0000D2550000}"/>
    <cellStyle name="RowTitles-Detail 4 2 2 5 5_Tertiary Salaries Survey" xfId="21970" xr:uid="{00000000-0005-0000-0000-0000D3550000}"/>
    <cellStyle name="RowTitles-Detail 4 2 2 5 6" xfId="21971" xr:uid="{00000000-0005-0000-0000-0000D4550000}"/>
    <cellStyle name="RowTitles-Detail 4 2 2 5_Tertiary Salaries Survey" xfId="21972" xr:uid="{00000000-0005-0000-0000-0000D5550000}"/>
    <cellStyle name="RowTitles-Detail 4 2 2 6" xfId="21973" xr:uid="{00000000-0005-0000-0000-0000D6550000}"/>
    <cellStyle name="RowTitles-Detail 4 2 2 6 2" xfId="21974" xr:uid="{00000000-0005-0000-0000-0000D7550000}"/>
    <cellStyle name="RowTitles-Detail 4 2 2 6 2 2" xfId="21975" xr:uid="{00000000-0005-0000-0000-0000D8550000}"/>
    <cellStyle name="RowTitles-Detail 4 2 2 6 2 2 2" xfId="21976" xr:uid="{00000000-0005-0000-0000-0000D9550000}"/>
    <cellStyle name="RowTitles-Detail 4 2 2 6 2 2_Tertiary Salaries Survey" xfId="21977" xr:uid="{00000000-0005-0000-0000-0000DA550000}"/>
    <cellStyle name="RowTitles-Detail 4 2 2 6 2 3" xfId="21978" xr:uid="{00000000-0005-0000-0000-0000DB550000}"/>
    <cellStyle name="RowTitles-Detail 4 2 2 6 2_Tertiary Salaries Survey" xfId="21979" xr:uid="{00000000-0005-0000-0000-0000DC550000}"/>
    <cellStyle name="RowTitles-Detail 4 2 2 6 3" xfId="21980" xr:uid="{00000000-0005-0000-0000-0000DD550000}"/>
    <cellStyle name="RowTitles-Detail 4 2 2 6 3 2" xfId="21981" xr:uid="{00000000-0005-0000-0000-0000DE550000}"/>
    <cellStyle name="RowTitles-Detail 4 2 2 6 3 2 2" xfId="21982" xr:uid="{00000000-0005-0000-0000-0000DF550000}"/>
    <cellStyle name="RowTitles-Detail 4 2 2 6 3 2_Tertiary Salaries Survey" xfId="21983" xr:uid="{00000000-0005-0000-0000-0000E0550000}"/>
    <cellStyle name="RowTitles-Detail 4 2 2 6 3 3" xfId="21984" xr:uid="{00000000-0005-0000-0000-0000E1550000}"/>
    <cellStyle name="RowTitles-Detail 4 2 2 6 3_Tertiary Salaries Survey" xfId="21985" xr:uid="{00000000-0005-0000-0000-0000E2550000}"/>
    <cellStyle name="RowTitles-Detail 4 2 2 6 4" xfId="21986" xr:uid="{00000000-0005-0000-0000-0000E3550000}"/>
    <cellStyle name="RowTitles-Detail 4 2 2 6 5" xfId="21987" xr:uid="{00000000-0005-0000-0000-0000E4550000}"/>
    <cellStyle name="RowTitles-Detail 4 2 2 6_Tertiary Salaries Survey" xfId="21988" xr:uid="{00000000-0005-0000-0000-0000E5550000}"/>
    <cellStyle name="RowTitles-Detail 4 2 2 7" xfId="21989" xr:uid="{00000000-0005-0000-0000-0000E6550000}"/>
    <cellStyle name="RowTitles-Detail 4 2 2 7 2" xfId="21990" xr:uid="{00000000-0005-0000-0000-0000E7550000}"/>
    <cellStyle name="RowTitles-Detail 4 2 2 7 2 2" xfId="21991" xr:uid="{00000000-0005-0000-0000-0000E8550000}"/>
    <cellStyle name="RowTitles-Detail 4 2 2 7 2 2 2" xfId="21992" xr:uid="{00000000-0005-0000-0000-0000E9550000}"/>
    <cellStyle name="RowTitles-Detail 4 2 2 7 2 2_Tertiary Salaries Survey" xfId="21993" xr:uid="{00000000-0005-0000-0000-0000EA550000}"/>
    <cellStyle name="RowTitles-Detail 4 2 2 7 2 3" xfId="21994" xr:uid="{00000000-0005-0000-0000-0000EB550000}"/>
    <cellStyle name="RowTitles-Detail 4 2 2 7 2_Tertiary Salaries Survey" xfId="21995" xr:uid="{00000000-0005-0000-0000-0000EC550000}"/>
    <cellStyle name="RowTitles-Detail 4 2 2 7 3" xfId="21996" xr:uid="{00000000-0005-0000-0000-0000ED550000}"/>
    <cellStyle name="RowTitles-Detail 4 2 2 7 3 2" xfId="21997" xr:uid="{00000000-0005-0000-0000-0000EE550000}"/>
    <cellStyle name="RowTitles-Detail 4 2 2 7 3 2 2" xfId="21998" xr:uid="{00000000-0005-0000-0000-0000EF550000}"/>
    <cellStyle name="RowTitles-Detail 4 2 2 7 3 2_Tertiary Salaries Survey" xfId="21999" xr:uid="{00000000-0005-0000-0000-0000F0550000}"/>
    <cellStyle name="RowTitles-Detail 4 2 2 7 3 3" xfId="22000" xr:uid="{00000000-0005-0000-0000-0000F1550000}"/>
    <cellStyle name="RowTitles-Detail 4 2 2 7 3_Tertiary Salaries Survey" xfId="22001" xr:uid="{00000000-0005-0000-0000-0000F2550000}"/>
    <cellStyle name="RowTitles-Detail 4 2 2 7 4" xfId="22002" xr:uid="{00000000-0005-0000-0000-0000F3550000}"/>
    <cellStyle name="RowTitles-Detail 4 2 2 7 5" xfId="22003" xr:uid="{00000000-0005-0000-0000-0000F4550000}"/>
    <cellStyle name="RowTitles-Detail 4 2 2 7 5 2" xfId="22004" xr:uid="{00000000-0005-0000-0000-0000F5550000}"/>
    <cellStyle name="RowTitles-Detail 4 2 2 7 5_Tertiary Salaries Survey" xfId="22005" xr:uid="{00000000-0005-0000-0000-0000F6550000}"/>
    <cellStyle name="RowTitles-Detail 4 2 2 7 6" xfId="22006" xr:uid="{00000000-0005-0000-0000-0000F7550000}"/>
    <cellStyle name="RowTitles-Detail 4 2 2 7_Tertiary Salaries Survey" xfId="22007" xr:uid="{00000000-0005-0000-0000-0000F8550000}"/>
    <cellStyle name="RowTitles-Detail 4 2 2 8" xfId="22008" xr:uid="{00000000-0005-0000-0000-0000F9550000}"/>
    <cellStyle name="RowTitles-Detail 4 2 2 8 2" xfId="22009" xr:uid="{00000000-0005-0000-0000-0000FA550000}"/>
    <cellStyle name="RowTitles-Detail 4 2 2 8 2 2" xfId="22010" xr:uid="{00000000-0005-0000-0000-0000FB550000}"/>
    <cellStyle name="RowTitles-Detail 4 2 2 8 2 2 2" xfId="22011" xr:uid="{00000000-0005-0000-0000-0000FC550000}"/>
    <cellStyle name="RowTitles-Detail 4 2 2 8 2 2_Tertiary Salaries Survey" xfId="22012" xr:uid="{00000000-0005-0000-0000-0000FD550000}"/>
    <cellStyle name="RowTitles-Detail 4 2 2 8 2 3" xfId="22013" xr:uid="{00000000-0005-0000-0000-0000FE550000}"/>
    <cellStyle name="RowTitles-Detail 4 2 2 8 2_Tertiary Salaries Survey" xfId="22014" xr:uid="{00000000-0005-0000-0000-0000FF550000}"/>
    <cellStyle name="RowTitles-Detail 4 2 2 8 3" xfId="22015" xr:uid="{00000000-0005-0000-0000-000000560000}"/>
    <cellStyle name="RowTitles-Detail 4 2 2 8 3 2" xfId="22016" xr:uid="{00000000-0005-0000-0000-000001560000}"/>
    <cellStyle name="RowTitles-Detail 4 2 2 8 3 2 2" xfId="22017" xr:uid="{00000000-0005-0000-0000-000002560000}"/>
    <cellStyle name="RowTitles-Detail 4 2 2 8 3 2_Tertiary Salaries Survey" xfId="22018" xr:uid="{00000000-0005-0000-0000-000003560000}"/>
    <cellStyle name="RowTitles-Detail 4 2 2 8 3 3" xfId="22019" xr:uid="{00000000-0005-0000-0000-000004560000}"/>
    <cellStyle name="RowTitles-Detail 4 2 2 8 3_Tertiary Salaries Survey" xfId="22020" xr:uid="{00000000-0005-0000-0000-000005560000}"/>
    <cellStyle name="RowTitles-Detail 4 2 2 8 4" xfId="22021" xr:uid="{00000000-0005-0000-0000-000006560000}"/>
    <cellStyle name="RowTitles-Detail 4 2 2 8 4 2" xfId="22022" xr:uid="{00000000-0005-0000-0000-000007560000}"/>
    <cellStyle name="RowTitles-Detail 4 2 2 8 4_Tertiary Salaries Survey" xfId="22023" xr:uid="{00000000-0005-0000-0000-000008560000}"/>
    <cellStyle name="RowTitles-Detail 4 2 2 8 5" xfId="22024" xr:uid="{00000000-0005-0000-0000-000009560000}"/>
    <cellStyle name="RowTitles-Detail 4 2 2 8_Tertiary Salaries Survey" xfId="22025" xr:uid="{00000000-0005-0000-0000-00000A560000}"/>
    <cellStyle name="RowTitles-Detail 4 2 2 9" xfId="22026" xr:uid="{00000000-0005-0000-0000-00000B560000}"/>
    <cellStyle name="RowTitles-Detail 4 2 2 9 2" xfId="22027" xr:uid="{00000000-0005-0000-0000-00000C560000}"/>
    <cellStyle name="RowTitles-Detail 4 2 2 9 2 2" xfId="22028" xr:uid="{00000000-0005-0000-0000-00000D560000}"/>
    <cellStyle name="RowTitles-Detail 4 2 2 9 2 2 2" xfId="22029" xr:uid="{00000000-0005-0000-0000-00000E560000}"/>
    <cellStyle name="RowTitles-Detail 4 2 2 9 2 2_Tertiary Salaries Survey" xfId="22030" xr:uid="{00000000-0005-0000-0000-00000F560000}"/>
    <cellStyle name="RowTitles-Detail 4 2 2 9 2 3" xfId="22031" xr:uid="{00000000-0005-0000-0000-000010560000}"/>
    <cellStyle name="RowTitles-Detail 4 2 2 9 2_Tertiary Salaries Survey" xfId="22032" xr:uid="{00000000-0005-0000-0000-000011560000}"/>
    <cellStyle name="RowTitles-Detail 4 2 2 9 3" xfId="22033" xr:uid="{00000000-0005-0000-0000-000012560000}"/>
    <cellStyle name="RowTitles-Detail 4 2 2 9 3 2" xfId="22034" xr:uid="{00000000-0005-0000-0000-000013560000}"/>
    <cellStyle name="RowTitles-Detail 4 2 2 9 3 2 2" xfId="22035" xr:uid="{00000000-0005-0000-0000-000014560000}"/>
    <cellStyle name="RowTitles-Detail 4 2 2 9 3 2_Tertiary Salaries Survey" xfId="22036" xr:uid="{00000000-0005-0000-0000-000015560000}"/>
    <cellStyle name="RowTitles-Detail 4 2 2 9 3 3" xfId="22037" xr:uid="{00000000-0005-0000-0000-000016560000}"/>
    <cellStyle name="RowTitles-Detail 4 2 2 9 3_Tertiary Salaries Survey" xfId="22038" xr:uid="{00000000-0005-0000-0000-000017560000}"/>
    <cellStyle name="RowTitles-Detail 4 2 2 9 4" xfId="22039" xr:uid="{00000000-0005-0000-0000-000018560000}"/>
    <cellStyle name="RowTitles-Detail 4 2 2 9 4 2" xfId="22040" xr:uid="{00000000-0005-0000-0000-000019560000}"/>
    <cellStyle name="RowTitles-Detail 4 2 2 9 4_Tertiary Salaries Survey" xfId="22041" xr:uid="{00000000-0005-0000-0000-00001A560000}"/>
    <cellStyle name="RowTitles-Detail 4 2 2 9 5" xfId="22042" xr:uid="{00000000-0005-0000-0000-00001B560000}"/>
    <cellStyle name="RowTitles-Detail 4 2 2 9_Tertiary Salaries Survey" xfId="22043" xr:uid="{00000000-0005-0000-0000-00001C560000}"/>
    <cellStyle name="RowTitles-Detail 4 2 2_STUD aligned by INSTIT" xfId="22044" xr:uid="{00000000-0005-0000-0000-00001D560000}"/>
    <cellStyle name="RowTitles-Detail 4 2 3" xfId="22045" xr:uid="{00000000-0005-0000-0000-00001E560000}"/>
    <cellStyle name="RowTitles-Detail 4 2 3 2" xfId="22046" xr:uid="{00000000-0005-0000-0000-00001F560000}"/>
    <cellStyle name="RowTitles-Detail 4 2 3 2 2" xfId="22047" xr:uid="{00000000-0005-0000-0000-000020560000}"/>
    <cellStyle name="RowTitles-Detail 4 2 3 2 2 2" xfId="22048" xr:uid="{00000000-0005-0000-0000-000021560000}"/>
    <cellStyle name="RowTitles-Detail 4 2 3 2 2 2 2" xfId="22049" xr:uid="{00000000-0005-0000-0000-000022560000}"/>
    <cellStyle name="RowTitles-Detail 4 2 3 2 2 2_Tertiary Salaries Survey" xfId="22050" xr:uid="{00000000-0005-0000-0000-000023560000}"/>
    <cellStyle name="RowTitles-Detail 4 2 3 2 2 3" xfId="22051" xr:uid="{00000000-0005-0000-0000-000024560000}"/>
    <cellStyle name="RowTitles-Detail 4 2 3 2 2_Tertiary Salaries Survey" xfId="22052" xr:uid="{00000000-0005-0000-0000-000025560000}"/>
    <cellStyle name="RowTitles-Detail 4 2 3 2 3" xfId="22053" xr:uid="{00000000-0005-0000-0000-000026560000}"/>
    <cellStyle name="RowTitles-Detail 4 2 3 2 3 2" xfId="22054" xr:uid="{00000000-0005-0000-0000-000027560000}"/>
    <cellStyle name="RowTitles-Detail 4 2 3 2 3 2 2" xfId="22055" xr:uid="{00000000-0005-0000-0000-000028560000}"/>
    <cellStyle name="RowTitles-Detail 4 2 3 2 3 2_Tertiary Salaries Survey" xfId="22056" xr:uid="{00000000-0005-0000-0000-000029560000}"/>
    <cellStyle name="RowTitles-Detail 4 2 3 2 3 3" xfId="22057" xr:uid="{00000000-0005-0000-0000-00002A560000}"/>
    <cellStyle name="RowTitles-Detail 4 2 3 2 3_Tertiary Salaries Survey" xfId="22058" xr:uid="{00000000-0005-0000-0000-00002B560000}"/>
    <cellStyle name="RowTitles-Detail 4 2 3 2 4" xfId="22059" xr:uid="{00000000-0005-0000-0000-00002C560000}"/>
    <cellStyle name="RowTitles-Detail 4 2 3 2 5" xfId="22060" xr:uid="{00000000-0005-0000-0000-00002D560000}"/>
    <cellStyle name="RowTitles-Detail 4 2 3 2_Tertiary Salaries Survey" xfId="22061" xr:uid="{00000000-0005-0000-0000-00002E560000}"/>
    <cellStyle name="RowTitles-Detail 4 2 3 3" xfId="22062" xr:uid="{00000000-0005-0000-0000-00002F560000}"/>
    <cellStyle name="RowTitles-Detail 4 2 3 3 2" xfId="22063" xr:uid="{00000000-0005-0000-0000-000030560000}"/>
    <cellStyle name="RowTitles-Detail 4 2 3 3 2 2" xfId="22064" xr:uid="{00000000-0005-0000-0000-000031560000}"/>
    <cellStyle name="RowTitles-Detail 4 2 3 3 2 2 2" xfId="22065" xr:uid="{00000000-0005-0000-0000-000032560000}"/>
    <cellStyle name="RowTitles-Detail 4 2 3 3 2 2_Tertiary Salaries Survey" xfId="22066" xr:uid="{00000000-0005-0000-0000-000033560000}"/>
    <cellStyle name="RowTitles-Detail 4 2 3 3 2 3" xfId="22067" xr:uid="{00000000-0005-0000-0000-000034560000}"/>
    <cellStyle name="RowTitles-Detail 4 2 3 3 2_Tertiary Salaries Survey" xfId="22068" xr:uid="{00000000-0005-0000-0000-000035560000}"/>
    <cellStyle name="RowTitles-Detail 4 2 3 3 3" xfId="22069" xr:uid="{00000000-0005-0000-0000-000036560000}"/>
    <cellStyle name="RowTitles-Detail 4 2 3 3 3 2" xfId="22070" xr:uid="{00000000-0005-0000-0000-000037560000}"/>
    <cellStyle name="RowTitles-Detail 4 2 3 3 3 2 2" xfId="22071" xr:uid="{00000000-0005-0000-0000-000038560000}"/>
    <cellStyle name="RowTitles-Detail 4 2 3 3 3 2_Tertiary Salaries Survey" xfId="22072" xr:uid="{00000000-0005-0000-0000-000039560000}"/>
    <cellStyle name="RowTitles-Detail 4 2 3 3 3 3" xfId="22073" xr:uid="{00000000-0005-0000-0000-00003A560000}"/>
    <cellStyle name="RowTitles-Detail 4 2 3 3 3_Tertiary Salaries Survey" xfId="22074" xr:uid="{00000000-0005-0000-0000-00003B560000}"/>
    <cellStyle name="RowTitles-Detail 4 2 3 3 4" xfId="22075" xr:uid="{00000000-0005-0000-0000-00003C560000}"/>
    <cellStyle name="RowTitles-Detail 4 2 3 3 5" xfId="22076" xr:uid="{00000000-0005-0000-0000-00003D560000}"/>
    <cellStyle name="RowTitles-Detail 4 2 3 3 5 2" xfId="22077" xr:uid="{00000000-0005-0000-0000-00003E560000}"/>
    <cellStyle name="RowTitles-Detail 4 2 3 3 5_Tertiary Salaries Survey" xfId="22078" xr:uid="{00000000-0005-0000-0000-00003F560000}"/>
    <cellStyle name="RowTitles-Detail 4 2 3 3 6" xfId="22079" xr:uid="{00000000-0005-0000-0000-000040560000}"/>
    <cellStyle name="RowTitles-Detail 4 2 3 3_Tertiary Salaries Survey" xfId="22080" xr:uid="{00000000-0005-0000-0000-000041560000}"/>
    <cellStyle name="RowTitles-Detail 4 2 3 4" xfId="22081" xr:uid="{00000000-0005-0000-0000-000042560000}"/>
    <cellStyle name="RowTitles-Detail 4 2 3 4 2" xfId="22082" xr:uid="{00000000-0005-0000-0000-000043560000}"/>
    <cellStyle name="RowTitles-Detail 4 2 3 4 2 2" xfId="22083" xr:uid="{00000000-0005-0000-0000-000044560000}"/>
    <cellStyle name="RowTitles-Detail 4 2 3 4 2 2 2" xfId="22084" xr:uid="{00000000-0005-0000-0000-000045560000}"/>
    <cellStyle name="RowTitles-Detail 4 2 3 4 2 2_Tertiary Salaries Survey" xfId="22085" xr:uid="{00000000-0005-0000-0000-000046560000}"/>
    <cellStyle name="RowTitles-Detail 4 2 3 4 2 3" xfId="22086" xr:uid="{00000000-0005-0000-0000-000047560000}"/>
    <cellStyle name="RowTitles-Detail 4 2 3 4 2_Tertiary Salaries Survey" xfId="22087" xr:uid="{00000000-0005-0000-0000-000048560000}"/>
    <cellStyle name="RowTitles-Detail 4 2 3 4 3" xfId="22088" xr:uid="{00000000-0005-0000-0000-000049560000}"/>
    <cellStyle name="RowTitles-Detail 4 2 3 4 3 2" xfId="22089" xr:uid="{00000000-0005-0000-0000-00004A560000}"/>
    <cellStyle name="RowTitles-Detail 4 2 3 4 3 2 2" xfId="22090" xr:uid="{00000000-0005-0000-0000-00004B560000}"/>
    <cellStyle name="RowTitles-Detail 4 2 3 4 3 2_Tertiary Salaries Survey" xfId="22091" xr:uid="{00000000-0005-0000-0000-00004C560000}"/>
    <cellStyle name="RowTitles-Detail 4 2 3 4 3 3" xfId="22092" xr:uid="{00000000-0005-0000-0000-00004D560000}"/>
    <cellStyle name="RowTitles-Detail 4 2 3 4 3_Tertiary Salaries Survey" xfId="22093" xr:uid="{00000000-0005-0000-0000-00004E560000}"/>
    <cellStyle name="RowTitles-Detail 4 2 3 4 4" xfId="22094" xr:uid="{00000000-0005-0000-0000-00004F560000}"/>
    <cellStyle name="RowTitles-Detail 4 2 3 4 4 2" xfId="22095" xr:uid="{00000000-0005-0000-0000-000050560000}"/>
    <cellStyle name="RowTitles-Detail 4 2 3 4 4_Tertiary Salaries Survey" xfId="22096" xr:uid="{00000000-0005-0000-0000-000051560000}"/>
    <cellStyle name="RowTitles-Detail 4 2 3 4 5" xfId="22097" xr:uid="{00000000-0005-0000-0000-000052560000}"/>
    <cellStyle name="RowTitles-Detail 4 2 3 4_Tertiary Salaries Survey" xfId="22098" xr:uid="{00000000-0005-0000-0000-000053560000}"/>
    <cellStyle name="RowTitles-Detail 4 2 3 5" xfId="22099" xr:uid="{00000000-0005-0000-0000-000054560000}"/>
    <cellStyle name="RowTitles-Detail 4 2 3 5 2" xfId="22100" xr:uid="{00000000-0005-0000-0000-000055560000}"/>
    <cellStyle name="RowTitles-Detail 4 2 3 5 2 2" xfId="22101" xr:uid="{00000000-0005-0000-0000-000056560000}"/>
    <cellStyle name="RowTitles-Detail 4 2 3 5 2 2 2" xfId="22102" xr:uid="{00000000-0005-0000-0000-000057560000}"/>
    <cellStyle name="RowTitles-Detail 4 2 3 5 2 2_Tertiary Salaries Survey" xfId="22103" xr:uid="{00000000-0005-0000-0000-000058560000}"/>
    <cellStyle name="RowTitles-Detail 4 2 3 5 2 3" xfId="22104" xr:uid="{00000000-0005-0000-0000-000059560000}"/>
    <cellStyle name="RowTitles-Detail 4 2 3 5 2_Tertiary Salaries Survey" xfId="22105" xr:uid="{00000000-0005-0000-0000-00005A560000}"/>
    <cellStyle name="RowTitles-Detail 4 2 3 5 3" xfId="22106" xr:uid="{00000000-0005-0000-0000-00005B560000}"/>
    <cellStyle name="RowTitles-Detail 4 2 3 5 3 2" xfId="22107" xr:uid="{00000000-0005-0000-0000-00005C560000}"/>
    <cellStyle name="RowTitles-Detail 4 2 3 5 3 2 2" xfId="22108" xr:uid="{00000000-0005-0000-0000-00005D560000}"/>
    <cellStyle name="RowTitles-Detail 4 2 3 5 3 2_Tertiary Salaries Survey" xfId="22109" xr:uid="{00000000-0005-0000-0000-00005E560000}"/>
    <cellStyle name="RowTitles-Detail 4 2 3 5 3 3" xfId="22110" xr:uid="{00000000-0005-0000-0000-00005F560000}"/>
    <cellStyle name="RowTitles-Detail 4 2 3 5 3_Tertiary Salaries Survey" xfId="22111" xr:uid="{00000000-0005-0000-0000-000060560000}"/>
    <cellStyle name="RowTitles-Detail 4 2 3 5 4" xfId="22112" xr:uid="{00000000-0005-0000-0000-000061560000}"/>
    <cellStyle name="RowTitles-Detail 4 2 3 5 4 2" xfId="22113" xr:uid="{00000000-0005-0000-0000-000062560000}"/>
    <cellStyle name="RowTitles-Detail 4 2 3 5 4_Tertiary Salaries Survey" xfId="22114" xr:uid="{00000000-0005-0000-0000-000063560000}"/>
    <cellStyle name="RowTitles-Detail 4 2 3 5 5" xfId="22115" xr:uid="{00000000-0005-0000-0000-000064560000}"/>
    <cellStyle name="RowTitles-Detail 4 2 3 5_Tertiary Salaries Survey" xfId="22116" xr:uid="{00000000-0005-0000-0000-000065560000}"/>
    <cellStyle name="RowTitles-Detail 4 2 3 6" xfId="22117" xr:uid="{00000000-0005-0000-0000-000066560000}"/>
    <cellStyle name="RowTitles-Detail 4 2 3 6 2" xfId="22118" xr:uid="{00000000-0005-0000-0000-000067560000}"/>
    <cellStyle name="RowTitles-Detail 4 2 3 6 2 2" xfId="22119" xr:uid="{00000000-0005-0000-0000-000068560000}"/>
    <cellStyle name="RowTitles-Detail 4 2 3 6 2 2 2" xfId="22120" xr:uid="{00000000-0005-0000-0000-000069560000}"/>
    <cellStyle name="RowTitles-Detail 4 2 3 6 2 2_Tertiary Salaries Survey" xfId="22121" xr:uid="{00000000-0005-0000-0000-00006A560000}"/>
    <cellStyle name="RowTitles-Detail 4 2 3 6 2 3" xfId="22122" xr:uid="{00000000-0005-0000-0000-00006B560000}"/>
    <cellStyle name="RowTitles-Detail 4 2 3 6 2_Tertiary Salaries Survey" xfId="22123" xr:uid="{00000000-0005-0000-0000-00006C560000}"/>
    <cellStyle name="RowTitles-Detail 4 2 3 6 3" xfId="22124" xr:uid="{00000000-0005-0000-0000-00006D560000}"/>
    <cellStyle name="RowTitles-Detail 4 2 3 6 3 2" xfId="22125" xr:uid="{00000000-0005-0000-0000-00006E560000}"/>
    <cellStyle name="RowTitles-Detail 4 2 3 6 3 2 2" xfId="22126" xr:uid="{00000000-0005-0000-0000-00006F560000}"/>
    <cellStyle name="RowTitles-Detail 4 2 3 6 3 2_Tertiary Salaries Survey" xfId="22127" xr:uid="{00000000-0005-0000-0000-000070560000}"/>
    <cellStyle name="RowTitles-Detail 4 2 3 6 3 3" xfId="22128" xr:uid="{00000000-0005-0000-0000-000071560000}"/>
    <cellStyle name="RowTitles-Detail 4 2 3 6 3_Tertiary Salaries Survey" xfId="22129" xr:uid="{00000000-0005-0000-0000-000072560000}"/>
    <cellStyle name="RowTitles-Detail 4 2 3 6 4" xfId="22130" xr:uid="{00000000-0005-0000-0000-000073560000}"/>
    <cellStyle name="RowTitles-Detail 4 2 3 6 4 2" xfId="22131" xr:uid="{00000000-0005-0000-0000-000074560000}"/>
    <cellStyle name="RowTitles-Detail 4 2 3 6 4_Tertiary Salaries Survey" xfId="22132" xr:uid="{00000000-0005-0000-0000-000075560000}"/>
    <cellStyle name="RowTitles-Detail 4 2 3 6 5" xfId="22133" xr:uid="{00000000-0005-0000-0000-000076560000}"/>
    <cellStyle name="RowTitles-Detail 4 2 3 6_Tertiary Salaries Survey" xfId="22134" xr:uid="{00000000-0005-0000-0000-000077560000}"/>
    <cellStyle name="RowTitles-Detail 4 2 3 7" xfId="22135" xr:uid="{00000000-0005-0000-0000-000078560000}"/>
    <cellStyle name="RowTitles-Detail 4 2 3 7 2" xfId="22136" xr:uid="{00000000-0005-0000-0000-000079560000}"/>
    <cellStyle name="RowTitles-Detail 4 2 3 7 2 2" xfId="22137" xr:uid="{00000000-0005-0000-0000-00007A560000}"/>
    <cellStyle name="RowTitles-Detail 4 2 3 7 2_Tertiary Salaries Survey" xfId="22138" xr:uid="{00000000-0005-0000-0000-00007B560000}"/>
    <cellStyle name="RowTitles-Detail 4 2 3 7 3" xfId="22139" xr:uid="{00000000-0005-0000-0000-00007C560000}"/>
    <cellStyle name="RowTitles-Detail 4 2 3 7_Tertiary Salaries Survey" xfId="22140" xr:uid="{00000000-0005-0000-0000-00007D560000}"/>
    <cellStyle name="RowTitles-Detail 4 2 3 8" xfId="22141" xr:uid="{00000000-0005-0000-0000-00007E560000}"/>
    <cellStyle name="RowTitles-Detail 4 2 3 9" xfId="22142" xr:uid="{00000000-0005-0000-0000-00007F560000}"/>
    <cellStyle name="RowTitles-Detail 4 2 3_STUD aligned by INSTIT" xfId="22143" xr:uid="{00000000-0005-0000-0000-000080560000}"/>
    <cellStyle name="RowTitles-Detail 4 2 4" xfId="22144" xr:uid="{00000000-0005-0000-0000-000081560000}"/>
    <cellStyle name="RowTitles-Detail 4 2 4 2" xfId="22145" xr:uid="{00000000-0005-0000-0000-000082560000}"/>
    <cellStyle name="RowTitles-Detail 4 2 4 2 2" xfId="22146" xr:uid="{00000000-0005-0000-0000-000083560000}"/>
    <cellStyle name="RowTitles-Detail 4 2 4 2 2 2" xfId="22147" xr:uid="{00000000-0005-0000-0000-000084560000}"/>
    <cellStyle name="RowTitles-Detail 4 2 4 2 2 2 2" xfId="22148" xr:uid="{00000000-0005-0000-0000-000085560000}"/>
    <cellStyle name="RowTitles-Detail 4 2 4 2 2 2_Tertiary Salaries Survey" xfId="22149" xr:uid="{00000000-0005-0000-0000-000086560000}"/>
    <cellStyle name="RowTitles-Detail 4 2 4 2 2 3" xfId="22150" xr:uid="{00000000-0005-0000-0000-000087560000}"/>
    <cellStyle name="RowTitles-Detail 4 2 4 2 2_Tertiary Salaries Survey" xfId="22151" xr:uid="{00000000-0005-0000-0000-000088560000}"/>
    <cellStyle name="RowTitles-Detail 4 2 4 2 3" xfId="22152" xr:uid="{00000000-0005-0000-0000-000089560000}"/>
    <cellStyle name="RowTitles-Detail 4 2 4 2 3 2" xfId="22153" xr:uid="{00000000-0005-0000-0000-00008A560000}"/>
    <cellStyle name="RowTitles-Detail 4 2 4 2 3 2 2" xfId="22154" xr:uid="{00000000-0005-0000-0000-00008B560000}"/>
    <cellStyle name="RowTitles-Detail 4 2 4 2 3 2_Tertiary Salaries Survey" xfId="22155" xr:uid="{00000000-0005-0000-0000-00008C560000}"/>
    <cellStyle name="RowTitles-Detail 4 2 4 2 3 3" xfId="22156" xr:uid="{00000000-0005-0000-0000-00008D560000}"/>
    <cellStyle name="RowTitles-Detail 4 2 4 2 3_Tertiary Salaries Survey" xfId="22157" xr:uid="{00000000-0005-0000-0000-00008E560000}"/>
    <cellStyle name="RowTitles-Detail 4 2 4 2 4" xfId="22158" xr:uid="{00000000-0005-0000-0000-00008F560000}"/>
    <cellStyle name="RowTitles-Detail 4 2 4 2 5" xfId="22159" xr:uid="{00000000-0005-0000-0000-000090560000}"/>
    <cellStyle name="RowTitles-Detail 4 2 4 2 5 2" xfId="22160" xr:uid="{00000000-0005-0000-0000-000091560000}"/>
    <cellStyle name="RowTitles-Detail 4 2 4 2 5_Tertiary Salaries Survey" xfId="22161" xr:uid="{00000000-0005-0000-0000-000092560000}"/>
    <cellStyle name="RowTitles-Detail 4 2 4 2 6" xfId="22162" xr:uid="{00000000-0005-0000-0000-000093560000}"/>
    <cellStyle name="RowTitles-Detail 4 2 4 2_Tertiary Salaries Survey" xfId="22163" xr:uid="{00000000-0005-0000-0000-000094560000}"/>
    <cellStyle name="RowTitles-Detail 4 2 4 3" xfId="22164" xr:uid="{00000000-0005-0000-0000-000095560000}"/>
    <cellStyle name="RowTitles-Detail 4 2 4 3 2" xfId="22165" xr:uid="{00000000-0005-0000-0000-000096560000}"/>
    <cellStyle name="RowTitles-Detail 4 2 4 3 2 2" xfId="22166" xr:uid="{00000000-0005-0000-0000-000097560000}"/>
    <cellStyle name="RowTitles-Detail 4 2 4 3 2 2 2" xfId="22167" xr:uid="{00000000-0005-0000-0000-000098560000}"/>
    <cellStyle name="RowTitles-Detail 4 2 4 3 2 2_Tertiary Salaries Survey" xfId="22168" xr:uid="{00000000-0005-0000-0000-000099560000}"/>
    <cellStyle name="RowTitles-Detail 4 2 4 3 2 3" xfId="22169" xr:uid="{00000000-0005-0000-0000-00009A560000}"/>
    <cellStyle name="RowTitles-Detail 4 2 4 3 2_Tertiary Salaries Survey" xfId="22170" xr:uid="{00000000-0005-0000-0000-00009B560000}"/>
    <cellStyle name="RowTitles-Detail 4 2 4 3 3" xfId="22171" xr:uid="{00000000-0005-0000-0000-00009C560000}"/>
    <cellStyle name="RowTitles-Detail 4 2 4 3 3 2" xfId="22172" xr:uid="{00000000-0005-0000-0000-00009D560000}"/>
    <cellStyle name="RowTitles-Detail 4 2 4 3 3 2 2" xfId="22173" xr:uid="{00000000-0005-0000-0000-00009E560000}"/>
    <cellStyle name="RowTitles-Detail 4 2 4 3 3 2_Tertiary Salaries Survey" xfId="22174" xr:uid="{00000000-0005-0000-0000-00009F560000}"/>
    <cellStyle name="RowTitles-Detail 4 2 4 3 3 3" xfId="22175" xr:uid="{00000000-0005-0000-0000-0000A0560000}"/>
    <cellStyle name="RowTitles-Detail 4 2 4 3 3_Tertiary Salaries Survey" xfId="22176" xr:uid="{00000000-0005-0000-0000-0000A1560000}"/>
    <cellStyle name="RowTitles-Detail 4 2 4 3 4" xfId="22177" xr:uid="{00000000-0005-0000-0000-0000A2560000}"/>
    <cellStyle name="RowTitles-Detail 4 2 4 3 5" xfId="22178" xr:uid="{00000000-0005-0000-0000-0000A3560000}"/>
    <cellStyle name="RowTitles-Detail 4 2 4 3_Tertiary Salaries Survey" xfId="22179" xr:uid="{00000000-0005-0000-0000-0000A4560000}"/>
    <cellStyle name="RowTitles-Detail 4 2 4 4" xfId="22180" xr:uid="{00000000-0005-0000-0000-0000A5560000}"/>
    <cellStyle name="RowTitles-Detail 4 2 4 4 2" xfId="22181" xr:uid="{00000000-0005-0000-0000-0000A6560000}"/>
    <cellStyle name="RowTitles-Detail 4 2 4 4 2 2" xfId="22182" xr:uid="{00000000-0005-0000-0000-0000A7560000}"/>
    <cellStyle name="RowTitles-Detail 4 2 4 4 2 2 2" xfId="22183" xr:uid="{00000000-0005-0000-0000-0000A8560000}"/>
    <cellStyle name="RowTitles-Detail 4 2 4 4 2 2_Tertiary Salaries Survey" xfId="22184" xr:uid="{00000000-0005-0000-0000-0000A9560000}"/>
    <cellStyle name="RowTitles-Detail 4 2 4 4 2 3" xfId="22185" xr:uid="{00000000-0005-0000-0000-0000AA560000}"/>
    <cellStyle name="RowTitles-Detail 4 2 4 4 2_Tertiary Salaries Survey" xfId="22186" xr:uid="{00000000-0005-0000-0000-0000AB560000}"/>
    <cellStyle name="RowTitles-Detail 4 2 4 4 3" xfId="22187" xr:uid="{00000000-0005-0000-0000-0000AC560000}"/>
    <cellStyle name="RowTitles-Detail 4 2 4 4 3 2" xfId="22188" xr:uid="{00000000-0005-0000-0000-0000AD560000}"/>
    <cellStyle name="RowTitles-Detail 4 2 4 4 3 2 2" xfId="22189" xr:uid="{00000000-0005-0000-0000-0000AE560000}"/>
    <cellStyle name="RowTitles-Detail 4 2 4 4 3 2_Tertiary Salaries Survey" xfId="22190" xr:uid="{00000000-0005-0000-0000-0000AF560000}"/>
    <cellStyle name="RowTitles-Detail 4 2 4 4 3 3" xfId="22191" xr:uid="{00000000-0005-0000-0000-0000B0560000}"/>
    <cellStyle name="RowTitles-Detail 4 2 4 4 3_Tertiary Salaries Survey" xfId="22192" xr:uid="{00000000-0005-0000-0000-0000B1560000}"/>
    <cellStyle name="RowTitles-Detail 4 2 4 4 4" xfId="22193" xr:uid="{00000000-0005-0000-0000-0000B2560000}"/>
    <cellStyle name="RowTitles-Detail 4 2 4 4 4 2" xfId="22194" xr:uid="{00000000-0005-0000-0000-0000B3560000}"/>
    <cellStyle name="RowTitles-Detail 4 2 4 4 4_Tertiary Salaries Survey" xfId="22195" xr:uid="{00000000-0005-0000-0000-0000B4560000}"/>
    <cellStyle name="RowTitles-Detail 4 2 4 4 5" xfId="22196" xr:uid="{00000000-0005-0000-0000-0000B5560000}"/>
    <cellStyle name="RowTitles-Detail 4 2 4 4_Tertiary Salaries Survey" xfId="22197" xr:uid="{00000000-0005-0000-0000-0000B6560000}"/>
    <cellStyle name="RowTitles-Detail 4 2 4 5" xfId="22198" xr:uid="{00000000-0005-0000-0000-0000B7560000}"/>
    <cellStyle name="RowTitles-Detail 4 2 4 5 2" xfId="22199" xr:uid="{00000000-0005-0000-0000-0000B8560000}"/>
    <cellStyle name="RowTitles-Detail 4 2 4 5 2 2" xfId="22200" xr:uid="{00000000-0005-0000-0000-0000B9560000}"/>
    <cellStyle name="RowTitles-Detail 4 2 4 5 2 2 2" xfId="22201" xr:uid="{00000000-0005-0000-0000-0000BA560000}"/>
    <cellStyle name="RowTitles-Detail 4 2 4 5 2 2_Tertiary Salaries Survey" xfId="22202" xr:uid="{00000000-0005-0000-0000-0000BB560000}"/>
    <cellStyle name="RowTitles-Detail 4 2 4 5 2 3" xfId="22203" xr:uid="{00000000-0005-0000-0000-0000BC560000}"/>
    <cellStyle name="RowTitles-Detail 4 2 4 5 2_Tertiary Salaries Survey" xfId="22204" xr:uid="{00000000-0005-0000-0000-0000BD560000}"/>
    <cellStyle name="RowTitles-Detail 4 2 4 5 3" xfId="22205" xr:uid="{00000000-0005-0000-0000-0000BE560000}"/>
    <cellStyle name="RowTitles-Detail 4 2 4 5 3 2" xfId="22206" xr:uid="{00000000-0005-0000-0000-0000BF560000}"/>
    <cellStyle name="RowTitles-Detail 4 2 4 5 3 2 2" xfId="22207" xr:uid="{00000000-0005-0000-0000-0000C0560000}"/>
    <cellStyle name="RowTitles-Detail 4 2 4 5 3 2_Tertiary Salaries Survey" xfId="22208" xr:uid="{00000000-0005-0000-0000-0000C1560000}"/>
    <cellStyle name="RowTitles-Detail 4 2 4 5 3 3" xfId="22209" xr:uid="{00000000-0005-0000-0000-0000C2560000}"/>
    <cellStyle name="RowTitles-Detail 4 2 4 5 3_Tertiary Salaries Survey" xfId="22210" xr:uid="{00000000-0005-0000-0000-0000C3560000}"/>
    <cellStyle name="RowTitles-Detail 4 2 4 5 4" xfId="22211" xr:uid="{00000000-0005-0000-0000-0000C4560000}"/>
    <cellStyle name="RowTitles-Detail 4 2 4 5 4 2" xfId="22212" xr:uid="{00000000-0005-0000-0000-0000C5560000}"/>
    <cellStyle name="RowTitles-Detail 4 2 4 5 4_Tertiary Salaries Survey" xfId="22213" xr:uid="{00000000-0005-0000-0000-0000C6560000}"/>
    <cellStyle name="RowTitles-Detail 4 2 4 5 5" xfId="22214" xr:uid="{00000000-0005-0000-0000-0000C7560000}"/>
    <cellStyle name="RowTitles-Detail 4 2 4 5_Tertiary Salaries Survey" xfId="22215" xr:uid="{00000000-0005-0000-0000-0000C8560000}"/>
    <cellStyle name="RowTitles-Detail 4 2 4 6" xfId="22216" xr:uid="{00000000-0005-0000-0000-0000C9560000}"/>
    <cellStyle name="RowTitles-Detail 4 2 4 6 2" xfId="22217" xr:uid="{00000000-0005-0000-0000-0000CA560000}"/>
    <cellStyle name="RowTitles-Detail 4 2 4 6 2 2" xfId="22218" xr:uid="{00000000-0005-0000-0000-0000CB560000}"/>
    <cellStyle name="RowTitles-Detail 4 2 4 6 2 2 2" xfId="22219" xr:uid="{00000000-0005-0000-0000-0000CC560000}"/>
    <cellStyle name="RowTitles-Detail 4 2 4 6 2 2_Tertiary Salaries Survey" xfId="22220" xr:uid="{00000000-0005-0000-0000-0000CD560000}"/>
    <cellStyle name="RowTitles-Detail 4 2 4 6 2 3" xfId="22221" xr:uid="{00000000-0005-0000-0000-0000CE560000}"/>
    <cellStyle name="RowTitles-Detail 4 2 4 6 2_Tertiary Salaries Survey" xfId="22222" xr:uid="{00000000-0005-0000-0000-0000CF560000}"/>
    <cellStyle name="RowTitles-Detail 4 2 4 6 3" xfId="22223" xr:uid="{00000000-0005-0000-0000-0000D0560000}"/>
    <cellStyle name="RowTitles-Detail 4 2 4 6 3 2" xfId="22224" xr:uid="{00000000-0005-0000-0000-0000D1560000}"/>
    <cellStyle name="RowTitles-Detail 4 2 4 6 3 2 2" xfId="22225" xr:uid="{00000000-0005-0000-0000-0000D2560000}"/>
    <cellStyle name="RowTitles-Detail 4 2 4 6 3 2_Tertiary Salaries Survey" xfId="22226" xr:uid="{00000000-0005-0000-0000-0000D3560000}"/>
    <cellStyle name="RowTitles-Detail 4 2 4 6 3 3" xfId="22227" xr:uid="{00000000-0005-0000-0000-0000D4560000}"/>
    <cellStyle name="RowTitles-Detail 4 2 4 6 3_Tertiary Salaries Survey" xfId="22228" xr:uid="{00000000-0005-0000-0000-0000D5560000}"/>
    <cellStyle name="RowTitles-Detail 4 2 4 6 4" xfId="22229" xr:uid="{00000000-0005-0000-0000-0000D6560000}"/>
    <cellStyle name="RowTitles-Detail 4 2 4 6 4 2" xfId="22230" xr:uid="{00000000-0005-0000-0000-0000D7560000}"/>
    <cellStyle name="RowTitles-Detail 4 2 4 6 4_Tertiary Salaries Survey" xfId="22231" xr:uid="{00000000-0005-0000-0000-0000D8560000}"/>
    <cellStyle name="RowTitles-Detail 4 2 4 6 5" xfId="22232" xr:uid="{00000000-0005-0000-0000-0000D9560000}"/>
    <cellStyle name="RowTitles-Detail 4 2 4 6_Tertiary Salaries Survey" xfId="22233" xr:uid="{00000000-0005-0000-0000-0000DA560000}"/>
    <cellStyle name="RowTitles-Detail 4 2 4 7" xfId="22234" xr:uid="{00000000-0005-0000-0000-0000DB560000}"/>
    <cellStyle name="RowTitles-Detail 4 2 4 7 2" xfId="22235" xr:uid="{00000000-0005-0000-0000-0000DC560000}"/>
    <cellStyle name="RowTitles-Detail 4 2 4 7 2 2" xfId="22236" xr:uid="{00000000-0005-0000-0000-0000DD560000}"/>
    <cellStyle name="RowTitles-Detail 4 2 4 7 2_Tertiary Salaries Survey" xfId="22237" xr:uid="{00000000-0005-0000-0000-0000DE560000}"/>
    <cellStyle name="RowTitles-Detail 4 2 4 7 3" xfId="22238" xr:uid="{00000000-0005-0000-0000-0000DF560000}"/>
    <cellStyle name="RowTitles-Detail 4 2 4 7_Tertiary Salaries Survey" xfId="22239" xr:uid="{00000000-0005-0000-0000-0000E0560000}"/>
    <cellStyle name="RowTitles-Detail 4 2 4 8" xfId="22240" xr:uid="{00000000-0005-0000-0000-0000E1560000}"/>
    <cellStyle name="RowTitles-Detail 4 2 4 8 2" xfId="22241" xr:uid="{00000000-0005-0000-0000-0000E2560000}"/>
    <cellStyle name="RowTitles-Detail 4 2 4 8 2 2" xfId="22242" xr:uid="{00000000-0005-0000-0000-0000E3560000}"/>
    <cellStyle name="RowTitles-Detail 4 2 4 8 2_Tertiary Salaries Survey" xfId="22243" xr:uid="{00000000-0005-0000-0000-0000E4560000}"/>
    <cellStyle name="RowTitles-Detail 4 2 4 8 3" xfId="22244" xr:uid="{00000000-0005-0000-0000-0000E5560000}"/>
    <cellStyle name="RowTitles-Detail 4 2 4 8_Tertiary Salaries Survey" xfId="22245" xr:uid="{00000000-0005-0000-0000-0000E6560000}"/>
    <cellStyle name="RowTitles-Detail 4 2 4 9" xfId="22246" xr:uid="{00000000-0005-0000-0000-0000E7560000}"/>
    <cellStyle name="RowTitles-Detail 4 2 4_STUD aligned by INSTIT" xfId="22247" xr:uid="{00000000-0005-0000-0000-0000E8560000}"/>
    <cellStyle name="RowTitles-Detail 4 2 5" xfId="22248" xr:uid="{00000000-0005-0000-0000-0000E9560000}"/>
    <cellStyle name="RowTitles-Detail 4 2 5 2" xfId="22249" xr:uid="{00000000-0005-0000-0000-0000EA560000}"/>
    <cellStyle name="RowTitles-Detail 4 2 5 2 2" xfId="22250" xr:uid="{00000000-0005-0000-0000-0000EB560000}"/>
    <cellStyle name="RowTitles-Detail 4 2 5 2 2 2" xfId="22251" xr:uid="{00000000-0005-0000-0000-0000EC560000}"/>
    <cellStyle name="RowTitles-Detail 4 2 5 2 2 2 2" xfId="22252" xr:uid="{00000000-0005-0000-0000-0000ED560000}"/>
    <cellStyle name="RowTitles-Detail 4 2 5 2 2 2_Tertiary Salaries Survey" xfId="22253" xr:uid="{00000000-0005-0000-0000-0000EE560000}"/>
    <cellStyle name="RowTitles-Detail 4 2 5 2 2 3" xfId="22254" xr:uid="{00000000-0005-0000-0000-0000EF560000}"/>
    <cellStyle name="RowTitles-Detail 4 2 5 2 2_Tertiary Salaries Survey" xfId="22255" xr:uid="{00000000-0005-0000-0000-0000F0560000}"/>
    <cellStyle name="RowTitles-Detail 4 2 5 2 3" xfId="22256" xr:uid="{00000000-0005-0000-0000-0000F1560000}"/>
    <cellStyle name="RowTitles-Detail 4 2 5 2 3 2" xfId="22257" xr:uid="{00000000-0005-0000-0000-0000F2560000}"/>
    <cellStyle name="RowTitles-Detail 4 2 5 2 3 2 2" xfId="22258" xr:uid="{00000000-0005-0000-0000-0000F3560000}"/>
    <cellStyle name="RowTitles-Detail 4 2 5 2 3 2_Tertiary Salaries Survey" xfId="22259" xr:uid="{00000000-0005-0000-0000-0000F4560000}"/>
    <cellStyle name="RowTitles-Detail 4 2 5 2 3 3" xfId="22260" xr:uid="{00000000-0005-0000-0000-0000F5560000}"/>
    <cellStyle name="RowTitles-Detail 4 2 5 2 3_Tertiary Salaries Survey" xfId="22261" xr:uid="{00000000-0005-0000-0000-0000F6560000}"/>
    <cellStyle name="RowTitles-Detail 4 2 5 2 4" xfId="22262" xr:uid="{00000000-0005-0000-0000-0000F7560000}"/>
    <cellStyle name="RowTitles-Detail 4 2 5 2 5" xfId="22263" xr:uid="{00000000-0005-0000-0000-0000F8560000}"/>
    <cellStyle name="RowTitles-Detail 4 2 5 2 5 2" xfId="22264" xr:uid="{00000000-0005-0000-0000-0000F9560000}"/>
    <cellStyle name="RowTitles-Detail 4 2 5 2 5_Tertiary Salaries Survey" xfId="22265" xr:uid="{00000000-0005-0000-0000-0000FA560000}"/>
    <cellStyle name="RowTitles-Detail 4 2 5 2 6" xfId="22266" xr:uid="{00000000-0005-0000-0000-0000FB560000}"/>
    <cellStyle name="RowTitles-Detail 4 2 5 2_Tertiary Salaries Survey" xfId="22267" xr:uid="{00000000-0005-0000-0000-0000FC560000}"/>
    <cellStyle name="RowTitles-Detail 4 2 5 3" xfId="22268" xr:uid="{00000000-0005-0000-0000-0000FD560000}"/>
    <cellStyle name="RowTitles-Detail 4 2 5 3 2" xfId="22269" xr:uid="{00000000-0005-0000-0000-0000FE560000}"/>
    <cellStyle name="RowTitles-Detail 4 2 5 3 2 2" xfId="22270" xr:uid="{00000000-0005-0000-0000-0000FF560000}"/>
    <cellStyle name="RowTitles-Detail 4 2 5 3 2 2 2" xfId="22271" xr:uid="{00000000-0005-0000-0000-000000570000}"/>
    <cellStyle name="RowTitles-Detail 4 2 5 3 2 2_Tertiary Salaries Survey" xfId="22272" xr:uid="{00000000-0005-0000-0000-000001570000}"/>
    <cellStyle name="RowTitles-Detail 4 2 5 3 2 3" xfId="22273" xr:uid="{00000000-0005-0000-0000-000002570000}"/>
    <cellStyle name="RowTitles-Detail 4 2 5 3 2_Tertiary Salaries Survey" xfId="22274" xr:uid="{00000000-0005-0000-0000-000003570000}"/>
    <cellStyle name="RowTitles-Detail 4 2 5 3 3" xfId="22275" xr:uid="{00000000-0005-0000-0000-000004570000}"/>
    <cellStyle name="RowTitles-Detail 4 2 5 3 3 2" xfId="22276" xr:uid="{00000000-0005-0000-0000-000005570000}"/>
    <cellStyle name="RowTitles-Detail 4 2 5 3 3 2 2" xfId="22277" xr:uid="{00000000-0005-0000-0000-000006570000}"/>
    <cellStyle name="RowTitles-Detail 4 2 5 3 3 2_Tertiary Salaries Survey" xfId="22278" xr:uid="{00000000-0005-0000-0000-000007570000}"/>
    <cellStyle name="RowTitles-Detail 4 2 5 3 3 3" xfId="22279" xr:uid="{00000000-0005-0000-0000-000008570000}"/>
    <cellStyle name="RowTitles-Detail 4 2 5 3 3_Tertiary Salaries Survey" xfId="22280" xr:uid="{00000000-0005-0000-0000-000009570000}"/>
    <cellStyle name="RowTitles-Detail 4 2 5 3 4" xfId="22281" xr:uid="{00000000-0005-0000-0000-00000A570000}"/>
    <cellStyle name="RowTitles-Detail 4 2 5 3 5" xfId="22282" xr:uid="{00000000-0005-0000-0000-00000B570000}"/>
    <cellStyle name="RowTitles-Detail 4 2 5 3_Tertiary Salaries Survey" xfId="22283" xr:uid="{00000000-0005-0000-0000-00000C570000}"/>
    <cellStyle name="RowTitles-Detail 4 2 5 4" xfId="22284" xr:uid="{00000000-0005-0000-0000-00000D570000}"/>
    <cellStyle name="RowTitles-Detail 4 2 5 4 2" xfId="22285" xr:uid="{00000000-0005-0000-0000-00000E570000}"/>
    <cellStyle name="RowTitles-Detail 4 2 5 4 2 2" xfId="22286" xr:uid="{00000000-0005-0000-0000-00000F570000}"/>
    <cellStyle name="RowTitles-Detail 4 2 5 4 2 2 2" xfId="22287" xr:uid="{00000000-0005-0000-0000-000010570000}"/>
    <cellStyle name="RowTitles-Detail 4 2 5 4 2 2_Tertiary Salaries Survey" xfId="22288" xr:uid="{00000000-0005-0000-0000-000011570000}"/>
    <cellStyle name="RowTitles-Detail 4 2 5 4 2 3" xfId="22289" xr:uid="{00000000-0005-0000-0000-000012570000}"/>
    <cellStyle name="RowTitles-Detail 4 2 5 4 2_Tertiary Salaries Survey" xfId="22290" xr:uid="{00000000-0005-0000-0000-000013570000}"/>
    <cellStyle name="RowTitles-Detail 4 2 5 4 3" xfId="22291" xr:uid="{00000000-0005-0000-0000-000014570000}"/>
    <cellStyle name="RowTitles-Detail 4 2 5 4 3 2" xfId="22292" xr:uid="{00000000-0005-0000-0000-000015570000}"/>
    <cellStyle name="RowTitles-Detail 4 2 5 4 3 2 2" xfId="22293" xr:uid="{00000000-0005-0000-0000-000016570000}"/>
    <cellStyle name="RowTitles-Detail 4 2 5 4 3 2_Tertiary Salaries Survey" xfId="22294" xr:uid="{00000000-0005-0000-0000-000017570000}"/>
    <cellStyle name="RowTitles-Detail 4 2 5 4 3 3" xfId="22295" xr:uid="{00000000-0005-0000-0000-000018570000}"/>
    <cellStyle name="RowTitles-Detail 4 2 5 4 3_Tertiary Salaries Survey" xfId="22296" xr:uid="{00000000-0005-0000-0000-000019570000}"/>
    <cellStyle name="RowTitles-Detail 4 2 5 4 4" xfId="22297" xr:uid="{00000000-0005-0000-0000-00001A570000}"/>
    <cellStyle name="RowTitles-Detail 4 2 5 4 5" xfId="22298" xr:uid="{00000000-0005-0000-0000-00001B570000}"/>
    <cellStyle name="RowTitles-Detail 4 2 5 4 5 2" xfId="22299" xr:uid="{00000000-0005-0000-0000-00001C570000}"/>
    <cellStyle name="RowTitles-Detail 4 2 5 4 5_Tertiary Salaries Survey" xfId="22300" xr:uid="{00000000-0005-0000-0000-00001D570000}"/>
    <cellStyle name="RowTitles-Detail 4 2 5 4 6" xfId="22301" xr:uid="{00000000-0005-0000-0000-00001E570000}"/>
    <cellStyle name="RowTitles-Detail 4 2 5 4_Tertiary Salaries Survey" xfId="22302" xr:uid="{00000000-0005-0000-0000-00001F570000}"/>
    <cellStyle name="RowTitles-Detail 4 2 5 5" xfId="22303" xr:uid="{00000000-0005-0000-0000-000020570000}"/>
    <cellStyle name="RowTitles-Detail 4 2 5 5 2" xfId="22304" xr:uid="{00000000-0005-0000-0000-000021570000}"/>
    <cellStyle name="RowTitles-Detail 4 2 5 5 2 2" xfId="22305" xr:uid="{00000000-0005-0000-0000-000022570000}"/>
    <cellStyle name="RowTitles-Detail 4 2 5 5 2 2 2" xfId="22306" xr:uid="{00000000-0005-0000-0000-000023570000}"/>
    <cellStyle name="RowTitles-Detail 4 2 5 5 2 2_Tertiary Salaries Survey" xfId="22307" xr:uid="{00000000-0005-0000-0000-000024570000}"/>
    <cellStyle name="RowTitles-Detail 4 2 5 5 2 3" xfId="22308" xr:uid="{00000000-0005-0000-0000-000025570000}"/>
    <cellStyle name="RowTitles-Detail 4 2 5 5 2_Tertiary Salaries Survey" xfId="22309" xr:uid="{00000000-0005-0000-0000-000026570000}"/>
    <cellStyle name="RowTitles-Detail 4 2 5 5 3" xfId="22310" xr:uid="{00000000-0005-0000-0000-000027570000}"/>
    <cellStyle name="RowTitles-Detail 4 2 5 5 3 2" xfId="22311" xr:uid="{00000000-0005-0000-0000-000028570000}"/>
    <cellStyle name="RowTitles-Detail 4 2 5 5 3 2 2" xfId="22312" xr:uid="{00000000-0005-0000-0000-000029570000}"/>
    <cellStyle name="RowTitles-Detail 4 2 5 5 3 2_Tertiary Salaries Survey" xfId="22313" xr:uid="{00000000-0005-0000-0000-00002A570000}"/>
    <cellStyle name="RowTitles-Detail 4 2 5 5 3 3" xfId="22314" xr:uid="{00000000-0005-0000-0000-00002B570000}"/>
    <cellStyle name="RowTitles-Detail 4 2 5 5 3_Tertiary Salaries Survey" xfId="22315" xr:uid="{00000000-0005-0000-0000-00002C570000}"/>
    <cellStyle name="RowTitles-Detail 4 2 5 5 4" xfId="22316" xr:uid="{00000000-0005-0000-0000-00002D570000}"/>
    <cellStyle name="RowTitles-Detail 4 2 5 5 4 2" xfId="22317" xr:uid="{00000000-0005-0000-0000-00002E570000}"/>
    <cellStyle name="RowTitles-Detail 4 2 5 5 4_Tertiary Salaries Survey" xfId="22318" xr:uid="{00000000-0005-0000-0000-00002F570000}"/>
    <cellStyle name="RowTitles-Detail 4 2 5 5 5" xfId="22319" xr:uid="{00000000-0005-0000-0000-000030570000}"/>
    <cellStyle name="RowTitles-Detail 4 2 5 5_Tertiary Salaries Survey" xfId="22320" xr:uid="{00000000-0005-0000-0000-000031570000}"/>
    <cellStyle name="RowTitles-Detail 4 2 5 6" xfId="22321" xr:uid="{00000000-0005-0000-0000-000032570000}"/>
    <cellStyle name="RowTitles-Detail 4 2 5 6 2" xfId="22322" xr:uid="{00000000-0005-0000-0000-000033570000}"/>
    <cellStyle name="RowTitles-Detail 4 2 5 6 2 2" xfId="22323" xr:uid="{00000000-0005-0000-0000-000034570000}"/>
    <cellStyle name="RowTitles-Detail 4 2 5 6 2 2 2" xfId="22324" xr:uid="{00000000-0005-0000-0000-000035570000}"/>
    <cellStyle name="RowTitles-Detail 4 2 5 6 2 2_Tertiary Salaries Survey" xfId="22325" xr:uid="{00000000-0005-0000-0000-000036570000}"/>
    <cellStyle name="RowTitles-Detail 4 2 5 6 2 3" xfId="22326" xr:uid="{00000000-0005-0000-0000-000037570000}"/>
    <cellStyle name="RowTitles-Detail 4 2 5 6 2_Tertiary Salaries Survey" xfId="22327" xr:uid="{00000000-0005-0000-0000-000038570000}"/>
    <cellStyle name="RowTitles-Detail 4 2 5 6 3" xfId="22328" xr:uid="{00000000-0005-0000-0000-000039570000}"/>
    <cellStyle name="RowTitles-Detail 4 2 5 6 3 2" xfId="22329" xr:uid="{00000000-0005-0000-0000-00003A570000}"/>
    <cellStyle name="RowTitles-Detail 4 2 5 6 3 2 2" xfId="22330" xr:uid="{00000000-0005-0000-0000-00003B570000}"/>
    <cellStyle name="RowTitles-Detail 4 2 5 6 3 2_Tertiary Salaries Survey" xfId="22331" xr:uid="{00000000-0005-0000-0000-00003C570000}"/>
    <cellStyle name="RowTitles-Detail 4 2 5 6 3 3" xfId="22332" xr:uid="{00000000-0005-0000-0000-00003D570000}"/>
    <cellStyle name="RowTitles-Detail 4 2 5 6 3_Tertiary Salaries Survey" xfId="22333" xr:uid="{00000000-0005-0000-0000-00003E570000}"/>
    <cellStyle name="RowTitles-Detail 4 2 5 6 4" xfId="22334" xr:uid="{00000000-0005-0000-0000-00003F570000}"/>
    <cellStyle name="RowTitles-Detail 4 2 5 6 4 2" xfId="22335" xr:uid="{00000000-0005-0000-0000-000040570000}"/>
    <cellStyle name="RowTitles-Detail 4 2 5 6 4_Tertiary Salaries Survey" xfId="22336" xr:uid="{00000000-0005-0000-0000-000041570000}"/>
    <cellStyle name="RowTitles-Detail 4 2 5 6 5" xfId="22337" xr:uid="{00000000-0005-0000-0000-000042570000}"/>
    <cellStyle name="RowTitles-Detail 4 2 5 6_Tertiary Salaries Survey" xfId="22338" xr:uid="{00000000-0005-0000-0000-000043570000}"/>
    <cellStyle name="RowTitles-Detail 4 2 5 7" xfId="22339" xr:uid="{00000000-0005-0000-0000-000044570000}"/>
    <cellStyle name="RowTitles-Detail 4 2 5 7 2" xfId="22340" xr:uid="{00000000-0005-0000-0000-000045570000}"/>
    <cellStyle name="RowTitles-Detail 4 2 5 7 2 2" xfId="22341" xr:uid="{00000000-0005-0000-0000-000046570000}"/>
    <cellStyle name="RowTitles-Detail 4 2 5 7 2_Tertiary Salaries Survey" xfId="22342" xr:uid="{00000000-0005-0000-0000-000047570000}"/>
    <cellStyle name="RowTitles-Detail 4 2 5 7 3" xfId="22343" xr:uid="{00000000-0005-0000-0000-000048570000}"/>
    <cellStyle name="RowTitles-Detail 4 2 5 7_Tertiary Salaries Survey" xfId="22344" xr:uid="{00000000-0005-0000-0000-000049570000}"/>
    <cellStyle name="RowTitles-Detail 4 2 5 8" xfId="22345" xr:uid="{00000000-0005-0000-0000-00004A570000}"/>
    <cellStyle name="RowTitles-Detail 4 2 5 9" xfId="22346" xr:uid="{00000000-0005-0000-0000-00004B570000}"/>
    <cellStyle name="RowTitles-Detail 4 2 5_STUD aligned by INSTIT" xfId="22347" xr:uid="{00000000-0005-0000-0000-00004C570000}"/>
    <cellStyle name="RowTitles-Detail 4 2 6" xfId="22348" xr:uid="{00000000-0005-0000-0000-00004D570000}"/>
    <cellStyle name="RowTitles-Detail 4 2 6 2" xfId="22349" xr:uid="{00000000-0005-0000-0000-00004E570000}"/>
    <cellStyle name="RowTitles-Detail 4 2 6 2 2" xfId="22350" xr:uid="{00000000-0005-0000-0000-00004F570000}"/>
    <cellStyle name="RowTitles-Detail 4 2 6 2 2 2" xfId="22351" xr:uid="{00000000-0005-0000-0000-000050570000}"/>
    <cellStyle name="RowTitles-Detail 4 2 6 2 2_Tertiary Salaries Survey" xfId="22352" xr:uid="{00000000-0005-0000-0000-000051570000}"/>
    <cellStyle name="RowTitles-Detail 4 2 6 2 3" xfId="22353" xr:uid="{00000000-0005-0000-0000-000052570000}"/>
    <cellStyle name="RowTitles-Detail 4 2 6 2_Tertiary Salaries Survey" xfId="22354" xr:uid="{00000000-0005-0000-0000-000053570000}"/>
    <cellStyle name="RowTitles-Detail 4 2 6 3" xfId="22355" xr:uid="{00000000-0005-0000-0000-000054570000}"/>
    <cellStyle name="RowTitles-Detail 4 2 6 3 2" xfId="22356" xr:uid="{00000000-0005-0000-0000-000055570000}"/>
    <cellStyle name="RowTitles-Detail 4 2 6 3 2 2" xfId="22357" xr:uid="{00000000-0005-0000-0000-000056570000}"/>
    <cellStyle name="RowTitles-Detail 4 2 6 3 2_Tertiary Salaries Survey" xfId="22358" xr:uid="{00000000-0005-0000-0000-000057570000}"/>
    <cellStyle name="RowTitles-Detail 4 2 6 3 3" xfId="22359" xr:uid="{00000000-0005-0000-0000-000058570000}"/>
    <cellStyle name="RowTitles-Detail 4 2 6 3_Tertiary Salaries Survey" xfId="22360" xr:uid="{00000000-0005-0000-0000-000059570000}"/>
    <cellStyle name="RowTitles-Detail 4 2 6 4" xfId="22361" xr:uid="{00000000-0005-0000-0000-00005A570000}"/>
    <cellStyle name="RowTitles-Detail 4 2 6 5" xfId="22362" xr:uid="{00000000-0005-0000-0000-00005B570000}"/>
    <cellStyle name="RowTitles-Detail 4 2 6 5 2" xfId="22363" xr:uid="{00000000-0005-0000-0000-00005C570000}"/>
    <cellStyle name="RowTitles-Detail 4 2 6 5_Tertiary Salaries Survey" xfId="22364" xr:uid="{00000000-0005-0000-0000-00005D570000}"/>
    <cellStyle name="RowTitles-Detail 4 2 6 6" xfId="22365" xr:uid="{00000000-0005-0000-0000-00005E570000}"/>
    <cellStyle name="RowTitles-Detail 4 2 6_Tertiary Salaries Survey" xfId="22366" xr:uid="{00000000-0005-0000-0000-00005F570000}"/>
    <cellStyle name="RowTitles-Detail 4 2 7" xfId="22367" xr:uid="{00000000-0005-0000-0000-000060570000}"/>
    <cellStyle name="RowTitles-Detail 4 2 7 2" xfId="22368" xr:uid="{00000000-0005-0000-0000-000061570000}"/>
    <cellStyle name="RowTitles-Detail 4 2 7 2 2" xfId="22369" xr:uid="{00000000-0005-0000-0000-000062570000}"/>
    <cellStyle name="RowTitles-Detail 4 2 7 2 2 2" xfId="22370" xr:uid="{00000000-0005-0000-0000-000063570000}"/>
    <cellStyle name="RowTitles-Detail 4 2 7 2 2_Tertiary Salaries Survey" xfId="22371" xr:uid="{00000000-0005-0000-0000-000064570000}"/>
    <cellStyle name="RowTitles-Detail 4 2 7 2 3" xfId="22372" xr:uid="{00000000-0005-0000-0000-000065570000}"/>
    <cellStyle name="RowTitles-Detail 4 2 7 2_Tertiary Salaries Survey" xfId="22373" xr:uid="{00000000-0005-0000-0000-000066570000}"/>
    <cellStyle name="RowTitles-Detail 4 2 7 3" xfId="22374" xr:uid="{00000000-0005-0000-0000-000067570000}"/>
    <cellStyle name="RowTitles-Detail 4 2 7 3 2" xfId="22375" xr:uid="{00000000-0005-0000-0000-000068570000}"/>
    <cellStyle name="RowTitles-Detail 4 2 7 3 2 2" xfId="22376" xr:uid="{00000000-0005-0000-0000-000069570000}"/>
    <cellStyle name="RowTitles-Detail 4 2 7 3 2_Tertiary Salaries Survey" xfId="22377" xr:uid="{00000000-0005-0000-0000-00006A570000}"/>
    <cellStyle name="RowTitles-Detail 4 2 7 3 3" xfId="22378" xr:uid="{00000000-0005-0000-0000-00006B570000}"/>
    <cellStyle name="RowTitles-Detail 4 2 7 3_Tertiary Salaries Survey" xfId="22379" xr:uid="{00000000-0005-0000-0000-00006C570000}"/>
    <cellStyle name="RowTitles-Detail 4 2 7 4" xfId="22380" xr:uid="{00000000-0005-0000-0000-00006D570000}"/>
    <cellStyle name="RowTitles-Detail 4 2 7 5" xfId="22381" xr:uid="{00000000-0005-0000-0000-00006E570000}"/>
    <cellStyle name="RowTitles-Detail 4 2 7_Tertiary Salaries Survey" xfId="22382" xr:uid="{00000000-0005-0000-0000-00006F570000}"/>
    <cellStyle name="RowTitles-Detail 4 2 8" xfId="22383" xr:uid="{00000000-0005-0000-0000-000070570000}"/>
    <cellStyle name="RowTitles-Detail 4 2 8 2" xfId="22384" xr:uid="{00000000-0005-0000-0000-000071570000}"/>
    <cellStyle name="RowTitles-Detail 4 2 8 2 2" xfId="22385" xr:uid="{00000000-0005-0000-0000-000072570000}"/>
    <cellStyle name="RowTitles-Detail 4 2 8 2 2 2" xfId="22386" xr:uid="{00000000-0005-0000-0000-000073570000}"/>
    <cellStyle name="RowTitles-Detail 4 2 8 2 2_Tertiary Salaries Survey" xfId="22387" xr:uid="{00000000-0005-0000-0000-000074570000}"/>
    <cellStyle name="RowTitles-Detail 4 2 8 2 3" xfId="22388" xr:uid="{00000000-0005-0000-0000-000075570000}"/>
    <cellStyle name="RowTitles-Detail 4 2 8 2_Tertiary Salaries Survey" xfId="22389" xr:uid="{00000000-0005-0000-0000-000076570000}"/>
    <cellStyle name="RowTitles-Detail 4 2 8 3" xfId="22390" xr:uid="{00000000-0005-0000-0000-000077570000}"/>
    <cellStyle name="RowTitles-Detail 4 2 8 3 2" xfId="22391" xr:uid="{00000000-0005-0000-0000-000078570000}"/>
    <cellStyle name="RowTitles-Detail 4 2 8 3 2 2" xfId="22392" xr:uid="{00000000-0005-0000-0000-000079570000}"/>
    <cellStyle name="RowTitles-Detail 4 2 8 3 2_Tertiary Salaries Survey" xfId="22393" xr:uid="{00000000-0005-0000-0000-00007A570000}"/>
    <cellStyle name="RowTitles-Detail 4 2 8 3 3" xfId="22394" xr:uid="{00000000-0005-0000-0000-00007B570000}"/>
    <cellStyle name="RowTitles-Detail 4 2 8 3_Tertiary Salaries Survey" xfId="22395" xr:uid="{00000000-0005-0000-0000-00007C570000}"/>
    <cellStyle name="RowTitles-Detail 4 2 8 4" xfId="22396" xr:uid="{00000000-0005-0000-0000-00007D570000}"/>
    <cellStyle name="RowTitles-Detail 4 2 8 5" xfId="22397" xr:uid="{00000000-0005-0000-0000-00007E570000}"/>
    <cellStyle name="RowTitles-Detail 4 2 8 5 2" xfId="22398" xr:uid="{00000000-0005-0000-0000-00007F570000}"/>
    <cellStyle name="RowTitles-Detail 4 2 8 5_Tertiary Salaries Survey" xfId="22399" xr:uid="{00000000-0005-0000-0000-000080570000}"/>
    <cellStyle name="RowTitles-Detail 4 2 8 6" xfId="22400" xr:uid="{00000000-0005-0000-0000-000081570000}"/>
    <cellStyle name="RowTitles-Detail 4 2 8_Tertiary Salaries Survey" xfId="22401" xr:uid="{00000000-0005-0000-0000-000082570000}"/>
    <cellStyle name="RowTitles-Detail 4 2 9" xfId="22402" xr:uid="{00000000-0005-0000-0000-000083570000}"/>
    <cellStyle name="RowTitles-Detail 4 2 9 2" xfId="22403" xr:uid="{00000000-0005-0000-0000-000084570000}"/>
    <cellStyle name="RowTitles-Detail 4 2 9 2 2" xfId="22404" xr:uid="{00000000-0005-0000-0000-000085570000}"/>
    <cellStyle name="RowTitles-Detail 4 2 9 2 2 2" xfId="22405" xr:uid="{00000000-0005-0000-0000-000086570000}"/>
    <cellStyle name="RowTitles-Detail 4 2 9 2 2_Tertiary Salaries Survey" xfId="22406" xr:uid="{00000000-0005-0000-0000-000087570000}"/>
    <cellStyle name="RowTitles-Detail 4 2 9 2 3" xfId="22407" xr:uid="{00000000-0005-0000-0000-000088570000}"/>
    <cellStyle name="RowTitles-Detail 4 2 9 2_Tertiary Salaries Survey" xfId="22408" xr:uid="{00000000-0005-0000-0000-000089570000}"/>
    <cellStyle name="RowTitles-Detail 4 2 9 3" xfId="22409" xr:uid="{00000000-0005-0000-0000-00008A570000}"/>
    <cellStyle name="RowTitles-Detail 4 2 9 3 2" xfId="22410" xr:uid="{00000000-0005-0000-0000-00008B570000}"/>
    <cellStyle name="RowTitles-Detail 4 2 9 3 2 2" xfId="22411" xr:uid="{00000000-0005-0000-0000-00008C570000}"/>
    <cellStyle name="RowTitles-Detail 4 2 9 3 2_Tertiary Salaries Survey" xfId="22412" xr:uid="{00000000-0005-0000-0000-00008D570000}"/>
    <cellStyle name="RowTitles-Detail 4 2 9 3 3" xfId="22413" xr:uid="{00000000-0005-0000-0000-00008E570000}"/>
    <cellStyle name="RowTitles-Detail 4 2 9 3_Tertiary Salaries Survey" xfId="22414" xr:uid="{00000000-0005-0000-0000-00008F570000}"/>
    <cellStyle name="RowTitles-Detail 4 2 9 4" xfId="22415" xr:uid="{00000000-0005-0000-0000-000090570000}"/>
    <cellStyle name="RowTitles-Detail 4 2 9 4 2" xfId="22416" xr:uid="{00000000-0005-0000-0000-000091570000}"/>
    <cellStyle name="RowTitles-Detail 4 2 9 4_Tertiary Salaries Survey" xfId="22417" xr:uid="{00000000-0005-0000-0000-000092570000}"/>
    <cellStyle name="RowTitles-Detail 4 2 9 5" xfId="22418" xr:uid="{00000000-0005-0000-0000-000093570000}"/>
    <cellStyle name="RowTitles-Detail 4 2 9_Tertiary Salaries Survey" xfId="22419" xr:uid="{00000000-0005-0000-0000-000094570000}"/>
    <cellStyle name="RowTitles-Detail 4 2_STUD aligned by INSTIT" xfId="22420" xr:uid="{00000000-0005-0000-0000-000095570000}"/>
    <cellStyle name="RowTitles-Detail 4 3" xfId="22421" xr:uid="{00000000-0005-0000-0000-000096570000}"/>
    <cellStyle name="RowTitles-Detail 4 3 10" xfId="22422" xr:uid="{00000000-0005-0000-0000-000097570000}"/>
    <cellStyle name="RowTitles-Detail 4 3 10 2" xfId="22423" xr:uid="{00000000-0005-0000-0000-000098570000}"/>
    <cellStyle name="RowTitles-Detail 4 3 10 2 2" xfId="22424" xr:uid="{00000000-0005-0000-0000-000099570000}"/>
    <cellStyle name="RowTitles-Detail 4 3 10 2_Tertiary Salaries Survey" xfId="22425" xr:uid="{00000000-0005-0000-0000-00009A570000}"/>
    <cellStyle name="RowTitles-Detail 4 3 10 3" xfId="22426" xr:uid="{00000000-0005-0000-0000-00009B570000}"/>
    <cellStyle name="RowTitles-Detail 4 3 10_Tertiary Salaries Survey" xfId="22427" xr:uid="{00000000-0005-0000-0000-00009C570000}"/>
    <cellStyle name="RowTitles-Detail 4 3 11" xfId="22428" xr:uid="{00000000-0005-0000-0000-00009D570000}"/>
    <cellStyle name="RowTitles-Detail 4 3 12" xfId="22429" xr:uid="{00000000-0005-0000-0000-00009E570000}"/>
    <cellStyle name="RowTitles-Detail 4 3 2" xfId="22430" xr:uid="{00000000-0005-0000-0000-00009F570000}"/>
    <cellStyle name="RowTitles-Detail 4 3 2 2" xfId="22431" xr:uid="{00000000-0005-0000-0000-0000A0570000}"/>
    <cellStyle name="RowTitles-Detail 4 3 2 2 2" xfId="22432" xr:uid="{00000000-0005-0000-0000-0000A1570000}"/>
    <cellStyle name="RowTitles-Detail 4 3 2 2 2 2" xfId="22433" xr:uid="{00000000-0005-0000-0000-0000A2570000}"/>
    <cellStyle name="RowTitles-Detail 4 3 2 2 2 2 2" xfId="22434" xr:uid="{00000000-0005-0000-0000-0000A3570000}"/>
    <cellStyle name="RowTitles-Detail 4 3 2 2 2 2_Tertiary Salaries Survey" xfId="22435" xr:uid="{00000000-0005-0000-0000-0000A4570000}"/>
    <cellStyle name="RowTitles-Detail 4 3 2 2 2 3" xfId="22436" xr:uid="{00000000-0005-0000-0000-0000A5570000}"/>
    <cellStyle name="RowTitles-Detail 4 3 2 2 2_Tertiary Salaries Survey" xfId="22437" xr:uid="{00000000-0005-0000-0000-0000A6570000}"/>
    <cellStyle name="RowTitles-Detail 4 3 2 2 3" xfId="22438" xr:uid="{00000000-0005-0000-0000-0000A7570000}"/>
    <cellStyle name="RowTitles-Detail 4 3 2 2 3 2" xfId="22439" xr:uid="{00000000-0005-0000-0000-0000A8570000}"/>
    <cellStyle name="RowTitles-Detail 4 3 2 2 3 2 2" xfId="22440" xr:uid="{00000000-0005-0000-0000-0000A9570000}"/>
    <cellStyle name="RowTitles-Detail 4 3 2 2 3 2_Tertiary Salaries Survey" xfId="22441" xr:uid="{00000000-0005-0000-0000-0000AA570000}"/>
    <cellStyle name="RowTitles-Detail 4 3 2 2 3 3" xfId="22442" xr:uid="{00000000-0005-0000-0000-0000AB570000}"/>
    <cellStyle name="RowTitles-Detail 4 3 2 2 3_Tertiary Salaries Survey" xfId="22443" xr:uid="{00000000-0005-0000-0000-0000AC570000}"/>
    <cellStyle name="RowTitles-Detail 4 3 2 2 4" xfId="22444" xr:uid="{00000000-0005-0000-0000-0000AD570000}"/>
    <cellStyle name="RowTitles-Detail 4 3 2 2 5" xfId="22445" xr:uid="{00000000-0005-0000-0000-0000AE570000}"/>
    <cellStyle name="RowTitles-Detail 4 3 2 2_Tertiary Salaries Survey" xfId="22446" xr:uid="{00000000-0005-0000-0000-0000AF570000}"/>
    <cellStyle name="RowTitles-Detail 4 3 2 3" xfId="22447" xr:uid="{00000000-0005-0000-0000-0000B0570000}"/>
    <cellStyle name="RowTitles-Detail 4 3 2 3 2" xfId="22448" xr:uid="{00000000-0005-0000-0000-0000B1570000}"/>
    <cellStyle name="RowTitles-Detail 4 3 2 3 2 2" xfId="22449" xr:uid="{00000000-0005-0000-0000-0000B2570000}"/>
    <cellStyle name="RowTitles-Detail 4 3 2 3 2 2 2" xfId="22450" xr:uid="{00000000-0005-0000-0000-0000B3570000}"/>
    <cellStyle name="RowTitles-Detail 4 3 2 3 2 2_Tertiary Salaries Survey" xfId="22451" xr:uid="{00000000-0005-0000-0000-0000B4570000}"/>
    <cellStyle name="RowTitles-Detail 4 3 2 3 2 3" xfId="22452" xr:uid="{00000000-0005-0000-0000-0000B5570000}"/>
    <cellStyle name="RowTitles-Detail 4 3 2 3 2_Tertiary Salaries Survey" xfId="22453" xr:uid="{00000000-0005-0000-0000-0000B6570000}"/>
    <cellStyle name="RowTitles-Detail 4 3 2 3 3" xfId="22454" xr:uid="{00000000-0005-0000-0000-0000B7570000}"/>
    <cellStyle name="RowTitles-Detail 4 3 2 3 3 2" xfId="22455" xr:uid="{00000000-0005-0000-0000-0000B8570000}"/>
    <cellStyle name="RowTitles-Detail 4 3 2 3 3 2 2" xfId="22456" xr:uid="{00000000-0005-0000-0000-0000B9570000}"/>
    <cellStyle name="RowTitles-Detail 4 3 2 3 3 2_Tertiary Salaries Survey" xfId="22457" xr:uid="{00000000-0005-0000-0000-0000BA570000}"/>
    <cellStyle name="RowTitles-Detail 4 3 2 3 3 3" xfId="22458" xr:uid="{00000000-0005-0000-0000-0000BB570000}"/>
    <cellStyle name="RowTitles-Detail 4 3 2 3 3_Tertiary Salaries Survey" xfId="22459" xr:uid="{00000000-0005-0000-0000-0000BC570000}"/>
    <cellStyle name="RowTitles-Detail 4 3 2 3 4" xfId="22460" xr:uid="{00000000-0005-0000-0000-0000BD570000}"/>
    <cellStyle name="RowTitles-Detail 4 3 2 3 5" xfId="22461" xr:uid="{00000000-0005-0000-0000-0000BE570000}"/>
    <cellStyle name="RowTitles-Detail 4 3 2 3 5 2" xfId="22462" xr:uid="{00000000-0005-0000-0000-0000BF570000}"/>
    <cellStyle name="RowTitles-Detail 4 3 2 3 5_Tertiary Salaries Survey" xfId="22463" xr:uid="{00000000-0005-0000-0000-0000C0570000}"/>
    <cellStyle name="RowTitles-Detail 4 3 2 3 6" xfId="22464" xr:uid="{00000000-0005-0000-0000-0000C1570000}"/>
    <cellStyle name="RowTitles-Detail 4 3 2 3_Tertiary Salaries Survey" xfId="22465" xr:uid="{00000000-0005-0000-0000-0000C2570000}"/>
    <cellStyle name="RowTitles-Detail 4 3 2 4" xfId="22466" xr:uid="{00000000-0005-0000-0000-0000C3570000}"/>
    <cellStyle name="RowTitles-Detail 4 3 2 4 2" xfId="22467" xr:uid="{00000000-0005-0000-0000-0000C4570000}"/>
    <cellStyle name="RowTitles-Detail 4 3 2 4 2 2" xfId="22468" xr:uid="{00000000-0005-0000-0000-0000C5570000}"/>
    <cellStyle name="RowTitles-Detail 4 3 2 4 2 2 2" xfId="22469" xr:uid="{00000000-0005-0000-0000-0000C6570000}"/>
    <cellStyle name="RowTitles-Detail 4 3 2 4 2 2_Tertiary Salaries Survey" xfId="22470" xr:uid="{00000000-0005-0000-0000-0000C7570000}"/>
    <cellStyle name="RowTitles-Detail 4 3 2 4 2 3" xfId="22471" xr:uid="{00000000-0005-0000-0000-0000C8570000}"/>
    <cellStyle name="RowTitles-Detail 4 3 2 4 2_Tertiary Salaries Survey" xfId="22472" xr:uid="{00000000-0005-0000-0000-0000C9570000}"/>
    <cellStyle name="RowTitles-Detail 4 3 2 4 3" xfId="22473" xr:uid="{00000000-0005-0000-0000-0000CA570000}"/>
    <cellStyle name="RowTitles-Detail 4 3 2 4 3 2" xfId="22474" xr:uid="{00000000-0005-0000-0000-0000CB570000}"/>
    <cellStyle name="RowTitles-Detail 4 3 2 4 3 2 2" xfId="22475" xr:uid="{00000000-0005-0000-0000-0000CC570000}"/>
    <cellStyle name="RowTitles-Detail 4 3 2 4 3 2_Tertiary Salaries Survey" xfId="22476" xr:uid="{00000000-0005-0000-0000-0000CD570000}"/>
    <cellStyle name="RowTitles-Detail 4 3 2 4 3 3" xfId="22477" xr:uid="{00000000-0005-0000-0000-0000CE570000}"/>
    <cellStyle name="RowTitles-Detail 4 3 2 4 3_Tertiary Salaries Survey" xfId="22478" xr:uid="{00000000-0005-0000-0000-0000CF570000}"/>
    <cellStyle name="RowTitles-Detail 4 3 2 4 4" xfId="22479" xr:uid="{00000000-0005-0000-0000-0000D0570000}"/>
    <cellStyle name="RowTitles-Detail 4 3 2 4 4 2" xfId="22480" xr:uid="{00000000-0005-0000-0000-0000D1570000}"/>
    <cellStyle name="RowTitles-Detail 4 3 2 4 4_Tertiary Salaries Survey" xfId="22481" xr:uid="{00000000-0005-0000-0000-0000D2570000}"/>
    <cellStyle name="RowTitles-Detail 4 3 2 4 5" xfId="22482" xr:uid="{00000000-0005-0000-0000-0000D3570000}"/>
    <cellStyle name="RowTitles-Detail 4 3 2 4_Tertiary Salaries Survey" xfId="22483" xr:uid="{00000000-0005-0000-0000-0000D4570000}"/>
    <cellStyle name="RowTitles-Detail 4 3 2 5" xfId="22484" xr:uid="{00000000-0005-0000-0000-0000D5570000}"/>
    <cellStyle name="RowTitles-Detail 4 3 2 5 2" xfId="22485" xr:uid="{00000000-0005-0000-0000-0000D6570000}"/>
    <cellStyle name="RowTitles-Detail 4 3 2 5 2 2" xfId="22486" xr:uid="{00000000-0005-0000-0000-0000D7570000}"/>
    <cellStyle name="RowTitles-Detail 4 3 2 5 2 2 2" xfId="22487" xr:uid="{00000000-0005-0000-0000-0000D8570000}"/>
    <cellStyle name="RowTitles-Detail 4 3 2 5 2 2_Tertiary Salaries Survey" xfId="22488" xr:uid="{00000000-0005-0000-0000-0000D9570000}"/>
    <cellStyle name="RowTitles-Detail 4 3 2 5 2 3" xfId="22489" xr:uid="{00000000-0005-0000-0000-0000DA570000}"/>
    <cellStyle name="RowTitles-Detail 4 3 2 5 2_Tertiary Salaries Survey" xfId="22490" xr:uid="{00000000-0005-0000-0000-0000DB570000}"/>
    <cellStyle name="RowTitles-Detail 4 3 2 5 3" xfId="22491" xr:uid="{00000000-0005-0000-0000-0000DC570000}"/>
    <cellStyle name="RowTitles-Detail 4 3 2 5 3 2" xfId="22492" xr:uid="{00000000-0005-0000-0000-0000DD570000}"/>
    <cellStyle name="RowTitles-Detail 4 3 2 5 3 2 2" xfId="22493" xr:uid="{00000000-0005-0000-0000-0000DE570000}"/>
    <cellStyle name="RowTitles-Detail 4 3 2 5 3 2_Tertiary Salaries Survey" xfId="22494" xr:uid="{00000000-0005-0000-0000-0000DF570000}"/>
    <cellStyle name="RowTitles-Detail 4 3 2 5 3 3" xfId="22495" xr:uid="{00000000-0005-0000-0000-0000E0570000}"/>
    <cellStyle name="RowTitles-Detail 4 3 2 5 3_Tertiary Salaries Survey" xfId="22496" xr:uid="{00000000-0005-0000-0000-0000E1570000}"/>
    <cellStyle name="RowTitles-Detail 4 3 2 5 4" xfId="22497" xr:uid="{00000000-0005-0000-0000-0000E2570000}"/>
    <cellStyle name="RowTitles-Detail 4 3 2 5 4 2" xfId="22498" xr:uid="{00000000-0005-0000-0000-0000E3570000}"/>
    <cellStyle name="RowTitles-Detail 4 3 2 5 4_Tertiary Salaries Survey" xfId="22499" xr:uid="{00000000-0005-0000-0000-0000E4570000}"/>
    <cellStyle name="RowTitles-Detail 4 3 2 5 5" xfId="22500" xr:uid="{00000000-0005-0000-0000-0000E5570000}"/>
    <cellStyle name="RowTitles-Detail 4 3 2 5_Tertiary Salaries Survey" xfId="22501" xr:uid="{00000000-0005-0000-0000-0000E6570000}"/>
    <cellStyle name="RowTitles-Detail 4 3 2 6" xfId="22502" xr:uid="{00000000-0005-0000-0000-0000E7570000}"/>
    <cellStyle name="RowTitles-Detail 4 3 2 6 2" xfId="22503" xr:uid="{00000000-0005-0000-0000-0000E8570000}"/>
    <cellStyle name="RowTitles-Detail 4 3 2 6 2 2" xfId="22504" xr:uid="{00000000-0005-0000-0000-0000E9570000}"/>
    <cellStyle name="RowTitles-Detail 4 3 2 6 2 2 2" xfId="22505" xr:uid="{00000000-0005-0000-0000-0000EA570000}"/>
    <cellStyle name="RowTitles-Detail 4 3 2 6 2 2_Tertiary Salaries Survey" xfId="22506" xr:uid="{00000000-0005-0000-0000-0000EB570000}"/>
    <cellStyle name="RowTitles-Detail 4 3 2 6 2 3" xfId="22507" xr:uid="{00000000-0005-0000-0000-0000EC570000}"/>
    <cellStyle name="RowTitles-Detail 4 3 2 6 2_Tertiary Salaries Survey" xfId="22508" xr:uid="{00000000-0005-0000-0000-0000ED570000}"/>
    <cellStyle name="RowTitles-Detail 4 3 2 6 3" xfId="22509" xr:uid="{00000000-0005-0000-0000-0000EE570000}"/>
    <cellStyle name="RowTitles-Detail 4 3 2 6 3 2" xfId="22510" xr:uid="{00000000-0005-0000-0000-0000EF570000}"/>
    <cellStyle name="RowTitles-Detail 4 3 2 6 3 2 2" xfId="22511" xr:uid="{00000000-0005-0000-0000-0000F0570000}"/>
    <cellStyle name="RowTitles-Detail 4 3 2 6 3 2_Tertiary Salaries Survey" xfId="22512" xr:uid="{00000000-0005-0000-0000-0000F1570000}"/>
    <cellStyle name="RowTitles-Detail 4 3 2 6 3 3" xfId="22513" xr:uid="{00000000-0005-0000-0000-0000F2570000}"/>
    <cellStyle name="RowTitles-Detail 4 3 2 6 3_Tertiary Salaries Survey" xfId="22514" xr:uid="{00000000-0005-0000-0000-0000F3570000}"/>
    <cellStyle name="RowTitles-Detail 4 3 2 6 4" xfId="22515" xr:uid="{00000000-0005-0000-0000-0000F4570000}"/>
    <cellStyle name="RowTitles-Detail 4 3 2 6 4 2" xfId="22516" xr:uid="{00000000-0005-0000-0000-0000F5570000}"/>
    <cellStyle name="RowTitles-Detail 4 3 2 6 4_Tertiary Salaries Survey" xfId="22517" xr:uid="{00000000-0005-0000-0000-0000F6570000}"/>
    <cellStyle name="RowTitles-Detail 4 3 2 6 5" xfId="22518" xr:uid="{00000000-0005-0000-0000-0000F7570000}"/>
    <cellStyle name="RowTitles-Detail 4 3 2 6_Tertiary Salaries Survey" xfId="22519" xr:uid="{00000000-0005-0000-0000-0000F8570000}"/>
    <cellStyle name="RowTitles-Detail 4 3 2 7" xfId="22520" xr:uid="{00000000-0005-0000-0000-0000F9570000}"/>
    <cellStyle name="RowTitles-Detail 4 3 2 7 2" xfId="22521" xr:uid="{00000000-0005-0000-0000-0000FA570000}"/>
    <cellStyle name="RowTitles-Detail 4 3 2 7 2 2" xfId="22522" xr:uid="{00000000-0005-0000-0000-0000FB570000}"/>
    <cellStyle name="RowTitles-Detail 4 3 2 7 2_Tertiary Salaries Survey" xfId="22523" xr:uid="{00000000-0005-0000-0000-0000FC570000}"/>
    <cellStyle name="RowTitles-Detail 4 3 2 7 3" xfId="22524" xr:uid="{00000000-0005-0000-0000-0000FD570000}"/>
    <cellStyle name="RowTitles-Detail 4 3 2 7_Tertiary Salaries Survey" xfId="22525" xr:uid="{00000000-0005-0000-0000-0000FE570000}"/>
    <cellStyle name="RowTitles-Detail 4 3 2 8" xfId="22526" xr:uid="{00000000-0005-0000-0000-0000FF570000}"/>
    <cellStyle name="RowTitles-Detail 4 3 2 9" xfId="22527" xr:uid="{00000000-0005-0000-0000-000000580000}"/>
    <cellStyle name="RowTitles-Detail 4 3 2_STUD aligned by INSTIT" xfId="22528" xr:uid="{00000000-0005-0000-0000-000001580000}"/>
    <cellStyle name="RowTitles-Detail 4 3 3" xfId="22529" xr:uid="{00000000-0005-0000-0000-000002580000}"/>
    <cellStyle name="RowTitles-Detail 4 3 3 2" xfId="22530" xr:uid="{00000000-0005-0000-0000-000003580000}"/>
    <cellStyle name="RowTitles-Detail 4 3 3 2 2" xfId="22531" xr:uid="{00000000-0005-0000-0000-000004580000}"/>
    <cellStyle name="RowTitles-Detail 4 3 3 2 2 2" xfId="22532" xr:uid="{00000000-0005-0000-0000-000005580000}"/>
    <cellStyle name="RowTitles-Detail 4 3 3 2 2 2 2" xfId="22533" xr:uid="{00000000-0005-0000-0000-000006580000}"/>
    <cellStyle name="RowTitles-Detail 4 3 3 2 2 2_Tertiary Salaries Survey" xfId="22534" xr:uid="{00000000-0005-0000-0000-000007580000}"/>
    <cellStyle name="RowTitles-Detail 4 3 3 2 2 3" xfId="22535" xr:uid="{00000000-0005-0000-0000-000008580000}"/>
    <cellStyle name="RowTitles-Detail 4 3 3 2 2_Tertiary Salaries Survey" xfId="22536" xr:uid="{00000000-0005-0000-0000-000009580000}"/>
    <cellStyle name="RowTitles-Detail 4 3 3 2 3" xfId="22537" xr:uid="{00000000-0005-0000-0000-00000A580000}"/>
    <cellStyle name="RowTitles-Detail 4 3 3 2 3 2" xfId="22538" xr:uid="{00000000-0005-0000-0000-00000B580000}"/>
    <cellStyle name="RowTitles-Detail 4 3 3 2 3 2 2" xfId="22539" xr:uid="{00000000-0005-0000-0000-00000C580000}"/>
    <cellStyle name="RowTitles-Detail 4 3 3 2 3 2_Tertiary Salaries Survey" xfId="22540" xr:uid="{00000000-0005-0000-0000-00000D580000}"/>
    <cellStyle name="RowTitles-Detail 4 3 3 2 3 3" xfId="22541" xr:uid="{00000000-0005-0000-0000-00000E580000}"/>
    <cellStyle name="RowTitles-Detail 4 3 3 2 3_Tertiary Salaries Survey" xfId="22542" xr:uid="{00000000-0005-0000-0000-00000F580000}"/>
    <cellStyle name="RowTitles-Detail 4 3 3 2 4" xfId="22543" xr:uid="{00000000-0005-0000-0000-000010580000}"/>
    <cellStyle name="RowTitles-Detail 4 3 3 2 5" xfId="22544" xr:uid="{00000000-0005-0000-0000-000011580000}"/>
    <cellStyle name="RowTitles-Detail 4 3 3 2 5 2" xfId="22545" xr:uid="{00000000-0005-0000-0000-000012580000}"/>
    <cellStyle name="RowTitles-Detail 4 3 3 2 5_Tertiary Salaries Survey" xfId="22546" xr:uid="{00000000-0005-0000-0000-000013580000}"/>
    <cellStyle name="RowTitles-Detail 4 3 3 2 6" xfId="22547" xr:uid="{00000000-0005-0000-0000-000014580000}"/>
    <cellStyle name="RowTitles-Detail 4 3 3 2_Tertiary Salaries Survey" xfId="22548" xr:uid="{00000000-0005-0000-0000-000015580000}"/>
    <cellStyle name="RowTitles-Detail 4 3 3 3" xfId="22549" xr:uid="{00000000-0005-0000-0000-000016580000}"/>
    <cellStyle name="RowTitles-Detail 4 3 3 3 2" xfId="22550" xr:uid="{00000000-0005-0000-0000-000017580000}"/>
    <cellStyle name="RowTitles-Detail 4 3 3 3 2 2" xfId="22551" xr:uid="{00000000-0005-0000-0000-000018580000}"/>
    <cellStyle name="RowTitles-Detail 4 3 3 3 2 2 2" xfId="22552" xr:uid="{00000000-0005-0000-0000-000019580000}"/>
    <cellStyle name="RowTitles-Detail 4 3 3 3 2 2_Tertiary Salaries Survey" xfId="22553" xr:uid="{00000000-0005-0000-0000-00001A580000}"/>
    <cellStyle name="RowTitles-Detail 4 3 3 3 2 3" xfId="22554" xr:uid="{00000000-0005-0000-0000-00001B580000}"/>
    <cellStyle name="RowTitles-Detail 4 3 3 3 2_Tertiary Salaries Survey" xfId="22555" xr:uid="{00000000-0005-0000-0000-00001C580000}"/>
    <cellStyle name="RowTitles-Detail 4 3 3 3 3" xfId="22556" xr:uid="{00000000-0005-0000-0000-00001D580000}"/>
    <cellStyle name="RowTitles-Detail 4 3 3 3 3 2" xfId="22557" xr:uid="{00000000-0005-0000-0000-00001E580000}"/>
    <cellStyle name="RowTitles-Detail 4 3 3 3 3 2 2" xfId="22558" xr:uid="{00000000-0005-0000-0000-00001F580000}"/>
    <cellStyle name="RowTitles-Detail 4 3 3 3 3 2_Tertiary Salaries Survey" xfId="22559" xr:uid="{00000000-0005-0000-0000-000020580000}"/>
    <cellStyle name="RowTitles-Detail 4 3 3 3 3 3" xfId="22560" xr:uid="{00000000-0005-0000-0000-000021580000}"/>
    <cellStyle name="RowTitles-Detail 4 3 3 3 3_Tertiary Salaries Survey" xfId="22561" xr:uid="{00000000-0005-0000-0000-000022580000}"/>
    <cellStyle name="RowTitles-Detail 4 3 3 3 4" xfId="22562" xr:uid="{00000000-0005-0000-0000-000023580000}"/>
    <cellStyle name="RowTitles-Detail 4 3 3 3 5" xfId="22563" xr:uid="{00000000-0005-0000-0000-000024580000}"/>
    <cellStyle name="RowTitles-Detail 4 3 3 3_Tertiary Salaries Survey" xfId="22564" xr:uid="{00000000-0005-0000-0000-000025580000}"/>
    <cellStyle name="RowTitles-Detail 4 3 3 4" xfId="22565" xr:uid="{00000000-0005-0000-0000-000026580000}"/>
    <cellStyle name="RowTitles-Detail 4 3 3 4 2" xfId="22566" xr:uid="{00000000-0005-0000-0000-000027580000}"/>
    <cellStyle name="RowTitles-Detail 4 3 3 4 2 2" xfId="22567" xr:uid="{00000000-0005-0000-0000-000028580000}"/>
    <cellStyle name="RowTitles-Detail 4 3 3 4 2 2 2" xfId="22568" xr:uid="{00000000-0005-0000-0000-000029580000}"/>
    <cellStyle name="RowTitles-Detail 4 3 3 4 2 2_Tertiary Salaries Survey" xfId="22569" xr:uid="{00000000-0005-0000-0000-00002A580000}"/>
    <cellStyle name="RowTitles-Detail 4 3 3 4 2 3" xfId="22570" xr:uid="{00000000-0005-0000-0000-00002B580000}"/>
    <cellStyle name="RowTitles-Detail 4 3 3 4 2_Tertiary Salaries Survey" xfId="22571" xr:uid="{00000000-0005-0000-0000-00002C580000}"/>
    <cellStyle name="RowTitles-Detail 4 3 3 4 3" xfId="22572" xr:uid="{00000000-0005-0000-0000-00002D580000}"/>
    <cellStyle name="RowTitles-Detail 4 3 3 4 3 2" xfId="22573" xr:uid="{00000000-0005-0000-0000-00002E580000}"/>
    <cellStyle name="RowTitles-Detail 4 3 3 4 3 2 2" xfId="22574" xr:uid="{00000000-0005-0000-0000-00002F580000}"/>
    <cellStyle name="RowTitles-Detail 4 3 3 4 3 2_Tertiary Salaries Survey" xfId="22575" xr:uid="{00000000-0005-0000-0000-000030580000}"/>
    <cellStyle name="RowTitles-Detail 4 3 3 4 3 3" xfId="22576" xr:uid="{00000000-0005-0000-0000-000031580000}"/>
    <cellStyle name="RowTitles-Detail 4 3 3 4 3_Tertiary Salaries Survey" xfId="22577" xr:uid="{00000000-0005-0000-0000-000032580000}"/>
    <cellStyle name="RowTitles-Detail 4 3 3 4 4" xfId="22578" xr:uid="{00000000-0005-0000-0000-000033580000}"/>
    <cellStyle name="RowTitles-Detail 4 3 3 4 4 2" xfId="22579" xr:uid="{00000000-0005-0000-0000-000034580000}"/>
    <cellStyle name="RowTitles-Detail 4 3 3 4 4_Tertiary Salaries Survey" xfId="22580" xr:uid="{00000000-0005-0000-0000-000035580000}"/>
    <cellStyle name="RowTitles-Detail 4 3 3 4 5" xfId="22581" xr:uid="{00000000-0005-0000-0000-000036580000}"/>
    <cellStyle name="RowTitles-Detail 4 3 3 4_Tertiary Salaries Survey" xfId="22582" xr:uid="{00000000-0005-0000-0000-000037580000}"/>
    <cellStyle name="RowTitles-Detail 4 3 3 5" xfId="22583" xr:uid="{00000000-0005-0000-0000-000038580000}"/>
    <cellStyle name="RowTitles-Detail 4 3 3 5 2" xfId="22584" xr:uid="{00000000-0005-0000-0000-000039580000}"/>
    <cellStyle name="RowTitles-Detail 4 3 3 5 2 2" xfId="22585" xr:uid="{00000000-0005-0000-0000-00003A580000}"/>
    <cellStyle name="RowTitles-Detail 4 3 3 5 2 2 2" xfId="22586" xr:uid="{00000000-0005-0000-0000-00003B580000}"/>
    <cellStyle name="RowTitles-Detail 4 3 3 5 2 2_Tertiary Salaries Survey" xfId="22587" xr:uid="{00000000-0005-0000-0000-00003C580000}"/>
    <cellStyle name="RowTitles-Detail 4 3 3 5 2 3" xfId="22588" xr:uid="{00000000-0005-0000-0000-00003D580000}"/>
    <cellStyle name="RowTitles-Detail 4 3 3 5 2_Tertiary Salaries Survey" xfId="22589" xr:uid="{00000000-0005-0000-0000-00003E580000}"/>
    <cellStyle name="RowTitles-Detail 4 3 3 5 3" xfId="22590" xr:uid="{00000000-0005-0000-0000-00003F580000}"/>
    <cellStyle name="RowTitles-Detail 4 3 3 5 3 2" xfId="22591" xr:uid="{00000000-0005-0000-0000-000040580000}"/>
    <cellStyle name="RowTitles-Detail 4 3 3 5 3 2 2" xfId="22592" xr:uid="{00000000-0005-0000-0000-000041580000}"/>
    <cellStyle name="RowTitles-Detail 4 3 3 5 3 2_Tertiary Salaries Survey" xfId="22593" xr:uid="{00000000-0005-0000-0000-000042580000}"/>
    <cellStyle name="RowTitles-Detail 4 3 3 5 3 3" xfId="22594" xr:uid="{00000000-0005-0000-0000-000043580000}"/>
    <cellStyle name="RowTitles-Detail 4 3 3 5 3_Tertiary Salaries Survey" xfId="22595" xr:uid="{00000000-0005-0000-0000-000044580000}"/>
    <cellStyle name="RowTitles-Detail 4 3 3 5 4" xfId="22596" xr:uid="{00000000-0005-0000-0000-000045580000}"/>
    <cellStyle name="RowTitles-Detail 4 3 3 5 4 2" xfId="22597" xr:uid="{00000000-0005-0000-0000-000046580000}"/>
    <cellStyle name="RowTitles-Detail 4 3 3 5 4_Tertiary Salaries Survey" xfId="22598" xr:uid="{00000000-0005-0000-0000-000047580000}"/>
    <cellStyle name="RowTitles-Detail 4 3 3 5 5" xfId="22599" xr:uid="{00000000-0005-0000-0000-000048580000}"/>
    <cellStyle name="RowTitles-Detail 4 3 3 5_Tertiary Salaries Survey" xfId="22600" xr:uid="{00000000-0005-0000-0000-000049580000}"/>
    <cellStyle name="RowTitles-Detail 4 3 3 6" xfId="22601" xr:uid="{00000000-0005-0000-0000-00004A580000}"/>
    <cellStyle name="RowTitles-Detail 4 3 3 6 2" xfId="22602" xr:uid="{00000000-0005-0000-0000-00004B580000}"/>
    <cellStyle name="RowTitles-Detail 4 3 3 6 2 2" xfId="22603" xr:uid="{00000000-0005-0000-0000-00004C580000}"/>
    <cellStyle name="RowTitles-Detail 4 3 3 6 2 2 2" xfId="22604" xr:uid="{00000000-0005-0000-0000-00004D580000}"/>
    <cellStyle name="RowTitles-Detail 4 3 3 6 2 2_Tertiary Salaries Survey" xfId="22605" xr:uid="{00000000-0005-0000-0000-00004E580000}"/>
    <cellStyle name="RowTitles-Detail 4 3 3 6 2 3" xfId="22606" xr:uid="{00000000-0005-0000-0000-00004F580000}"/>
    <cellStyle name="RowTitles-Detail 4 3 3 6 2_Tertiary Salaries Survey" xfId="22607" xr:uid="{00000000-0005-0000-0000-000050580000}"/>
    <cellStyle name="RowTitles-Detail 4 3 3 6 3" xfId="22608" xr:uid="{00000000-0005-0000-0000-000051580000}"/>
    <cellStyle name="RowTitles-Detail 4 3 3 6 3 2" xfId="22609" xr:uid="{00000000-0005-0000-0000-000052580000}"/>
    <cellStyle name="RowTitles-Detail 4 3 3 6 3 2 2" xfId="22610" xr:uid="{00000000-0005-0000-0000-000053580000}"/>
    <cellStyle name="RowTitles-Detail 4 3 3 6 3 2_Tertiary Salaries Survey" xfId="22611" xr:uid="{00000000-0005-0000-0000-000054580000}"/>
    <cellStyle name="RowTitles-Detail 4 3 3 6 3 3" xfId="22612" xr:uid="{00000000-0005-0000-0000-000055580000}"/>
    <cellStyle name="RowTitles-Detail 4 3 3 6 3_Tertiary Salaries Survey" xfId="22613" xr:uid="{00000000-0005-0000-0000-000056580000}"/>
    <cellStyle name="RowTitles-Detail 4 3 3 6 4" xfId="22614" xr:uid="{00000000-0005-0000-0000-000057580000}"/>
    <cellStyle name="RowTitles-Detail 4 3 3 6 4 2" xfId="22615" xr:uid="{00000000-0005-0000-0000-000058580000}"/>
    <cellStyle name="RowTitles-Detail 4 3 3 6 4_Tertiary Salaries Survey" xfId="22616" xr:uid="{00000000-0005-0000-0000-000059580000}"/>
    <cellStyle name="RowTitles-Detail 4 3 3 6 5" xfId="22617" xr:uid="{00000000-0005-0000-0000-00005A580000}"/>
    <cellStyle name="RowTitles-Detail 4 3 3 6_Tertiary Salaries Survey" xfId="22618" xr:uid="{00000000-0005-0000-0000-00005B580000}"/>
    <cellStyle name="RowTitles-Detail 4 3 3 7" xfId="22619" xr:uid="{00000000-0005-0000-0000-00005C580000}"/>
    <cellStyle name="RowTitles-Detail 4 3 3 7 2" xfId="22620" xr:uid="{00000000-0005-0000-0000-00005D580000}"/>
    <cellStyle name="RowTitles-Detail 4 3 3 7 2 2" xfId="22621" xr:uid="{00000000-0005-0000-0000-00005E580000}"/>
    <cellStyle name="RowTitles-Detail 4 3 3 7 2_Tertiary Salaries Survey" xfId="22622" xr:uid="{00000000-0005-0000-0000-00005F580000}"/>
    <cellStyle name="RowTitles-Detail 4 3 3 7 3" xfId="22623" xr:uid="{00000000-0005-0000-0000-000060580000}"/>
    <cellStyle name="RowTitles-Detail 4 3 3 7_Tertiary Salaries Survey" xfId="22624" xr:uid="{00000000-0005-0000-0000-000061580000}"/>
    <cellStyle name="RowTitles-Detail 4 3 3 8" xfId="22625" xr:uid="{00000000-0005-0000-0000-000062580000}"/>
    <cellStyle name="RowTitles-Detail 4 3 3 8 2" xfId="22626" xr:uid="{00000000-0005-0000-0000-000063580000}"/>
    <cellStyle name="RowTitles-Detail 4 3 3 8 2 2" xfId="22627" xr:uid="{00000000-0005-0000-0000-000064580000}"/>
    <cellStyle name="RowTitles-Detail 4 3 3 8 2_Tertiary Salaries Survey" xfId="22628" xr:uid="{00000000-0005-0000-0000-000065580000}"/>
    <cellStyle name="RowTitles-Detail 4 3 3 8 3" xfId="22629" xr:uid="{00000000-0005-0000-0000-000066580000}"/>
    <cellStyle name="RowTitles-Detail 4 3 3 8_Tertiary Salaries Survey" xfId="22630" xr:uid="{00000000-0005-0000-0000-000067580000}"/>
    <cellStyle name="RowTitles-Detail 4 3 3 9" xfId="22631" xr:uid="{00000000-0005-0000-0000-000068580000}"/>
    <cellStyle name="RowTitles-Detail 4 3 3_STUD aligned by INSTIT" xfId="22632" xr:uid="{00000000-0005-0000-0000-000069580000}"/>
    <cellStyle name="RowTitles-Detail 4 3 4" xfId="22633" xr:uid="{00000000-0005-0000-0000-00006A580000}"/>
    <cellStyle name="RowTitles-Detail 4 3 4 2" xfId="22634" xr:uid="{00000000-0005-0000-0000-00006B580000}"/>
    <cellStyle name="RowTitles-Detail 4 3 4 2 2" xfId="22635" xr:uid="{00000000-0005-0000-0000-00006C580000}"/>
    <cellStyle name="RowTitles-Detail 4 3 4 2 2 2" xfId="22636" xr:uid="{00000000-0005-0000-0000-00006D580000}"/>
    <cellStyle name="RowTitles-Detail 4 3 4 2 2 2 2" xfId="22637" xr:uid="{00000000-0005-0000-0000-00006E580000}"/>
    <cellStyle name="RowTitles-Detail 4 3 4 2 2 2_Tertiary Salaries Survey" xfId="22638" xr:uid="{00000000-0005-0000-0000-00006F580000}"/>
    <cellStyle name="RowTitles-Detail 4 3 4 2 2 3" xfId="22639" xr:uid="{00000000-0005-0000-0000-000070580000}"/>
    <cellStyle name="RowTitles-Detail 4 3 4 2 2_Tertiary Salaries Survey" xfId="22640" xr:uid="{00000000-0005-0000-0000-000071580000}"/>
    <cellStyle name="RowTitles-Detail 4 3 4 2 3" xfId="22641" xr:uid="{00000000-0005-0000-0000-000072580000}"/>
    <cellStyle name="RowTitles-Detail 4 3 4 2 3 2" xfId="22642" xr:uid="{00000000-0005-0000-0000-000073580000}"/>
    <cellStyle name="RowTitles-Detail 4 3 4 2 3 2 2" xfId="22643" xr:uid="{00000000-0005-0000-0000-000074580000}"/>
    <cellStyle name="RowTitles-Detail 4 3 4 2 3 2_Tertiary Salaries Survey" xfId="22644" xr:uid="{00000000-0005-0000-0000-000075580000}"/>
    <cellStyle name="RowTitles-Detail 4 3 4 2 3 3" xfId="22645" xr:uid="{00000000-0005-0000-0000-000076580000}"/>
    <cellStyle name="RowTitles-Detail 4 3 4 2 3_Tertiary Salaries Survey" xfId="22646" xr:uid="{00000000-0005-0000-0000-000077580000}"/>
    <cellStyle name="RowTitles-Detail 4 3 4 2 4" xfId="22647" xr:uid="{00000000-0005-0000-0000-000078580000}"/>
    <cellStyle name="RowTitles-Detail 4 3 4 2 5" xfId="22648" xr:uid="{00000000-0005-0000-0000-000079580000}"/>
    <cellStyle name="RowTitles-Detail 4 3 4 2 5 2" xfId="22649" xr:uid="{00000000-0005-0000-0000-00007A580000}"/>
    <cellStyle name="RowTitles-Detail 4 3 4 2 5_Tertiary Salaries Survey" xfId="22650" xr:uid="{00000000-0005-0000-0000-00007B580000}"/>
    <cellStyle name="RowTitles-Detail 4 3 4 2 6" xfId="22651" xr:uid="{00000000-0005-0000-0000-00007C580000}"/>
    <cellStyle name="RowTitles-Detail 4 3 4 2_Tertiary Salaries Survey" xfId="22652" xr:uid="{00000000-0005-0000-0000-00007D580000}"/>
    <cellStyle name="RowTitles-Detail 4 3 4 3" xfId="22653" xr:uid="{00000000-0005-0000-0000-00007E580000}"/>
    <cellStyle name="RowTitles-Detail 4 3 4 3 2" xfId="22654" xr:uid="{00000000-0005-0000-0000-00007F580000}"/>
    <cellStyle name="RowTitles-Detail 4 3 4 3 2 2" xfId="22655" xr:uid="{00000000-0005-0000-0000-000080580000}"/>
    <cellStyle name="RowTitles-Detail 4 3 4 3 2 2 2" xfId="22656" xr:uid="{00000000-0005-0000-0000-000081580000}"/>
    <cellStyle name="RowTitles-Detail 4 3 4 3 2 2_Tertiary Salaries Survey" xfId="22657" xr:uid="{00000000-0005-0000-0000-000082580000}"/>
    <cellStyle name="RowTitles-Detail 4 3 4 3 2 3" xfId="22658" xr:uid="{00000000-0005-0000-0000-000083580000}"/>
    <cellStyle name="RowTitles-Detail 4 3 4 3 2_Tertiary Salaries Survey" xfId="22659" xr:uid="{00000000-0005-0000-0000-000084580000}"/>
    <cellStyle name="RowTitles-Detail 4 3 4 3 3" xfId="22660" xr:uid="{00000000-0005-0000-0000-000085580000}"/>
    <cellStyle name="RowTitles-Detail 4 3 4 3 3 2" xfId="22661" xr:uid="{00000000-0005-0000-0000-000086580000}"/>
    <cellStyle name="RowTitles-Detail 4 3 4 3 3 2 2" xfId="22662" xr:uid="{00000000-0005-0000-0000-000087580000}"/>
    <cellStyle name="RowTitles-Detail 4 3 4 3 3 2_Tertiary Salaries Survey" xfId="22663" xr:uid="{00000000-0005-0000-0000-000088580000}"/>
    <cellStyle name="RowTitles-Detail 4 3 4 3 3 3" xfId="22664" xr:uid="{00000000-0005-0000-0000-000089580000}"/>
    <cellStyle name="RowTitles-Detail 4 3 4 3 3_Tertiary Salaries Survey" xfId="22665" xr:uid="{00000000-0005-0000-0000-00008A580000}"/>
    <cellStyle name="RowTitles-Detail 4 3 4 3 4" xfId="22666" xr:uid="{00000000-0005-0000-0000-00008B580000}"/>
    <cellStyle name="RowTitles-Detail 4 3 4 3 5" xfId="22667" xr:uid="{00000000-0005-0000-0000-00008C580000}"/>
    <cellStyle name="RowTitles-Detail 4 3 4 3_Tertiary Salaries Survey" xfId="22668" xr:uid="{00000000-0005-0000-0000-00008D580000}"/>
    <cellStyle name="RowTitles-Detail 4 3 4 4" xfId="22669" xr:uid="{00000000-0005-0000-0000-00008E580000}"/>
    <cellStyle name="RowTitles-Detail 4 3 4 4 2" xfId="22670" xr:uid="{00000000-0005-0000-0000-00008F580000}"/>
    <cellStyle name="RowTitles-Detail 4 3 4 4 2 2" xfId="22671" xr:uid="{00000000-0005-0000-0000-000090580000}"/>
    <cellStyle name="RowTitles-Detail 4 3 4 4 2 2 2" xfId="22672" xr:uid="{00000000-0005-0000-0000-000091580000}"/>
    <cellStyle name="RowTitles-Detail 4 3 4 4 2 2_Tertiary Salaries Survey" xfId="22673" xr:uid="{00000000-0005-0000-0000-000092580000}"/>
    <cellStyle name="RowTitles-Detail 4 3 4 4 2 3" xfId="22674" xr:uid="{00000000-0005-0000-0000-000093580000}"/>
    <cellStyle name="RowTitles-Detail 4 3 4 4 2_Tertiary Salaries Survey" xfId="22675" xr:uid="{00000000-0005-0000-0000-000094580000}"/>
    <cellStyle name="RowTitles-Detail 4 3 4 4 3" xfId="22676" xr:uid="{00000000-0005-0000-0000-000095580000}"/>
    <cellStyle name="RowTitles-Detail 4 3 4 4 3 2" xfId="22677" xr:uid="{00000000-0005-0000-0000-000096580000}"/>
    <cellStyle name="RowTitles-Detail 4 3 4 4 3 2 2" xfId="22678" xr:uid="{00000000-0005-0000-0000-000097580000}"/>
    <cellStyle name="RowTitles-Detail 4 3 4 4 3 2_Tertiary Salaries Survey" xfId="22679" xr:uid="{00000000-0005-0000-0000-000098580000}"/>
    <cellStyle name="RowTitles-Detail 4 3 4 4 3 3" xfId="22680" xr:uid="{00000000-0005-0000-0000-000099580000}"/>
    <cellStyle name="RowTitles-Detail 4 3 4 4 3_Tertiary Salaries Survey" xfId="22681" xr:uid="{00000000-0005-0000-0000-00009A580000}"/>
    <cellStyle name="RowTitles-Detail 4 3 4 4 4" xfId="22682" xr:uid="{00000000-0005-0000-0000-00009B580000}"/>
    <cellStyle name="RowTitles-Detail 4 3 4 4 5" xfId="22683" xr:uid="{00000000-0005-0000-0000-00009C580000}"/>
    <cellStyle name="RowTitles-Detail 4 3 4 4 5 2" xfId="22684" xr:uid="{00000000-0005-0000-0000-00009D580000}"/>
    <cellStyle name="RowTitles-Detail 4 3 4 4 5_Tertiary Salaries Survey" xfId="22685" xr:uid="{00000000-0005-0000-0000-00009E580000}"/>
    <cellStyle name="RowTitles-Detail 4 3 4 4 6" xfId="22686" xr:uid="{00000000-0005-0000-0000-00009F580000}"/>
    <cellStyle name="RowTitles-Detail 4 3 4 4_Tertiary Salaries Survey" xfId="22687" xr:uid="{00000000-0005-0000-0000-0000A0580000}"/>
    <cellStyle name="RowTitles-Detail 4 3 4 5" xfId="22688" xr:uid="{00000000-0005-0000-0000-0000A1580000}"/>
    <cellStyle name="RowTitles-Detail 4 3 4 5 2" xfId="22689" xr:uid="{00000000-0005-0000-0000-0000A2580000}"/>
    <cellStyle name="RowTitles-Detail 4 3 4 5 2 2" xfId="22690" xr:uid="{00000000-0005-0000-0000-0000A3580000}"/>
    <cellStyle name="RowTitles-Detail 4 3 4 5 2 2 2" xfId="22691" xr:uid="{00000000-0005-0000-0000-0000A4580000}"/>
    <cellStyle name="RowTitles-Detail 4 3 4 5 2 2_Tertiary Salaries Survey" xfId="22692" xr:uid="{00000000-0005-0000-0000-0000A5580000}"/>
    <cellStyle name="RowTitles-Detail 4 3 4 5 2 3" xfId="22693" xr:uid="{00000000-0005-0000-0000-0000A6580000}"/>
    <cellStyle name="RowTitles-Detail 4 3 4 5 2_Tertiary Salaries Survey" xfId="22694" xr:uid="{00000000-0005-0000-0000-0000A7580000}"/>
    <cellStyle name="RowTitles-Detail 4 3 4 5 3" xfId="22695" xr:uid="{00000000-0005-0000-0000-0000A8580000}"/>
    <cellStyle name="RowTitles-Detail 4 3 4 5 3 2" xfId="22696" xr:uid="{00000000-0005-0000-0000-0000A9580000}"/>
    <cellStyle name="RowTitles-Detail 4 3 4 5 3 2 2" xfId="22697" xr:uid="{00000000-0005-0000-0000-0000AA580000}"/>
    <cellStyle name="RowTitles-Detail 4 3 4 5 3 2_Tertiary Salaries Survey" xfId="22698" xr:uid="{00000000-0005-0000-0000-0000AB580000}"/>
    <cellStyle name="RowTitles-Detail 4 3 4 5 3 3" xfId="22699" xr:uid="{00000000-0005-0000-0000-0000AC580000}"/>
    <cellStyle name="RowTitles-Detail 4 3 4 5 3_Tertiary Salaries Survey" xfId="22700" xr:uid="{00000000-0005-0000-0000-0000AD580000}"/>
    <cellStyle name="RowTitles-Detail 4 3 4 5 4" xfId="22701" xr:uid="{00000000-0005-0000-0000-0000AE580000}"/>
    <cellStyle name="RowTitles-Detail 4 3 4 5 4 2" xfId="22702" xr:uid="{00000000-0005-0000-0000-0000AF580000}"/>
    <cellStyle name="RowTitles-Detail 4 3 4 5 4_Tertiary Salaries Survey" xfId="22703" xr:uid="{00000000-0005-0000-0000-0000B0580000}"/>
    <cellStyle name="RowTitles-Detail 4 3 4 5 5" xfId="22704" xr:uid="{00000000-0005-0000-0000-0000B1580000}"/>
    <cellStyle name="RowTitles-Detail 4 3 4 5_Tertiary Salaries Survey" xfId="22705" xr:uid="{00000000-0005-0000-0000-0000B2580000}"/>
    <cellStyle name="RowTitles-Detail 4 3 4 6" xfId="22706" xr:uid="{00000000-0005-0000-0000-0000B3580000}"/>
    <cellStyle name="RowTitles-Detail 4 3 4 6 2" xfId="22707" xr:uid="{00000000-0005-0000-0000-0000B4580000}"/>
    <cellStyle name="RowTitles-Detail 4 3 4 6 2 2" xfId="22708" xr:uid="{00000000-0005-0000-0000-0000B5580000}"/>
    <cellStyle name="RowTitles-Detail 4 3 4 6 2 2 2" xfId="22709" xr:uid="{00000000-0005-0000-0000-0000B6580000}"/>
    <cellStyle name="RowTitles-Detail 4 3 4 6 2 2_Tertiary Salaries Survey" xfId="22710" xr:uid="{00000000-0005-0000-0000-0000B7580000}"/>
    <cellStyle name="RowTitles-Detail 4 3 4 6 2 3" xfId="22711" xr:uid="{00000000-0005-0000-0000-0000B8580000}"/>
    <cellStyle name="RowTitles-Detail 4 3 4 6 2_Tertiary Salaries Survey" xfId="22712" xr:uid="{00000000-0005-0000-0000-0000B9580000}"/>
    <cellStyle name="RowTitles-Detail 4 3 4 6 3" xfId="22713" xr:uid="{00000000-0005-0000-0000-0000BA580000}"/>
    <cellStyle name="RowTitles-Detail 4 3 4 6 3 2" xfId="22714" xr:uid="{00000000-0005-0000-0000-0000BB580000}"/>
    <cellStyle name="RowTitles-Detail 4 3 4 6 3 2 2" xfId="22715" xr:uid="{00000000-0005-0000-0000-0000BC580000}"/>
    <cellStyle name="RowTitles-Detail 4 3 4 6 3 2_Tertiary Salaries Survey" xfId="22716" xr:uid="{00000000-0005-0000-0000-0000BD580000}"/>
    <cellStyle name="RowTitles-Detail 4 3 4 6 3 3" xfId="22717" xr:uid="{00000000-0005-0000-0000-0000BE580000}"/>
    <cellStyle name="RowTitles-Detail 4 3 4 6 3_Tertiary Salaries Survey" xfId="22718" xr:uid="{00000000-0005-0000-0000-0000BF580000}"/>
    <cellStyle name="RowTitles-Detail 4 3 4 6 4" xfId="22719" xr:uid="{00000000-0005-0000-0000-0000C0580000}"/>
    <cellStyle name="RowTitles-Detail 4 3 4 6 4 2" xfId="22720" xr:uid="{00000000-0005-0000-0000-0000C1580000}"/>
    <cellStyle name="RowTitles-Detail 4 3 4 6 4_Tertiary Salaries Survey" xfId="22721" xr:uid="{00000000-0005-0000-0000-0000C2580000}"/>
    <cellStyle name="RowTitles-Detail 4 3 4 6 5" xfId="22722" xr:uid="{00000000-0005-0000-0000-0000C3580000}"/>
    <cellStyle name="RowTitles-Detail 4 3 4 6_Tertiary Salaries Survey" xfId="22723" xr:uid="{00000000-0005-0000-0000-0000C4580000}"/>
    <cellStyle name="RowTitles-Detail 4 3 4 7" xfId="22724" xr:uid="{00000000-0005-0000-0000-0000C5580000}"/>
    <cellStyle name="RowTitles-Detail 4 3 4 7 2" xfId="22725" xr:uid="{00000000-0005-0000-0000-0000C6580000}"/>
    <cellStyle name="RowTitles-Detail 4 3 4 7 2 2" xfId="22726" xr:uid="{00000000-0005-0000-0000-0000C7580000}"/>
    <cellStyle name="RowTitles-Detail 4 3 4 7 2_Tertiary Salaries Survey" xfId="22727" xr:uid="{00000000-0005-0000-0000-0000C8580000}"/>
    <cellStyle name="RowTitles-Detail 4 3 4 7 3" xfId="22728" xr:uid="{00000000-0005-0000-0000-0000C9580000}"/>
    <cellStyle name="RowTitles-Detail 4 3 4 7_Tertiary Salaries Survey" xfId="22729" xr:uid="{00000000-0005-0000-0000-0000CA580000}"/>
    <cellStyle name="RowTitles-Detail 4 3 4 8" xfId="22730" xr:uid="{00000000-0005-0000-0000-0000CB580000}"/>
    <cellStyle name="RowTitles-Detail 4 3 4 9" xfId="22731" xr:uid="{00000000-0005-0000-0000-0000CC580000}"/>
    <cellStyle name="RowTitles-Detail 4 3 4_STUD aligned by INSTIT" xfId="22732" xr:uid="{00000000-0005-0000-0000-0000CD580000}"/>
    <cellStyle name="RowTitles-Detail 4 3 5" xfId="22733" xr:uid="{00000000-0005-0000-0000-0000CE580000}"/>
    <cellStyle name="RowTitles-Detail 4 3 5 2" xfId="22734" xr:uid="{00000000-0005-0000-0000-0000CF580000}"/>
    <cellStyle name="RowTitles-Detail 4 3 5 2 2" xfId="22735" xr:uid="{00000000-0005-0000-0000-0000D0580000}"/>
    <cellStyle name="RowTitles-Detail 4 3 5 2 2 2" xfId="22736" xr:uid="{00000000-0005-0000-0000-0000D1580000}"/>
    <cellStyle name="RowTitles-Detail 4 3 5 2 2_Tertiary Salaries Survey" xfId="22737" xr:uid="{00000000-0005-0000-0000-0000D2580000}"/>
    <cellStyle name="RowTitles-Detail 4 3 5 2 3" xfId="22738" xr:uid="{00000000-0005-0000-0000-0000D3580000}"/>
    <cellStyle name="RowTitles-Detail 4 3 5 2_Tertiary Salaries Survey" xfId="22739" xr:uid="{00000000-0005-0000-0000-0000D4580000}"/>
    <cellStyle name="RowTitles-Detail 4 3 5 3" xfId="22740" xr:uid="{00000000-0005-0000-0000-0000D5580000}"/>
    <cellStyle name="RowTitles-Detail 4 3 5 3 2" xfId="22741" xr:uid="{00000000-0005-0000-0000-0000D6580000}"/>
    <cellStyle name="RowTitles-Detail 4 3 5 3 2 2" xfId="22742" xr:uid="{00000000-0005-0000-0000-0000D7580000}"/>
    <cellStyle name="RowTitles-Detail 4 3 5 3 2_Tertiary Salaries Survey" xfId="22743" xr:uid="{00000000-0005-0000-0000-0000D8580000}"/>
    <cellStyle name="RowTitles-Detail 4 3 5 3 3" xfId="22744" xr:uid="{00000000-0005-0000-0000-0000D9580000}"/>
    <cellStyle name="RowTitles-Detail 4 3 5 3_Tertiary Salaries Survey" xfId="22745" xr:uid="{00000000-0005-0000-0000-0000DA580000}"/>
    <cellStyle name="RowTitles-Detail 4 3 5 4" xfId="22746" xr:uid="{00000000-0005-0000-0000-0000DB580000}"/>
    <cellStyle name="RowTitles-Detail 4 3 5 5" xfId="22747" xr:uid="{00000000-0005-0000-0000-0000DC580000}"/>
    <cellStyle name="RowTitles-Detail 4 3 5 5 2" xfId="22748" xr:uid="{00000000-0005-0000-0000-0000DD580000}"/>
    <cellStyle name="RowTitles-Detail 4 3 5 5_Tertiary Salaries Survey" xfId="22749" xr:uid="{00000000-0005-0000-0000-0000DE580000}"/>
    <cellStyle name="RowTitles-Detail 4 3 5 6" xfId="22750" xr:uid="{00000000-0005-0000-0000-0000DF580000}"/>
    <cellStyle name="RowTitles-Detail 4 3 5_Tertiary Salaries Survey" xfId="22751" xr:uid="{00000000-0005-0000-0000-0000E0580000}"/>
    <cellStyle name="RowTitles-Detail 4 3 6" xfId="22752" xr:uid="{00000000-0005-0000-0000-0000E1580000}"/>
    <cellStyle name="RowTitles-Detail 4 3 6 2" xfId="22753" xr:uid="{00000000-0005-0000-0000-0000E2580000}"/>
    <cellStyle name="RowTitles-Detail 4 3 6 2 2" xfId="22754" xr:uid="{00000000-0005-0000-0000-0000E3580000}"/>
    <cellStyle name="RowTitles-Detail 4 3 6 2 2 2" xfId="22755" xr:uid="{00000000-0005-0000-0000-0000E4580000}"/>
    <cellStyle name="RowTitles-Detail 4 3 6 2 2_Tertiary Salaries Survey" xfId="22756" xr:uid="{00000000-0005-0000-0000-0000E5580000}"/>
    <cellStyle name="RowTitles-Detail 4 3 6 2 3" xfId="22757" xr:uid="{00000000-0005-0000-0000-0000E6580000}"/>
    <cellStyle name="RowTitles-Detail 4 3 6 2_Tertiary Salaries Survey" xfId="22758" xr:uid="{00000000-0005-0000-0000-0000E7580000}"/>
    <cellStyle name="RowTitles-Detail 4 3 6 3" xfId="22759" xr:uid="{00000000-0005-0000-0000-0000E8580000}"/>
    <cellStyle name="RowTitles-Detail 4 3 6 3 2" xfId="22760" xr:uid="{00000000-0005-0000-0000-0000E9580000}"/>
    <cellStyle name="RowTitles-Detail 4 3 6 3 2 2" xfId="22761" xr:uid="{00000000-0005-0000-0000-0000EA580000}"/>
    <cellStyle name="RowTitles-Detail 4 3 6 3 2_Tertiary Salaries Survey" xfId="22762" xr:uid="{00000000-0005-0000-0000-0000EB580000}"/>
    <cellStyle name="RowTitles-Detail 4 3 6 3 3" xfId="22763" xr:uid="{00000000-0005-0000-0000-0000EC580000}"/>
    <cellStyle name="RowTitles-Detail 4 3 6 3_Tertiary Salaries Survey" xfId="22764" xr:uid="{00000000-0005-0000-0000-0000ED580000}"/>
    <cellStyle name="RowTitles-Detail 4 3 6 4" xfId="22765" xr:uid="{00000000-0005-0000-0000-0000EE580000}"/>
    <cellStyle name="RowTitles-Detail 4 3 6 5" xfId="22766" xr:uid="{00000000-0005-0000-0000-0000EF580000}"/>
    <cellStyle name="RowTitles-Detail 4 3 6_Tertiary Salaries Survey" xfId="22767" xr:uid="{00000000-0005-0000-0000-0000F0580000}"/>
    <cellStyle name="RowTitles-Detail 4 3 7" xfId="22768" xr:uid="{00000000-0005-0000-0000-0000F1580000}"/>
    <cellStyle name="RowTitles-Detail 4 3 7 2" xfId="22769" xr:uid="{00000000-0005-0000-0000-0000F2580000}"/>
    <cellStyle name="RowTitles-Detail 4 3 7 2 2" xfId="22770" xr:uid="{00000000-0005-0000-0000-0000F3580000}"/>
    <cellStyle name="RowTitles-Detail 4 3 7 2 2 2" xfId="22771" xr:uid="{00000000-0005-0000-0000-0000F4580000}"/>
    <cellStyle name="RowTitles-Detail 4 3 7 2 2_Tertiary Salaries Survey" xfId="22772" xr:uid="{00000000-0005-0000-0000-0000F5580000}"/>
    <cellStyle name="RowTitles-Detail 4 3 7 2 3" xfId="22773" xr:uid="{00000000-0005-0000-0000-0000F6580000}"/>
    <cellStyle name="RowTitles-Detail 4 3 7 2_Tertiary Salaries Survey" xfId="22774" xr:uid="{00000000-0005-0000-0000-0000F7580000}"/>
    <cellStyle name="RowTitles-Detail 4 3 7 3" xfId="22775" xr:uid="{00000000-0005-0000-0000-0000F8580000}"/>
    <cellStyle name="RowTitles-Detail 4 3 7 3 2" xfId="22776" xr:uid="{00000000-0005-0000-0000-0000F9580000}"/>
    <cellStyle name="RowTitles-Detail 4 3 7 3 2 2" xfId="22777" xr:uid="{00000000-0005-0000-0000-0000FA580000}"/>
    <cellStyle name="RowTitles-Detail 4 3 7 3 2_Tertiary Salaries Survey" xfId="22778" xr:uid="{00000000-0005-0000-0000-0000FB580000}"/>
    <cellStyle name="RowTitles-Detail 4 3 7 3 3" xfId="22779" xr:uid="{00000000-0005-0000-0000-0000FC580000}"/>
    <cellStyle name="RowTitles-Detail 4 3 7 3_Tertiary Salaries Survey" xfId="22780" xr:uid="{00000000-0005-0000-0000-0000FD580000}"/>
    <cellStyle name="RowTitles-Detail 4 3 7 4" xfId="22781" xr:uid="{00000000-0005-0000-0000-0000FE580000}"/>
    <cellStyle name="RowTitles-Detail 4 3 7 5" xfId="22782" xr:uid="{00000000-0005-0000-0000-0000FF580000}"/>
    <cellStyle name="RowTitles-Detail 4 3 7 5 2" xfId="22783" xr:uid="{00000000-0005-0000-0000-000000590000}"/>
    <cellStyle name="RowTitles-Detail 4 3 7 5_Tertiary Salaries Survey" xfId="22784" xr:uid="{00000000-0005-0000-0000-000001590000}"/>
    <cellStyle name="RowTitles-Detail 4 3 7 6" xfId="22785" xr:uid="{00000000-0005-0000-0000-000002590000}"/>
    <cellStyle name="RowTitles-Detail 4 3 7_Tertiary Salaries Survey" xfId="22786" xr:uid="{00000000-0005-0000-0000-000003590000}"/>
    <cellStyle name="RowTitles-Detail 4 3 8" xfId="22787" xr:uid="{00000000-0005-0000-0000-000004590000}"/>
    <cellStyle name="RowTitles-Detail 4 3 8 2" xfId="22788" xr:uid="{00000000-0005-0000-0000-000005590000}"/>
    <cellStyle name="RowTitles-Detail 4 3 8 2 2" xfId="22789" xr:uid="{00000000-0005-0000-0000-000006590000}"/>
    <cellStyle name="RowTitles-Detail 4 3 8 2 2 2" xfId="22790" xr:uid="{00000000-0005-0000-0000-000007590000}"/>
    <cellStyle name="RowTitles-Detail 4 3 8 2 2_Tertiary Salaries Survey" xfId="22791" xr:uid="{00000000-0005-0000-0000-000008590000}"/>
    <cellStyle name="RowTitles-Detail 4 3 8 2 3" xfId="22792" xr:uid="{00000000-0005-0000-0000-000009590000}"/>
    <cellStyle name="RowTitles-Detail 4 3 8 2_Tertiary Salaries Survey" xfId="22793" xr:uid="{00000000-0005-0000-0000-00000A590000}"/>
    <cellStyle name="RowTitles-Detail 4 3 8 3" xfId="22794" xr:uid="{00000000-0005-0000-0000-00000B590000}"/>
    <cellStyle name="RowTitles-Detail 4 3 8 3 2" xfId="22795" xr:uid="{00000000-0005-0000-0000-00000C590000}"/>
    <cellStyle name="RowTitles-Detail 4 3 8 3 2 2" xfId="22796" xr:uid="{00000000-0005-0000-0000-00000D590000}"/>
    <cellStyle name="RowTitles-Detail 4 3 8 3 2_Tertiary Salaries Survey" xfId="22797" xr:uid="{00000000-0005-0000-0000-00000E590000}"/>
    <cellStyle name="RowTitles-Detail 4 3 8 3 3" xfId="22798" xr:uid="{00000000-0005-0000-0000-00000F590000}"/>
    <cellStyle name="RowTitles-Detail 4 3 8 3_Tertiary Salaries Survey" xfId="22799" xr:uid="{00000000-0005-0000-0000-000010590000}"/>
    <cellStyle name="RowTitles-Detail 4 3 8 4" xfId="22800" xr:uid="{00000000-0005-0000-0000-000011590000}"/>
    <cellStyle name="RowTitles-Detail 4 3 8 4 2" xfId="22801" xr:uid="{00000000-0005-0000-0000-000012590000}"/>
    <cellStyle name="RowTitles-Detail 4 3 8 4_Tertiary Salaries Survey" xfId="22802" xr:uid="{00000000-0005-0000-0000-000013590000}"/>
    <cellStyle name="RowTitles-Detail 4 3 8 5" xfId="22803" xr:uid="{00000000-0005-0000-0000-000014590000}"/>
    <cellStyle name="RowTitles-Detail 4 3 8_Tertiary Salaries Survey" xfId="22804" xr:uid="{00000000-0005-0000-0000-000015590000}"/>
    <cellStyle name="RowTitles-Detail 4 3 9" xfId="22805" xr:uid="{00000000-0005-0000-0000-000016590000}"/>
    <cellStyle name="RowTitles-Detail 4 3 9 2" xfId="22806" xr:uid="{00000000-0005-0000-0000-000017590000}"/>
    <cellStyle name="RowTitles-Detail 4 3 9 2 2" xfId="22807" xr:uid="{00000000-0005-0000-0000-000018590000}"/>
    <cellStyle name="RowTitles-Detail 4 3 9 2 2 2" xfId="22808" xr:uid="{00000000-0005-0000-0000-000019590000}"/>
    <cellStyle name="RowTitles-Detail 4 3 9 2 2_Tertiary Salaries Survey" xfId="22809" xr:uid="{00000000-0005-0000-0000-00001A590000}"/>
    <cellStyle name="RowTitles-Detail 4 3 9 2 3" xfId="22810" xr:uid="{00000000-0005-0000-0000-00001B590000}"/>
    <cellStyle name="RowTitles-Detail 4 3 9 2_Tertiary Salaries Survey" xfId="22811" xr:uid="{00000000-0005-0000-0000-00001C590000}"/>
    <cellStyle name="RowTitles-Detail 4 3 9 3" xfId="22812" xr:uid="{00000000-0005-0000-0000-00001D590000}"/>
    <cellStyle name="RowTitles-Detail 4 3 9 3 2" xfId="22813" xr:uid="{00000000-0005-0000-0000-00001E590000}"/>
    <cellStyle name="RowTitles-Detail 4 3 9 3 2 2" xfId="22814" xr:uid="{00000000-0005-0000-0000-00001F590000}"/>
    <cellStyle name="RowTitles-Detail 4 3 9 3 2_Tertiary Salaries Survey" xfId="22815" xr:uid="{00000000-0005-0000-0000-000020590000}"/>
    <cellStyle name="RowTitles-Detail 4 3 9 3 3" xfId="22816" xr:uid="{00000000-0005-0000-0000-000021590000}"/>
    <cellStyle name="RowTitles-Detail 4 3 9 3_Tertiary Salaries Survey" xfId="22817" xr:uid="{00000000-0005-0000-0000-000022590000}"/>
    <cellStyle name="RowTitles-Detail 4 3 9 4" xfId="22818" xr:uid="{00000000-0005-0000-0000-000023590000}"/>
    <cellStyle name="RowTitles-Detail 4 3 9 4 2" xfId="22819" xr:uid="{00000000-0005-0000-0000-000024590000}"/>
    <cellStyle name="RowTitles-Detail 4 3 9 4_Tertiary Salaries Survey" xfId="22820" xr:uid="{00000000-0005-0000-0000-000025590000}"/>
    <cellStyle name="RowTitles-Detail 4 3 9 5" xfId="22821" xr:uid="{00000000-0005-0000-0000-000026590000}"/>
    <cellStyle name="RowTitles-Detail 4 3 9_Tertiary Salaries Survey" xfId="22822" xr:uid="{00000000-0005-0000-0000-000027590000}"/>
    <cellStyle name="RowTitles-Detail 4 3_STUD aligned by INSTIT" xfId="22823" xr:uid="{00000000-0005-0000-0000-000028590000}"/>
    <cellStyle name="RowTitles-Detail 4 4" xfId="22824" xr:uid="{00000000-0005-0000-0000-000029590000}"/>
    <cellStyle name="RowTitles-Detail 4 4 2" xfId="22825" xr:uid="{00000000-0005-0000-0000-00002A590000}"/>
    <cellStyle name="RowTitles-Detail 4 4 2 2" xfId="22826" xr:uid="{00000000-0005-0000-0000-00002B590000}"/>
    <cellStyle name="RowTitles-Detail 4 4 2 2 2" xfId="22827" xr:uid="{00000000-0005-0000-0000-00002C590000}"/>
    <cellStyle name="RowTitles-Detail 4 4 2 2 2 2" xfId="22828" xr:uid="{00000000-0005-0000-0000-00002D590000}"/>
    <cellStyle name="RowTitles-Detail 4 4 2 2 2_Tertiary Salaries Survey" xfId="22829" xr:uid="{00000000-0005-0000-0000-00002E590000}"/>
    <cellStyle name="RowTitles-Detail 4 4 2 2 3" xfId="22830" xr:uid="{00000000-0005-0000-0000-00002F590000}"/>
    <cellStyle name="RowTitles-Detail 4 4 2 2_Tertiary Salaries Survey" xfId="22831" xr:uid="{00000000-0005-0000-0000-000030590000}"/>
    <cellStyle name="RowTitles-Detail 4 4 2 3" xfId="22832" xr:uid="{00000000-0005-0000-0000-000031590000}"/>
    <cellStyle name="RowTitles-Detail 4 4 2 3 2" xfId="22833" xr:uid="{00000000-0005-0000-0000-000032590000}"/>
    <cellStyle name="RowTitles-Detail 4 4 2 3 2 2" xfId="22834" xr:uid="{00000000-0005-0000-0000-000033590000}"/>
    <cellStyle name="RowTitles-Detail 4 4 2 3 2_Tertiary Salaries Survey" xfId="22835" xr:uid="{00000000-0005-0000-0000-000034590000}"/>
    <cellStyle name="RowTitles-Detail 4 4 2 3 3" xfId="22836" xr:uid="{00000000-0005-0000-0000-000035590000}"/>
    <cellStyle name="RowTitles-Detail 4 4 2 3_Tertiary Salaries Survey" xfId="22837" xr:uid="{00000000-0005-0000-0000-000036590000}"/>
    <cellStyle name="RowTitles-Detail 4 4 2 4" xfId="22838" xr:uid="{00000000-0005-0000-0000-000037590000}"/>
    <cellStyle name="RowTitles-Detail 4 4 2 5" xfId="22839" xr:uid="{00000000-0005-0000-0000-000038590000}"/>
    <cellStyle name="RowTitles-Detail 4 4 2_Tertiary Salaries Survey" xfId="22840" xr:uid="{00000000-0005-0000-0000-000039590000}"/>
    <cellStyle name="RowTitles-Detail 4 4 3" xfId="22841" xr:uid="{00000000-0005-0000-0000-00003A590000}"/>
    <cellStyle name="RowTitles-Detail 4 4 3 2" xfId="22842" xr:uid="{00000000-0005-0000-0000-00003B590000}"/>
    <cellStyle name="RowTitles-Detail 4 4 3 2 2" xfId="22843" xr:uid="{00000000-0005-0000-0000-00003C590000}"/>
    <cellStyle name="RowTitles-Detail 4 4 3 2 2 2" xfId="22844" xr:uid="{00000000-0005-0000-0000-00003D590000}"/>
    <cellStyle name="RowTitles-Detail 4 4 3 2 2_Tertiary Salaries Survey" xfId="22845" xr:uid="{00000000-0005-0000-0000-00003E590000}"/>
    <cellStyle name="RowTitles-Detail 4 4 3 2 3" xfId="22846" xr:uid="{00000000-0005-0000-0000-00003F590000}"/>
    <cellStyle name="RowTitles-Detail 4 4 3 2_Tertiary Salaries Survey" xfId="22847" xr:uid="{00000000-0005-0000-0000-000040590000}"/>
    <cellStyle name="RowTitles-Detail 4 4 3 3" xfId="22848" xr:uid="{00000000-0005-0000-0000-000041590000}"/>
    <cellStyle name="RowTitles-Detail 4 4 3 3 2" xfId="22849" xr:uid="{00000000-0005-0000-0000-000042590000}"/>
    <cellStyle name="RowTitles-Detail 4 4 3 3 2 2" xfId="22850" xr:uid="{00000000-0005-0000-0000-000043590000}"/>
    <cellStyle name="RowTitles-Detail 4 4 3 3 2_Tertiary Salaries Survey" xfId="22851" xr:uid="{00000000-0005-0000-0000-000044590000}"/>
    <cellStyle name="RowTitles-Detail 4 4 3 3 3" xfId="22852" xr:uid="{00000000-0005-0000-0000-000045590000}"/>
    <cellStyle name="RowTitles-Detail 4 4 3 3_Tertiary Salaries Survey" xfId="22853" xr:uid="{00000000-0005-0000-0000-000046590000}"/>
    <cellStyle name="RowTitles-Detail 4 4 3 4" xfId="22854" xr:uid="{00000000-0005-0000-0000-000047590000}"/>
    <cellStyle name="RowTitles-Detail 4 4 3 5" xfId="22855" xr:uid="{00000000-0005-0000-0000-000048590000}"/>
    <cellStyle name="RowTitles-Detail 4 4 3 5 2" xfId="22856" xr:uid="{00000000-0005-0000-0000-000049590000}"/>
    <cellStyle name="RowTitles-Detail 4 4 3 5_Tertiary Salaries Survey" xfId="22857" xr:uid="{00000000-0005-0000-0000-00004A590000}"/>
    <cellStyle name="RowTitles-Detail 4 4 3 6" xfId="22858" xr:uid="{00000000-0005-0000-0000-00004B590000}"/>
    <cellStyle name="RowTitles-Detail 4 4 3_Tertiary Salaries Survey" xfId="22859" xr:uid="{00000000-0005-0000-0000-00004C590000}"/>
    <cellStyle name="RowTitles-Detail 4 4 4" xfId="22860" xr:uid="{00000000-0005-0000-0000-00004D590000}"/>
    <cellStyle name="RowTitles-Detail 4 4 4 2" xfId="22861" xr:uid="{00000000-0005-0000-0000-00004E590000}"/>
    <cellStyle name="RowTitles-Detail 4 4 4 2 2" xfId="22862" xr:uid="{00000000-0005-0000-0000-00004F590000}"/>
    <cellStyle name="RowTitles-Detail 4 4 4 2 2 2" xfId="22863" xr:uid="{00000000-0005-0000-0000-000050590000}"/>
    <cellStyle name="RowTitles-Detail 4 4 4 2 2_Tertiary Salaries Survey" xfId="22864" xr:uid="{00000000-0005-0000-0000-000051590000}"/>
    <cellStyle name="RowTitles-Detail 4 4 4 2 3" xfId="22865" xr:uid="{00000000-0005-0000-0000-000052590000}"/>
    <cellStyle name="RowTitles-Detail 4 4 4 2_Tertiary Salaries Survey" xfId="22866" xr:uid="{00000000-0005-0000-0000-000053590000}"/>
    <cellStyle name="RowTitles-Detail 4 4 4 3" xfId="22867" xr:uid="{00000000-0005-0000-0000-000054590000}"/>
    <cellStyle name="RowTitles-Detail 4 4 4 3 2" xfId="22868" xr:uid="{00000000-0005-0000-0000-000055590000}"/>
    <cellStyle name="RowTitles-Detail 4 4 4 3 2 2" xfId="22869" xr:uid="{00000000-0005-0000-0000-000056590000}"/>
    <cellStyle name="RowTitles-Detail 4 4 4 3 2_Tertiary Salaries Survey" xfId="22870" xr:uid="{00000000-0005-0000-0000-000057590000}"/>
    <cellStyle name="RowTitles-Detail 4 4 4 3 3" xfId="22871" xr:uid="{00000000-0005-0000-0000-000058590000}"/>
    <cellStyle name="RowTitles-Detail 4 4 4 3_Tertiary Salaries Survey" xfId="22872" xr:uid="{00000000-0005-0000-0000-000059590000}"/>
    <cellStyle name="RowTitles-Detail 4 4 4 4" xfId="22873" xr:uid="{00000000-0005-0000-0000-00005A590000}"/>
    <cellStyle name="RowTitles-Detail 4 4 4 4 2" xfId="22874" xr:uid="{00000000-0005-0000-0000-00005B590000}"/>
    <cellStyle name="RowTitles-Detail 4 4 4 4_Tertiary Salaries Survey" xfId="22875" xr:uid="{00000000-0005-0000-0000-00005C590000}"/>
    <cellStyle name="RowTitles-Detail 4 4 4 5" xfId="22876" xr:uid="{00000000-0005-0000-0000-00005D590000}"/>
    <cellStyle name="RowTitles-Detail 4 4 4_Tertiary Salaries Survey" xfId="22877" xr:uid="{00000000-0005-0000-0000-00005E590000}"/>
    <cellStyle name="RowTitles-Detail 4 4 5" xfId="22878" xr:uid="{00000000-0005-0000-0000-00005F590000}"/>
    <cellStyle name="RowTitles-Detail 4 4 5 2" xfId="22879" xr:uid="{00000000-0005-0000-0000-000060590000}"/>
    <cellStyle name="RowTitles-Detail 4 4 5 2 2" xfId="22880" xr:uid="{00000000-0005-0000-0000-000061590000}"/>
    <cellStyle name="RowTitles-Detail 4 4 5 2 2 2" xfId="22881" xr:uid="{00000000-0005-0000-0000-000062590000}"/>
    <cellStyle name="RowTitles-Detail 4 4 5 2 2_Tertiary Salaries Survey" xfId="22882" xr:uid="{00000000-0005-0000-0000-000063590000}"/>
    <cellStyle name="RowTitles-Detail 4 4 5 2 3" xfId="22883" xr:uid="{00000000-0005-0000-0000-000064590000}"/>
    <cellStyle name="RowTitles-Detail 4 4 5 2_Tertiary Salaries Survey" xfId="22884" xr:uid="{00000000-0005-0000-0000-000065590000}"/>
    <cellStyle name="RowTitles-Detail 4 4 5 3" xfId="22885" xr:uid="{00000000-0005-0000-0000-000066590000}"/>
    <cellStyle name="RowTitles-Detail 4 4 5 3 2" xfId="22886" xr:uid="{00000000-0005-0000-0000-000067590000}"/>
    <cellStyle name="RowTitles-Detail 4 4 5 3 2 2" xfId="22887" xr:uid="{00000000-0005-0000-0000-000068590000}"/>
    <cellStyle name="RowTitles-Detail 4 4 5 3 2_Tertiary Salaries Survey" xfId="22888" xr:uid="{00000000-0005-0000-0000-000069590000}"/>
    <cellStyle name="RowTitles-Detail 4 4 5 3 3" xfId="22889" xr:uid="{00000000-0005-0000-0000-00006A590000}"/>
    <cellStyle name="RowTitles-Detail 4 4 5 3_Tertiary Salaries Survey" xfId="22890" xr:uid="{00000000-0005-0000-0000-00006B590000}"/>
    <cellStyle name="RowTitles-Detail 4 4 5 4" xfId="22891" xr:uid="{00000000-0005-0000-0000-00006C590000}"/>
    <cellStyle name="RowTitles-Detail 4 4 5 4 2" xfId="22892" xr:uid="{00000000-0005-0000-0000-00006D590000}"/>
    <cellStyle name="RowTitles-Detail 4 4 5 4_Tertiary Salaries Survey" xfId="22893" xr:uid="{00000000-0005-0000-0000-00006E590000}"/>
    <cellStyle name="RowTitles-Detail 4 4 5 5" xfId="22894" xr:uid="{00000000-0005-0000-0000-00006F590000}"/>
    <cellStyle name="RowTitles-Detail 4 4 5_Tertiary Salaries Survey" xfId="22895" xr:uid="{00000000-0005-0000-0000-000070590000}"/>
    <cellStyle name="RowTitles-Detail 4 4 6" xfId="22896" xr:uid="{00000000-0005-0000-0000-000071590000}"/>
    <cellStyle name="RowTitles-Detail 4 4 6 2" xfId="22897" xr:uid="{00000000-0005-0000-0000-000072590000}"/>
    <cellStyle name="RowTitles-Detail 4 4 6 2 2" xfId="22898" xr:uid="{00000000-0005-0000-0000-000073590000}"/>
    <cellStyle name="RowTitles-Detail 4 4 6 2 2 2" xfId="22899" xr:uid="{00000000-0005-0000-0000-000074590000}"/>
    <cellStyle name="RowTitles-Detail 4 4 6 2 2_Tertiary Salaries Survey" xfId="22900" xr:uid="{00000000-0005-0000-0000-000075590000}"/>
    <cellStyle name="RowTitles-Detail 4 4 6 2 3" xfId="22901" xr:uid="{00000000-0005-0000-0000-000076590000}"/>
    <cellStyle name="RowTitles-Detail 4 4 6 2_Tertiary Salaries Survey" xfId="22902" xr:uid="{00000000-0005-0000-0000-000077590000}"/>
    <cellStyle name="RowTitles-Detail 4 4 6 3" xfId="22903" xr:uid="{00000000-0005-0000-0000-000078590000}"/>
    <cellStyle name="RowTitles-Detail 4 4 6 3 2" xfId="22904" xr:uid="{00000000-0005-0000-0000-000079590000}"/>
    <cellStyle name="RowTitles-Detail 4 4 6 3 2 2" xfId="22905" xr:uid="{00000000-0005-0000-0000-00007A590000}"/>
    <cellStyle name="RowTitles-Detail 4 4 6 3 2_Tertiary Salaries Survey" xfId="22906" xr:uid="{00000000-0005-0000-0000-00007B590000}"/>
    <cellStyle name="RowTitles-Detail 4 4 6 3 3" xfId="22907" xr:uid="{00000000-0005-0000-0000-00007C590000}"/>
    <cellStyle name="RowTitles-Detail 4 4 6 3_Tertiary Salaries Survey" xfId="22908" xr:uid="{00000000-0005-0000-0000-00007D590000}"/>
    <cellStyle name="RowTitles-Detail 4 4 6 4" xfId="22909" xr:uid="{00000000-0005-0000-0000-00007E590000}"/>
    <cellStyle name="RowTitles-Detail 4 4 6 4 2" xfId="22910" xr:uid="{00000000-0005-0000-0000-00007F590000}"/>
    <cellStyle name="RowTitles-Detail 4 4 6 4_Tertiary Salaries Survey" xfId="22911" xr:uid="{00000000-0005-0000-0000-000080590000}"/>
    <cellStyle name="RowTitles-Detail 4 4 6 5" xfId="22912" xr:uid="{00000000-0005-0000-0000-000081590000}"/>
    <cellStyle name="RowTitles-Detail 4 4 6_Tertiary Salaries Survey" xfId="22913" xr:uid="{00000000-0005-0000-0000-000082590000}"/>
    <cellStyle name="RowTitles-Detail 4 4 7" xfId="22914" xr:uid="{00000000-0005-0000-0000-000083590000}"/>
    <cellStyle name="RowTitles-Detail 4 4 7 2" xfId="22915" xr:uid="{00000000-0005-0000-0000-000084590000}"/>
    <cellStyle name="RowTitles-Detail 4 4 7 2 2" xfId="22916" xr:uid="{00000000-0005-0000-0000-000085590000}"/>
    <cellStyle name="RowTitles-Detail 4 4 7 2_Tertiary Salaries Survey" xfId="22917" xr:uid="{00000000-0005-0000-0000-000086590000}"/>
    <cellStyle name="RowTitles-Detail 4 4 7 3" xfId="22918" xr:uid="{00000000-0005-0000-0000-000087590000}"/>
    <cellStyle name="RowTitles-Detail 4 4 7_Tertiary Salaries Survey" xfId="22919" xr:uid="{00000000-0005-0000-0000-000088590000}"/>
    <cellStyle name="RowTitles-Detail 4 4 8" xfId="22920" xr:uid="{00000000-0005-0000-0000-000089590000}"/>
    <cellStyle name="RowTitles-Detail 4 4 9" xfId="22921" xr:uid="{00000000-0005-0000-0000-00008A590000}"/>
    <cellStyle name="RowTitles-Detail 4 4_STUD aligned by INSTIT" xfId="22922" xr:uid="{00000000-0005-0000-0000-00008B590000}"/>
    <cellStyle name="RowTitles-Detail 4 5" xfId="22923" xr:uid="{00000000-0005-0000-0000-00008C590000}"/>
    <cellStyle name="RowTitles-Detail 4 5 2" xfId="22924" xr:uid="{00000000-0005-0000-0000-00008D590000}"/>
    <cellStyle name="RowTitles-Detail 4 5 2 2" xfId="22925" xr:uid="{00000000-0005-0000-0000-00008E590000}"/>
    <cellStyle name="RowTitles-Detail 4 5 2 2 2" xfId="22926" xr:uid="{00000000-0005-0000-0000-00008F590000}"/>
    <cellStyle name="RowTitles-Detail 4 5 2 2 2 2" xfId="22927" xr:uid="{00000000-0005-0000-0000-000090590000}"/>
    <cellStyle name="RowTitles-Detail 4 5 2 2 2_Tertiary Salaries Survey" xfId="22928" xr:uid="{00000000-0005-0000-0000-000091590000}"/>
    <cellStyle name="RowTitles-Detail 4 5 2 2 3" xfId="22929" xr:uid="{00000000-0005-0000-0000-000092590000}"/>
    <cellStyle name="RowTitles-Detail 4 5 2 2_Tertiary Salaries Survey" xfId="22930" xr:uid="{00000000-0005-0000-0000-000093590000}"/>
    <cellStyle name="RowTitles-Detail 4 5 2 3" xfId="22931" xr:uid="{00000000-0005-0000-0000-000094590000}"/>
    <cellStyle name="RowTitles-Detail 4 5 2 3 2" xfId="22932" xr:uid="{00000000-0005-0000-0000-000095590000}"/>
    <cellStyle name="RowTitles-Detail 4 5 2 3 2 2" xfId="22933" xr:uid="{00000000-0005-0000-0000-000096590000}"/>
    <cellStyle name="RowTitles-Detail 4 5 2 3 2_Tertiary Salaries Survey" xfId="22934" xr:uid="{00000000-0005-0000-0000-000097590000}"/>
    <cellStyle name="RowTitles-Detail 4 5 2 3 3" xfId="22935" xr:uid="{00000000-0005-0000-0000-000098590000}"/>
    <cellStyle name="RowTitles-Detail 4 5 2 3_Tertiary Salaries Survey" xfId="22936" xr:uid="{00000000-0005-0000-0000-000099590000}"/>
    <cellStyle name="RowTitles-Detail 4 5 2 4" xfId="22937" xr:uid="{00000000-0005-0000-0000-00009A590000}"/>
    <cellStyle name="RowTitles-Detail 4 5 2 5" xfId="22938" xr:uid="{00000000-0005-0000-0000-00009B590000}"/>
    <cellStyle name="RowTitles-Detail 4 5 2 5 2" xfId="22939" xr:uid="{00000000-0005-0000-0000-00009C590000}"/>
    <cellStyle name="RowTitles-Detail 4 5 2 5_Tertiary Salaries Survey" xfId="22940" xr:uid="{00000000-0005-0000-0000-00009D590000}"/>
    <cellStyle name="RowTitles-Detail 4 5 2 6" xfId="22941" xr:uid="{00000000-0005-0000-0000-00009E590000}"/>
    <cellStyle name="RowTitles-Detail 4 5 2_Tertiary Salaries Survey" xfId="22942" xr:uid="{00000000-0005-0000-0000-00009F590000}"/>
    <cellStyle name="RowTitles-Detail 4 5 3" xfId="22943" xr:uid="{00000000-0005-0000-0000-0000A0590000}"/>
    <cellStyle name="RowTitles-Detail 4 5 3 2" xfId="22944" xr:uid="{00000000-0005-0000-0000-0000A1590000}"/>
    <cellStyle name="RowTitles-Detail 4 5 3 2 2" xfId="22945" xr:uid="{00000000-0005-0000-0000-0000A2590000}"/>
    <cellStyle name="RowTitles-Detail 4 5 3 2 2 2" xfId="22946" xr:uid="{00000000-0005-0000-0000-0000A3590000}"/>
    <cellStyle name="RowTitles-Detail 4 5 3 2 2_Tertiary Salaries Survey" xfId="22947" xr:uid="{00000000-0005-0000-0000-0000A4590000}"/>
    <cellStyle name="RowTitles-Detail 4 5 3 2 3" xfId="22948" xr:uid="{00000000-0005-0000-0000-0000A5590000}"/>
    <cellStyle name="RowTitles-Detail 4 5 3 2_Tertiary Salaries Survey" xfId="22949" xr:uid="{00000000-0005-0000-0000-0000A6590000}"/>
    <cellStyle name="RowTitles-Detail 4 5 3 3" xfId="22950" xr:uid="{00000000-0005-0000-0000-0000A7590000}"/>
    <cellStyle name="RowTitles-Detail 4 5 3 3 2" xfId="22951" xr:uid="{00000000-0005-0000-0000-0000A8590000}"/>
    <cellStyle name="RowTitles-Detail 4 5 3 3 2 2" xfId="22952" xr:uid="{00000000-0005-0000-0000-0000A9590000}"/>
    <cellStyle name="RowTitles-Detail 4 5 3 3 2_Tertiary Salaries Survey" xfId="22953" xr:uid="{00000000-0005-0000-0000-0000AA590000}"/>
    <cellStyle name="RowTitles-Detail 4 5 3 3 3" xfId="22954" xr:uid="{00000000-0005-0000-0000-0000AB590000}"/>
    <cellStyle name="RowTitles-Detail 4 5 3 3_Tertiary Salaries Survey" xfId="22955" xr:uid="{00000000-0005-0000-0000-0000AC590000}"/>
    <cellStyle name="RowTitles-Detail 4 5 3 4" xfId="22956" xr:uid="{00000000-0005-0000-0000-0000AD590000}"/>
    <cellStyle name="RowTitles-Detail 4 5 3 5" xfId="22957" xr:uid="{00000000-0005-0000-0000-0000AE590000}"/>
    <cellStyle name="RowTitles-Detail 4 5 3_Tertiary Salaries Survey" xfId="22958" xr:uid="{00000000-0005-0000-0000-0000AF590000}"/>
    <cellStyle name="RowTitles-Detail 4 5 4" xfId="22959" xr:uid="{00000000-0005-0000-0000-0000B0590000}"/>
    <cellStyle name="RowTitles-Detail 4 5 4 2" xfId="22960" xr:uid="{00000000-0005-0000-0000-0000B1590000}"/>
    <cellStyle name="RowTitles-Detail 4 5 4 2 2" xfId="22961" xr:uid="{00000000-0005-0000-0000-0000B2590000}"/>
    <cellStyle name="RowTitles-Detail 4 5 4 2 2 2" xfId="22962" xr:uid="{00000000-0005-0000-0000-0000B3590000}"/>
    <cellStyle name="RowTitles-Detail 4 5 4 2 2_Tertiary Salaries Survey" xfId="22963" xr:uid="{00000000-0005-0000-0000-0000B4590000}"/>
    <cellStyle name="RowTitles-Detail 4 5 4 2 3" xfId="22964" xr:uid="{00000000-0005-0000-0000-0000B5590000}"/>
    <cellStyle name="RowTitles-Detail 4 5 4 2_Tertiary Salaries Survey" xfId="22965" xr:uid="{00000000-0005-0000-0000-0000B6590000}"/>
    <cellStyle name="RowTitles-Detail 4 5 4 3" xfId="22966" xr:uid="{00000000-0005-0000-0000-0000B7590000}"/>
    <cellStyle name="RowTitles-Detail 4 5 4 3 2" xfId="22967" xr:uid="{00000000-0005-0000-0000-0000B8590000}"/>
    <cellStyle name="RowTitles-Detail 4 5 4 3 2 2" xfId="22968" xr:uid="{00000000-0005-0000-0000-0000B9590000}"/>
    <cellStyle name="RowTitles-Detail 4 5 4 3 2_Tertiary Salaries Survey" xfId="22969" xr:uid="{00000000-0005-0000-0000-0000BA590000}"/>
    <cellStyle name="RowTitles-Detail 4 5 4 3 3" xfId="22970" xr:uid="{00000000-0005-0000-0000-0000BB590000}"/>
    <cellStyle name="RowTitles-Detail 4 5 4 3_Tertiary Salaries Survey" xfId="22971" xr:uid="{00000000-0005-0000-0000-0000BC590000}"/>
    <cellStyle name="RowTitles-Detail 4 5 4 4" xfId="22972" xr:uid="{00000000-0005-0000-0000-0000BD590000}"/>
    <cellStyle name="RowTitles-Detail 4 5 4 4 2" xfId="22973" xr:uid="{00000000-0005-0000-0000-0000BE590000}"/>
    <cellStyle name="RowTitles-Detail 4 5 4 4_Tertiary Salaries Survey" xfId="22974" xr:uid="{00000000-0005-0000-0000-0000BF590000}"/>
    <cellStyle name="RowTitles-Detail 4 5 4 5" xfId="22975" xr:uid="{00000000-0005-0000-0000-0000C0590000}"/>
    <cellStyle name="RowTitles-Detail 4 5 4_Tertiary Salaries Survey" xfId="22976" xr:uid="{00000000-0005-0000-0000-0000C1590000}"/>
    <cellStyle name="RowTitles-Detail 4 5 5" xfId="22977" xr:uid="{00000000-0005-0000-0000-0000C2590000}"/>
    <cellStyle name="RowTitles-Detail 4 5 5 2" xfId="22978" xr:uid="{00000000-0005-0000-0000-0000C3590000}"/>
    <cellStyle name="RowTitles-Detail 4 5 5 2 2" xfId="22979" xr:uid="{00000000-0005-0000-0000-0000C4590000}"/>
    <cellStyle name="RowTitles-Detail 4 5 5 2 2 2" xfId="22980" xr:uid="{00000000-0005-0000-0000-0000C5590000}"/>
    <cellStyle name="RowTitles-Detail 4 5 5 2 2_Tertiary Salaries Survey" xfId="22981" xr:uid="{00000000-0005-0000-0000-0000C6590000}"/>
    <cellStyle name="RowTitles-Detail 4 5 5 2 3" xfId="22982" xr:uid="{00000000-0005-0000-0000-0000C7590000}"/>
    <cellStyle name="RowTitles-Detail 4 5 5 2_Tertiary Salaries Survey" xfId="22983" xr:uid="{00000000-0005-0000-0000-0000C8590000}"/>
    <cellStyle name="RowTitles-Detail 4 5 5 3" xfId="22984" xr:uid="{00000000-0005-0000-0000-0000C9590000}"/>
    <cellStyle name="RowTitles-Detail 4 5 5 3 2" xfId="22985" xr:uid="{00000000-0005-0000-0000-0000CA590000}"/>
    <cellStyle name="RowTitles-Detail 4 5 5 3 2 2" xfId="22986" xr:uid="{00000000-0005-0000-0000-0000CB590000}"/>
    <cellStyle name="RowTitles-Detail 4 5 5 3 2_Tertiary Salaries Survey" xfId="22987" xr:uid="{00000000-0005-0000-0000-0000CC590000}"/>
    <cellStyle name="RowTitles-Detail 4 5 5 3 3" xfId="22988" xr:uid="{00000000-0005-0000-0000-0000CD590000}"/>
    <cellStyle name="RowTitles-Detail 4 5 5 3_Tertiary Salaries Survey" xfId="22989" xr:uid="{00000000-0005-0000-0000-0000CE590000}"/>
    <cellStyle name="RowTitles-Detail 4 5 5 4" xfId="22990" xr:uid="{00000000-0005-0000-0000-0000CF590000}"/>
    <cellStyle name="RowTitles-Detail 4 5 5 4 2" xfId="22991" xr:uid="{00000000-0005-0000-0000-0000D0590000}"/>
    <cellStyle name="RowTitles-Detail 4 5 5 4_Tertiary Salaries Survey" xfId="22992" xr:uid="{00000000-0005-0000-0000-0000D1590000}"/>
    <cellStyle name="RowTitles-Detail 4 5 5 5" xfId="22993" xr:uid="{00000000-0005-0000-0000-0000D2590000}"/>
    <cellStyle name="RowTitles-Detail 4 5 5_Tertiary Salaries Survey" xfId="22994" xr:uid="{00000000-0005-0000-0000-0000D3590000}"/>
    <cellStyle name="RowTitles-Detail 4 5 6" xfId="22995" xr:uid="{00000000-0005-0000-0000-0000D4590000}"/>
    <cellStyle name="RowTitles-Detail 4 5 6 2" xfId="22996" xr:uid="{00000000-0005-0000-0000-0000D5590000}"/>
    <cellStyle name="RowTitles-Detail 4 5 6 2 2" xfId="22997" xr:uid="{00000000-0005-0000-0000-0000D6590000}"/>
    <cellStyle name="RowTitles-Detail 4 5 6 2 2 2" xfId="22998" xr:uid="{00000000-0005-0000-0000-0000D7590000}"/>
    <cellStyle name="RowTitles-Detail 4 5 6 2 2_Tertiary Salaries Survey" xfId="22999" xr:uid="{00000000-0005-0000-0000-0000D8590000}"/>
    <cellStyle name="RowTitles-Detail 4 5 6 2 3" xfId="23000" xr:uid="{00000000-0005-0000-0000-0000D9590000}"/>
    <cellStyle name="RowTitles-Detail 4 5 6 2_Tertiary Salaries Survey" xfId="23001" xr:uid="{00000000-0005-0000-0000-0000DA590000}"/>
    <cellStyle name="RowTitles-Detail 4 5 6 3" xfId="23002" xr:uid="{00000000-0005-0000-0000-0000DB590000}"/>
    <cellStyle name="RowTitles-Detail 4 5 6 3 2" xfId="23003" xr:uid="{00000000-0005-0000-0000-0000DC590000}"/>
    <cellStyle name="RowTitles-Detail 4 5 6 3 2 2" xfId="23004" xr:uid="{00000000-0005-0000-0000-0000DD590000}"/>
    <cellStyle name="RowTitles-Detail 4 5 6 3 2_Tertiary Salaries Survey" xfId="23005" xr:uid="{00000000-0005-0000-0000-0000DE590000}"/>
    <cellStyle name="RowTitles-Detail 4 5 6 3 3" xfId="23006" xr:uid="{00000000-0005-0000-0000-0000DF590000}"/>
    <cellStyle name="RowTitles-Detail 4 5 6 3_Tertiary Salaries Survey" xfId="23007" xr:uid="{00000000-0005-0000-0000-0000E0590000}"/>
    <cellStyle name="RowTitles-Detail 4 5 6 4" xfId="23008" xr:uid="{00000000-0005-0000-0000-0000E1590000}"/>
    <cellStyle name="RowTitles-Detail 4 5 6 4 2" xfId="23009" xr:uid="{00000000-0005-0000-0000-0000E2590000}"/>
    <cellStyle name="RowTitles-Detail 4 5 6 4_Tertiary Salaries Survey" xfId="23010" xr:uid="{00000000-0005-0000-0000-0000E3590000}"/>
    <cellStyle name="RowTitles-Detail 4 5 6 5" xfId="23011" xr:uid="{00000000-0005-0000-0000-0000E4590000}"/>
    <cellStyle name="RowTitles-Detail 4 5 6_Tertiary Salaries Survey" xfId="23012" xr:uid="{00000000-0005-0000-0000-0000E5590000}"/>
    <cellStyle name="RowTitles-Detail 4 5 7" xfId="23013" xr:uid="{00000000-0005-0000-0000-0000E6590000}"/>
    <cellStyle name="RowTitles-Detail 4 5 7 2" xfId="23014" xr:uid="{00000000-0005-0000-0000-0000E7590000}"/>
    <cellStyle name="RowTitles-Detail 4 5 7 2 2" xfId="23015" xr:uid="{00000000-0005-0000-0000-0000E8590000}"/>
    <cellStyle name="RowTitles-Detail 4 5 7 2_Tertiary Salaries Survey" xfId="23016" xr:uid="{00000000-0005-0000-0000-0000E9590000}"/>
    <cellStyle name="RowTitles-Detail 4 5 7 3" xfId="23017" xr:uid="{00000000-0005-0000-0000-0000EA590000}"/>
    <cellStyle name="RowTitles-Detail 4 5 7_Tertiary Salaries Survey" xfId="23018" xr:uid="{00000000-0005-0000-0000-0000EB590000}"/>
    <cellStyle name="RowTitles-Detail 4 5 8" xfId="23019" xr:uid="{00000000-0005-0000-0000-0000EC590000}"/>
    <cellStyle name="RowTitles-Detail 4 5 8 2" xfId="23020" xr:uid="{00000000-0005-0000-0000-0000ED590000}"/>
    <cellStyle name="RowTitles-Detail 4 5 8 2 2" xfId="23021" xr:uid="{00000000-0005-0000-0000-0000EE590000}"/>
    <cellStyle name="RowTitles-Detail 4 5 8 2_Tertiary Salaries Survey" xfId="23022" xr:uid="{00000000-0005-0000-0000-0000EF590000}"/>
    <cellStyle name="RowTitles-Detail 4 5 8 3" xfId="23023" xr:uid="{00000000-0005-0000-0000-0000F0590000}"/>
    <cellStyle name="RowTitles-Detail 4 5 8_Tertiary Salaries Survey" xfId="23024" xr:uid="{00000000-0005-0000-0000-0000F1590000}"/>
    <cellStyle name="RowTitles-Detail 4 5 9" xfId="23025" xr:uid="{00000000-0005-0000-0000-0000F2590000}"/>
    <cellStyle name="RowTitles-Detail 4 5_STUD aligned by INSTIT" xfId="23026" xr:uid="{00000000-0005-0000-0000-0000F3590000}"/>
    <cellStyle name="RowTitles-Detail 4 6" xfId="23027" xr:uid="{00000000-0005-0000-0000-0000F4590000}"/>
    <cellStyle name="RowTitles-Detail 4 6 2" xfId="23028" xr:uid="{00000000-0005-0000-0000-0000F5590000}"/>
    <cellStyle name="RowTitles-Detail 4 6 2 2" xfId="23029" xr:uid="{00000000-0005-0000-0000-0000F6590000}"/>
    <cellStyle name="RowTitles-Detail 4 6 2 2 2" xfId="23030" xr:uid="{00000000-0005-0000-0000-0000F7590000}"/>
    <cellStyle name="RowTitles-Detail 4 6 2 2 2 2" xfId="23031" xr:uid="{00000000-0005-0000-0000-0000F8590000}"/>
    <cellStyle name="RowTitles-Detail 4 6 2 2 2_Tertiary Salaries Survey" xfId="23032" xr:uid="{00000000-0005-0000-0000-0000F9590000}"/>
    <cellStyle name="RowTitles-Detail 4 6 2 2 3" xfId="23033" xr:uid="{00000000-0005-0000-0000-0000FA590000}"/>
    <cellStyle name="RowTitles-Detail 4 6 2 2_Tertiary Salaries Survey" xfId="23034" xr:uid="{00000000-0005-0000-0000-0000FB590000}"/>
    <cellStyle name="RowTitles-Detail 4 6 2 3" xfId="23035" xr:uid="{00000000-0005-0000-0000-0000FC590000}"/>
    <cellStyle name="RowTitles-Detail 4 6 2 3 2" xfId="23036" xr:uid="{00000000-0005-0000-0000-0000FD590000}"/>
    <cellStyle name="RowTitles-Detail 4 6 2 3 2 2" xfId="23037" xr:uid="{00000000-0005-0000-0000-0000FE590000}"/>
    <cellStyle name="RowTitles-Detail 4 6 2 3 2_Tertiary Salaries Survey" xfId="23038" xr:uid="{00000000-0005-0000-0000-0000FF590000}"/>
    <cellStyle name="RowTitles-Detail 4 6 2 3 3" xfId="23039" xr:uid="{00000000-0005-0000-0000-0000005A0000}"/>
    <cellStyle name="RowTitles-Detail 4 6 2 3_Tertiary Salaries Survey" xfId="23040" xr:uid="{00000000-0005-0000-0000-0000015A0000}"/>
    <cellStyle name="RowTitles-Detail 4 6 2 4" xfId="23041" xr:uid="{00000000-0005-0000-0000-0000025A0000}"/>
    <cellStyle name="RowTitles-Detail 4 6 2 5" xfId="23042" xr:uid="{00000000-0005-0000-0000-0000035A0000}"/>
    <cellStyle name="RowTitles-Detail 4 6 2 5 2" xfId="23043" xr:uid="{00000000-0005-0000-0000-0000045A0000}"/>
    <cellStyle name="RowTitles-Detail 4 6 2 5_Tertiary Salaries Survey" xfId="23044" xr:uid="{00000000-0005-0000-0000-0000055A0000}"/>
    <cellStyle name="RowTitles-Detail 4 6 2 6" xfId="23045" xr:uid="{00000000-0005-0000-0000-0000065A0000}"/>
    <cellStyle name="RowTitles-Detail 4 6 2_Tertiary Salaries Survey" xfId="23046" xr:uid="{00000000-0005-0000-0000-0000075A0000}"/>
    <cellStyle name="RowTitles-Detail 4 6 3" xfId="23047" xr:uid="{00000000-0005-0000-0000-0000085A0000}"/>
    <cellStyle name="RowTitles-Detail 4 6 3 2" xfId="23048" xr:uid="{00000000-0005-0000-0000-0000095A0000}"/>
    <cellStyle name="RowTitles-Detail 4 6 3 2 2" xfId="23049" xr:uid="{00000000-0005-0000-0000-00000A5A0000}"/>
    <cellStyle name="RowTitles-Detail 4 6 3 2 2 2" xfId="23050" xr:uid="{00000000-0005-0000-0000-00000B5A0000}"/>
    <cellStyle name="RowTitles-Detail 4 6 3 2 2_Tertiary Salaries Survey" xfId="23051" xr:uid="{00000000-0005-0000-0000-00000C5A0000}"/>
    <cellStyle name="RowTitles-Detail 4 6 3 2 3" xfId="23052" xr:uid="{00000000-0005-0000-0000-00000D5A0000}"/>
    <cellStyle name="RowTitles-Detail 4 6 3 2_Tertiary Salaries Survey" xfId="23053" xr:uid="{00000000-0005-0000-0000-00000E5A0000}"/>
    <cellStyle name="RowTitles-Detail 4 6 3 3" xfId="23054" xr:uid="{00000000-0005-0000-0000-00000F5A0000}"/>
    <cellStyle name="RowTitles-Detail 4 6 3 3 2" xfId="23055" xr:uid="{00000000-0005-0000-0000-0000105A0000}"/>
    <cellStyle name="RowTitles-Detail 4 6 3 3 2 2" xfId="23056" xr:uid="{00000000-0005-0000-0000-0000115A0000}"/>
    <cellStyle name="RowTitles-Detail 4 6 3 3 2_Tertiary Salaries Survey" xfId="23057" xr:uid="{00000000-0005-0000-0000-0000125A0000}"/>
    <cellStyle name="RowTitles-Detail 4 6 3 3 3" xfId="23058" xr:uid="{00000000-0005-0000-0000-0000135A0000}"/>
    <cellStyle name="RowTitles-Detail 4 6 3 3_Tertiary Salaries Survey" xfId="23059" xr:uid="{00000000-0005-0000-0000-0000145A0000}"/>
    <cellStyle name="RowTitles-Detail 4 6 3 4" xfId="23060" xr:uid="{00000000-0005-0000-0000-0000155A0000}"/>
    <cellStyle name="RowTitles-Detail 4 6 3 5" xfId="23061" xr:uid="{00000000-0005-0000-0000-0000165A0000}"/>
    <cellStyle name="RowTitles-Detail 4 6 3_Tertiary Salaries Survey" xfId="23062" xr:uid="{00000000-0005-0000-0000-0000175A0000}"/>
    <cellStyle name="RowTitles-Detail 4 6 4" xfId="23063" xr:uid="{00000000-0005-0000-0000-0000185A0000}"/>
    <cellStyle name="RowTitles-Detail 4 6 4 2" xfId="23064" xr:uid="{00000000-0005-0000-0000-0000195A0000}"/>
    <cellStyle name="RowTitles-Detail 4 6 4 2 2" xfId="23065" xr:uid="{00000000-0005-0000-0000-00001A5A0000}"/>
    <cellStyle name="RowTitles-Detail 4 6 4 2 2 2" xfId="23066" xr:uid="{00000000-0005-0000-0000-00001B5A0000}"/>
    <cellStyle name="RowTitles-Detail 4 6 4 2 2_Tertiary Salaries Survey" xfId="23067" xr:uid="{00000000-0005-0000-0000-00001C5A0000}"/>
    <cellStyle name="RowTitles-Detail 4 6 4 2 3" xfId="23068" xr:uid="{00000000-0005-0000-0000-00001D5A0000}"/>
    <cellStyle name="RowTitles-Detail 4 6 4 2_Tertiary Salaries Survey" xfId="23069" xr:uid="{00000000-0005-0000-0000-00001E5A0000}"/>
    <cellStyle name="RowTitles-Detail 4 6 4 3" xfId="23070" xr:uid="{00000000-0005-0000-0000-00001F5A0000}"/>
    <cellStyle name="RowTitles-Detail 4 6 4 3 2" xfId="23071" xr:uid="{00000000-0005-0000-0000-0000205A0000}"/>
    <cellStyle name="RowTitles-Detail 4 6 4 3 2 2" xfId="23072" xr:uid="{00000000-0005-0000-0000-0000215A0000}"/>
    <cellStyle name="RowTitles-Detail 4 6 4 3 2_Tertiary Salaries Survey" xfId="23073" xr:uid="{00000000-0005-0000-0000-0000225A0000}"/>
    <cellStyle name="RowTitles-Detail 4 6 4 3 3" xfId="23074" xr:uid="{00000000-0005-0000-0000-0000235A0000}"/>
    <cellStyle name="RowTitles-Detail 4 6 4 3_Tertiary Salaries Survey" xfId="23075" xr:uid="{00000000-0005-0000-0000-0000245A0000}"/>
    <cellStyle name="RowTitles-Detail 4 6 4 4" xfId="23076" xr:uid="{00000000-0005-0000-0000-0000255A0000}"/>
    <cellStyle name="RowTitles-Detail 4 6 4 5" xfId="23077" xr:uid="{00000000-0005-0000-0000-0000265A0000}"/>
    <cellStyle name="RowTitles-Detail 4 6 4 5 2" xfId="23078" xr:uid="{00000000-0005-0000-0000-0000275A0000}"/>
    <cellStyle name="RowTitles-Detail 4 6 4 5_Tertiary Salaries Survey" xfId="23079" xr:uid="{00000000-0005-0000-0000-0000285A0000}"/>
    <cellStyle name="RowTitles-Detail 4 6 4 6" xfId="23080" xr:uid="{00000000-0005-0000-0000-0000295A0000}"/>
    <cellStyle name="RowTitles-Detail 4 6 4_Tertiary Salaries Survey" xfId="23081" xr:uid="{00000000-0005-0000-0000-00002A5A0000}"/>
    <cellStyle name="RowTitles-Detail 4 6 5" xfId="23082" xr:uid="{00000000-0005-0000-0000-00002B5A0000}"/>
    <cellStyle name="RowTitles-Detail 4 6 5 2" xfId="23083" xr:uid="{00000000-0005-0000-0000-00002C5A0000}"/>
    <cellStyle name="RowTitles-Detail 4 6 5 2 2" xfId="23084" xr:uid="{00000000-0005-0000-0000-00002D5A0000}"/>
    <cellStyle name="RowTitles-Detail 4 6 5 2 2 2" xfId="23085" xr:uid="{00000000-0005-0000-0000-00002E5A0000}"/>
    <cellStyle name="RowTitles-Detail 4 6 5 2 2_Tertiary Salaries Survey" xfId="23086" xr:uid="{00000000-0005-0000-0000-00002F5A0000}"/>
    <cellStyle name="RowTitles-Detail 4 6 5 2 3" xfId="23087" xr:uid="{00000000-0005-0000-0000-0000305A0000}"/>
    <cellStyle name="RowTitles-Detail 4 6 5 2_Tertiary Salaries Survey" xfId="23088" xr:uid="{00000000-0005-0000-0000-0000315A0000}"/>
    <cellStyle name="RowTitles-Detail 4 6 5 3" xfId="23089" xr:uid="{00000000-0005-0000-0000-0000325A0000}"/>
    <cellStyle name="RowTitles-Detail 4 6 5 3 2" xfId="23090" xr:uid="{00000000-0005-0000-0000-0000335A0000}"/>
    <cellStyle name="RowTitles-Detail 4 6 5 3 2 2" xfId="23091" xr:uid="{00000000-0005-0000-0000-0000345A0000}"/>
    <cellStyle name="RowTitles-Detail 4 6 5 3 2_Tertiary Salaries Survey" xfId="23092" xr:uid="{00000000-0005-0000-0000-0000355A0000}"/>
    <cellStyle name="RowTitles-Detail 4 6 5 3 3" xfId="23093" xr:uid="{00000000-0005-0000-0000-0000365A0000}"/>
    <cellStyle name="RowTitles-Detail 4 6 5 3_Tertiary Salaries Survey" xfId="23094" xr:uid="{00000000-0005-0000-0000-0000375A0000}"/>
    <cellStyle name="RowTitles-Detail 4 6 5 4" xfId="23095" xr:uid="{00000000-0005-0000-0000-0000385A0000}"/>
    <cellStyle name="RowTitles-Detail 4 6 5 4 2" xfId="23096" xr:uid="{00000000-0005-0000-0000-0000395A0000}"/>
    <cellStyle name="RowTitles-Detail 4 6 5 4_Tertiary Salaries Survey" xfId="23097" xr:uid="{00000000-0005-0000-0000-00003A5A0000}"/>
    <cellStyle name="RowTitles-Detail 4 6 5 5" xfId="23098" xr:uid="{00000000-0005-0000-0000-00003B5A0000}"/>
    <cellStyle name="RowTitles-Detail 4 6 5_Tertiary Salaries Survey" xfId="23099" xr:uid="{00000000-0005-0000-0000-00003C5A0000}"/>
    <cellStyle name="RowTitles-Detail 4 6 6" xfId="23100" xr:uid="{00000000-0005-0000-0000-00003D5A0000}"/>
    <cellStyle name="RowTitles-Detail 4 6 6 2" xfId="23101" xr:uid="{00000000-0005-0000-0000-00003E5A0000}"/>
    <cellStyle name="RowTitles-Detail 4 6 6 2 2" xfId="23102" xr:uid="{00000000-0005-0000-0000-00003F5A0000}"/>
    <cellStyle name="RowTitles-Detail 4 6 6 2 2 2" xfId="23103" xr:uid="{00000000-0005-0000-0000-0000405A0000}"/>
    <cellStyle name="RowTitles-Detail 4 6 6 2 2_Tertiary Salaries Survey" xfId="23104" xr:uid="{00000000-0005-0000-0000-0000415A0000}"/>
    <cellStyle name="RowTitles-Detail 4 6 6 2 3" xfId="23105" xr:uid="{00000000-0005-0000-0000-0000425A0000}"/>
    <cellStyle name="RowTitles-Detail 4 6 6 2_Tertiary Salaries Survey" xfId="23106" xr:uid="{00000000-0005-0000-0000-0000435A0000}"/>
    <cellStyle name="RowTitles-Detail 4 6 6 3" xfId="23107" xr:uid="{00000000-0005-0000-0000-0000445A0000}"/>
    <cellStyle name="RowTitles-Detail 4 6 6 3 2" xfId="23108" xr:uid="{00000000-0005-0000-0000-0000455A0000}"/>
    <cellStyle name="RowTitles-Detail 4 6 6 3 2 2" xfId="23109" xr:uid="{00000000-0005-0000-0000-0000465A0000}"/>
    <cellStyle name="RowTitles-Detail 4 6 6 3 2_Tertiary Salaries Survey" xfId="23110" xr:uid="{00000000-0005-0000-0000-0000475A0000}"/>
    <cellStyle name="RowTitles-Detail 4 6 6 3 3" xfId="23111" xr:uid="{00000000-0005-0000-0000-0000485A0000}"/>
    <cellStyle name="RowTitles-Detail 4 6 6 3_Tertiary Salaries Survey" xfId="23112" xr:uid="{00000000-0005-0000-0000-0000495A0000}"/>
    <cellStyle name="RowTitles-Detail 4 6 6 4" xfId="23113" xr:uid="{00000000-0005-0000-0000-00004A5A0000}"/>
    <cellStyle name="RowTitles-Detail 4 6 6 4 2" xfId="23114" xr:uid="{00000000-0005-0000-0000-00004B5A0000}"/>
    <cellStyle name="RowTitles-Detail 4 6 6 4_Tertiary Salaries Survey" xfId="23115" xr:uid="{00000000-0005-0000-0000-00004C5A0000}"/>
    <cellStyle name="RowTitles-Detail 4 6 6 5" xfId="23116" xr:uid="{00000000-0005-0000-0000-00004D5A0000}"/>
    <cellStyle name="RowTitles-Detail 4 6 6_Tertiary Salaries Survey" xfId="23117" xr:uid="{00000000-0005-0000-0000-00004E5A0000}"/>
    <cellStyle name="RowTitles-Detail 4 6 7" xfId="23118" xr:uid="{00000000-0005-0000-0000-00004F5A0000}"/>
    <cellStyle name="RowTitles-Detail 4 6 7 2" xfId="23119" xr:uid="{00000000-0005-0000-0000-0000505A0000}"/>
    <cellStyle name="RowTitles-Detail 4 6 7 2 2" xfId="23120" xr:uid="{00000000-0005-0000-0000-0000515A0000}"/>
    <cellStyle name="RowTitles-Detail 4 6 7 2_Tertiary Salaries Survey" xfId="23121" xr:uid="{00000000-0005-0000-0000-0000525A0000}"/>
    <cellStyle name="RowTitles-Detail 4 6 7 3" xfId="23122" xr:uid="{00000000-0005-0000-0000-0000535A0000}"/>
    <cellStyle name="RowTitles-Detail 4 6 7_Tertiary Salaries Survey" xfId="23123" xr:uid="{00000000-0005-0000-0000-0000545A0000}"/>
    <cellStyle name="RowTitles-Detail 4 6 8" xfId="23124" xr:uid="{00000000-0005-0000-0000-0000555A0000}"/>
    <cellStyle name="RowTitles-Detail 4 6 9" xfId="23125" xr:uid="{00000000-0005-0000-0000-0000565A0000}"/>
    <cellStyle name="RowTitles-Detail 4 6_STUD aligned by INSTIT" xfId="23126" xr:uid="{00000000-0005-0000-0000-0000575A0000}"/>
    <cellStyle name="RowTitles-Detail 4 7" xfId="23127" xr:uid="{00000000-0005-0000-0000-0000585A0000}"/>
    <cellStyle name="RowTitles-Detail 4 7 2" xfId="23128" xr:uid="{00000000-0005-0000-0000-0000595A0000}"/>
    <cellStyle name="RowTitles-Detail 4 7 2 2" xfId="23129" xr:uid="{00000000-0005-0000-0000-00005A5A0000}"/>
    <cellStyle name="RowTitles-Detail 4 7 2 2 2" xfId="23130" xr:uid="{00000000-0005-0000-0000-00005B5A0000}"/>
    <cellStyle name="RowTitles-Detail 4 7 2 2_Tertiary Salaries Survey" xfId="23131" xr:uid="{00000000-0005-0000-0000-00005C5A0000}"/>
    <cellStyle name="RowTitles-Detail 4 7 2 3" xfId="23132" xr:uid="{00000000-0005-0000-0000-00005D5A0000}"/>
    <cellStyle name="RowTitles-Detail 4 7 2_Tertiary Salaries Survey" xfId="23133" xr:uid="{00000000-0005-0000-0000-00005E5A0000}"/>
    <cellStyle name="RowTitles-Detail 4 7 3" xfId="23134" xr:uid="{00000000-0005-0000-0000-00005F5A0000}"/>
    <cellStyle name="RowTitles-Detail 4 7 3 2" xfId="23135" xr:uid="{00000000-0005-0000-0000-0000605A0000}"/>
    <cellStyle name="RowTitles-Detail 4 7 3 2 2" xfId="23136" xr:uid="{00000000-0005-0000-0000-0000615A0000}"/>
    <cellStyle name="RowTitles-Detail 4 7 3 2_Tertiary Salaries Survey" xfId="23137" xr:uid="{00000000-0005-0000-0000-0000625A0000}"/>
    <cellStyle name="RowTitles-Detail 4 7 3 3" xfId="23138" xr:uid="{00000000-0005-0000-0000-0000635A0000}"/>
    <cellStyle name="RowTitles-Detail 4 7 3_Tertiary Salaries Survey" xfId="23139" xr:uid="{00000000-0005-0000-0000-0000645A0000}"/>
    <cellStyle name="RowTitles-Detail 4 7 4" xfId="23140" xr:uid="{00000000-0005-0000-0000-0000655A0000}"/>
    <cellStyle name="RowTitles-Detail 4 7 5" xfId="23141" xr:uid="{00000000-0005-0000-0000-0000665A0000}"/>
    <cellStyle name="RowTitles-Detail 4 7 5 2" xfId="23142" xr:uid="{00000000-0005-0000-0000-0000675A0000}"/>
    <cellStyle name="RowTitles-Detail 4 7 5_Tertiary Salaries Survey" xfId="23143" xr:uid="{00000000-0005-0000-0000-0000685A0000}"/>
    <cellStyle name="RowTitles-Detail 4 7 6" xfId="23144" xr:uid="{00000000-0005-0000-0000-0000695A0000}"/>
    <cellStyle name="RowTitles-Detail 4 7_Tertiary Salaries Survey" xfId="23145" xr:uid="{00000000-0005-0000-0000-00006A5A0000}"/>
    <cellStyle name="RowTitles-Detail 4 8" xfId="23146" xr:uid="{00000000-0005-0000-0000-00006B5A0000}"/>
    <cellStyle name="RowTitles-Detail 4 8 2" xfId="23147" xr:uid="{00000000-0005-0000-0000-00006C5A0000}"/>
    <cellStyle name="RowTitles-Detail 4 8 2 2" xfId="23148" xr:uid="{00000000-0005-0000-0000-00006D5A0000}"/>
    <cellStyle name="RowTitles-Detail 4 8 2 2 2" xfId="23149" xr:uid="{00000000-0005-0000-0000-00006E5A0000}"/>
    <cellStyle name="RowTitles-Detail 4 8 2 2_Tertiary Salaries Survey" xfId="23150" xr:uid="{00000000-0005-0000-0000-00006F5A0000}"/>
    <cellStyle name="RowTitles-Detail 4 8 2 3" xfId="23151" xr:uid="{00000000-0005-0000-0000-0000705A0000}"/>
    <cellStyle name="RowTitles-Detail 4 8 2_Tertiary Salaries Survey" xfId="23152" xr:uid="{00000000-0005-0000-0000-0000715A0000}"/>
    <cellStyle name="RowTitles-Detail 4 8 3" xfId="23153" xr:uid="{00000000-0005-0000-0000-0000725A0000}"/>
    <cellStyle name="RowTitles-Detail 4 8 3 2" xfId="23154" xr:uid="{00000000-0005-0000-0000-0000735A0000}"/>
    <cellStyle name="RowTitles-Detail 4 8 3 2 2" xfId="23155" xr:uid="{00000000-0005-0000-0000-0000745A0000}"/>
    <cellStyle name="RowTitles-Detail 4 8 3 2_Tertiary Salaries Survey" xfId="23156" xr:uid="{00000000-0005-0000-0000-0000755A0000}"/>
    <cellStyle name="RowTitles-Detail 4 8 3 3" xfId="23157" xr:uid="{00000000-0005-0000-0000-0000765A0000}"/>
    <cellStyle name="RowTitles-Detail 4 8 3_Tertiary Salaries Survey" xfId="23158" xr:uid="{00000000-0005-0000-0000-0000775A0000}"/>
    <cellStyle name="RowTitles-Detail 4 8 4" xfId="23159" xr:uid="{00000000-0005-0000-0000-0000785A0000}"/>
    <cellStyle name="RowTitles-Detail 4 8 5" xfId="23160" xr:uid="{00000000-0005-0000-0000-0000795A0000}"/>
    <cellStyle name="RowTitles-Detail 4 8_Tertiary Salaries Survey" xfId="23161" xr:uid="{00000000-0005-0000-0000-00007A5A0000}"/>
    <cellStyle name="RowTitles-Detail 4 9" xfId="23162" xr:uid="{00000000-0005-0000-0000-00007B5A0000}"/>
    <cellStyle name="RowTitles-Detail 4 9 2" xfId="23163" xr:uid="{00000000-0005-0000-0000-00007C5A0000}"/>
    <cellStyle name="RowTitles-Detail 4 9 2 2" xfId="23164" xr:uid="{00000000-0005-0000-0000-00007D5A0000}"/>
    <cellStyle name="RowTitles-Detail 4 9 2 2 2" xfId="23165" xr:uid="{00000000-0005-0000-0000-00007E5A0000}"/>
    <cellStyle name="RowTitles-Detail 4 9 2 2_Tertiary Salaries Survey" xfId="23166" xr:uid="{00000000-0005-0000-0000-00007F5A0000}"/>
    <cellStyle name="RowTitles-Detail 4 9 2 3" xfId="23167" xr:uid="{00000000-0005-0000-0000-0000805A0000}"/>
    <cellStyle name="RowTitles-Detail 4 9 2_Tertiary Salaries Survey" xfId="23168" xr:uid="{00000000-0005-0000-0000-0000815A0000}"/>
    <cellStyle name="RowTitles-Detail 4 9 3" xfId="23169" xr:uid="{00000000-0005-0000-0000-0000825A0000}"/>
    <cellStyle name="RowTitles-Detail 4 9 3 2" xfId="23170" xr:uid="{00000000-0005-0000-0000-0000835A0000}"/>
    <cellStyle name="RowTitles-Detail 4 9 3 2 2" xfId="23171" xr:uid="{00000000-0005-0000-0000-0000845A0000}"/>
    <cellStyle name="RowTitles-Detail 4 9 3 2_Tertiary Salaries Survey" xfId="23172" xr:uid="{00000000-0005-0000-0000-0000855A0000}"/>
    <cellStyle name="RowTitles-Detail 4 9 3 3" xfId="23173" xr:uid="{00000000-0005-0000-0000-0000865A0000}"/>
    <cellStyle name="RowTitles-Detail 4 9 3_Tertiary Salaries Survey" xfId="23174" xr:uid="{00000000-0005-0000-0000-0000875A0000}"/>
    <cellStyle name="RowTitles-Detail 4 9 4" xfId="23175" xr:uid="{00000000-0005-0000-0000-0000885A0000}"/>
    <cellStyle name="RowTitles-Detail 4 9 5" xfId="23176" xr:uid="{00000000-0005-0000-0000-0000895A0000}"/>
    <cellStyle name="RowTitles-Detail 4 9 5 2" xfId="23177" xr:uid="{00000000-0005-0000-0000-00008A5A0000}"/>
    <cellStyle name="RowTitles-Detail 4 9 5_Tertiary Salaries Survey" xfId="23178" xr:uid="{00000000-0005-0000-0000-00008B5A0000}"/>
    <cellStyle name="RowTitles-Detail 4 9 6" xfId="23179" xr:uid="{00000000-0005-0000-0000-00008C5A0000}"/>
    <cellStyle name="RowTitles-Detail 4 9_Tertiary Salaries Survey" xfId="23180" xr:uid="{00000000-0005-0000-0000-00008D5A0000}"/>
    <cellStyle name="RowTitles-Detail 4_STUD aligned by INSTIT" xfId="23181" xr:uid="{00000000-0005-0000-0000-00008E5A0000}"/>
    <cellStyle name="RowTitles-Detail 5" xfId="23182" xr:uid="{00000000-0005-0000-0000-00008F5A0000}"/>
    <cellStyle name="RowTitles-Detail 5 2" xfId="23183" xr:uid="{00000000-0005-0000-0000-0000905A0000}"/>
    <cellStyle name="RowTitles-Detail 5 2 2" xfId="23184" xr:uid="{00000000-0005-0000-0000-0000915A0000}"/>
    <cellStyle name="RowTitles-Detail 5 2 2 2" xfId="23185" xr:uid="{00000000-0005-0000-0000-0000925A0000}"/>
    <cellStyle name="RowTitles-Detail 5 2 2 2 2" xfId="23186" xr:uid="{00000000-0005-0000-0000-0000935A0000}"/>
    <cellStyle name="RowTitles-Detail 5 2 2 2_Tertiary Salaries Survey" xfId="23187" xr:uid="{00000000-0005-0000-0000-0000945A0000}"/>
    <cellStyle name="RowTitles-Detail 5 2 2 3" xfId="23188" xr:uid="{00000000-0005-0000-0000-0000955A0000}"/>
    <cellStyle name="RowTitles-Detail 5 2 2_Tertiary Salaries Survey" xfId="23189" xr:uid="{00000000-0005-0000-0000-0000965A0000}"/>
    <cellStyle name="RowTitles-Detail 5 2 3" xfId="23190" xr:uid="{00000000-0005-0000-0000-0000975A0000}"/>
    <cellStyle name="RowTitles-Detail 5 2 3 2" xfId="23191" xr:uid="{00000000-0005-0000-0000-0000985A0000}"/>
    <cellStyle name="RowTitles-Detail 5 2 3 2 2" xfId="23192" xr:uid="{00000000-0005-0000-0000-0000995A0000}"/>
    <cellStyle name="RowTitles-Detail 5 2 3 2_Tertiary Salaries Survey" xfId="23193" xr:uid="{00000000-0005-0000-0000-00009A5A0000}"/>
    <cellStyle name="RowTitles-Detail 5 2 3 3" xfId="23194" xr:uid="{00000000-0005-0000-0000-00009B5A0000}"/>
    <cellStyle name="RowTitles-Detail 5 2 3_Tertiary Salaries Survey" xfId="23195" xr:uid="{00000000-0005-0000-0000-00009C5A0000}"/>
    <cellStyle name="RowTitles-Detail 5 2 4" xfId="23196" xr:uid="{00000000-0005-0000-0000-00009D5A0000}"/>
    <cellStyle name="RowTitles-Detail 5 2 5" xfId="23197" xr:uid="{00000000-0005-0000-0000-00009E5A0000}"/>
    <cellStyle name="RowTitles-Detail 5 2_Tertiary Salaries Survey" xfId="23198" xr:uid="{00000000-0005-0000-0000-00009F5A0000}"/>
    <cellStyle name="RowTitles-Detail 5 3" xfId="23199" xr:uid="{00000000-0005-0000-0000-0000A05A0000}"/>
    <cellStyle name="RowTitles-Detail 5 3 2" xfId="23200" xr:uid="{00000000-0005-0000-0000-0000A15A0000}"/>
    <cellStyle name="RowTitles-Detail 5 3 2 2" xfId="23201" xr:uid="{00000000-0005-0000-0000-0000A25A0000}"/>
    <cellStyle name="RowTitles-Detail 5 3 2 2 2" xfId="23202" xr:uid="{00000000-0005-0000-0000-0000A35A0000}"/>
    <cellStyle name="RowTitles-Detail 5 3 2 2_Tertiary Salaries Survey" xfId="23203" xr:uid="{00000000-0005-0000-0000-0000A45A0000}"/>
    <cellStyle name="RowTitles-Detail 5 3 2 3" xfId="23204" xr:uid="{00000000-0005-0000-0000-0000A55A0000}"/>
    <cellStyle name="RowTitles-Detail 5 3 2_Tertiary Salaries Survey" xfId="23205" xr:uid="{00000000-0005-0000-0000-0000A65A0000}"/>
    <cellStyle name="RowTitles-Detail 5 3 3" xfId="23206" xr:uid="{00000000-0005-0000-0000-0000A75A0000}"/>
    <cellStyle name="RowTitles-Detail 5 3 3 2" xfId="23207" xr:uid="{00000000-0005-0000-0000-0000A85A0000}"/>
    <cellStyle name="RowTitles-Detail 5 3 3 2 2" xfId="23208" xr:uid="{00000000-0005-0000-0000-0000A95A0000}"/>
    <cellStyle name="RowTitles-Detail 5 3 3 2_Tertiary Salaries Survey" xfId="23209" xr:uid="{00000000-0005-0000-0000-0000AA5A0000}"/>
    <cellStyle name="RowTitles-Detail 5 3 3 3" xfId="23210" xr:uid="{00000000-0005-0000-0000-0000AB5A0000}"/>
    <cellStyle name="RowTitles-Detail 5 3 3_Tertiary Salaries Survey" xfId="23211" xr:uid="{00000000-0005-0000-0000-0000AC5A0000}"/>
    <cellStyle name="RowTitles-Detail 5 3 4" xfId="23212" xr:uid="{00000000-0005-0000-0000-0000AD5A0000}"/>
    <cellStyle name="RowTitles-Detail 5 3 5" xfId="23213" xr:uid="{00000000-0005-0000-0000-0000AE5A0000}"/>
    <cellStyle name="RowTitles-Detail 5 3 5 2" xfId="23214" xr:uid="{00000000-0005-0000-0000-0000AF5A0000}"/>
    <cellStyle name="RowTitles-Detail 5 3 5_Tertiary Salaries Survey" xfId="23215" xr:uid="{00000000-0005-0000-0000-0000B05A0000}"/>
    <cellStyle name="RowTitles-Detail 5 3 6" xfId="23216" xr:uid="{00000000-0005-0000-0000-0000B15A0000}"/>
    <cellStyle name="RowTitles-Detail 5 3_Tertiary Salaries Survey" xfId="23217" xr:uid="{00000000-0005-0000-0000-0000B25A0000}"/>
    <cellStyle name="RowTitles-Detail 5 4" xfId="23218" xr:uid="{00000000-0005-0000-0000-0000B35A0000}"/>
    <cellStyle name="RowTitles-Detail 5 4 2" xfId="23219" xr:uid="{00000000-0005-0000-0000-0000B45A0000}"/>
    <cellStyle name="RowTitles-Detail 5 4 2 2" xfId="23220" xr:uid="{00000000-0005-0000-0000-0000B55A0000}"/>
    <cellStyle name="RowTitles-Detail 5 4 2 2 2" xfId="23221" xr:uid="{00000000-0005-0000-0000-0000B65A0000}"/>
    <cellStyle name="RowTitles-Detail 5 4 2 2_Tertiary Salaries Survey" xfId="23222" xr:uid="{00000000-0005-0000-0000-0000B75A0000}"/>
    <cellStyle name="RowTitles-Detail 5 4 2 3" xfId="23223" xr:uid="{00000000-0005-0000-0000-0000B85A0000}"/>
    <cellStyle name="RowTitles-Detail 5 4 2_Tertiary Salaries Survey" xfId="23224" xr:uid="{00000000-0005-0000-0000-0000B95A0000}"/>
    <cellStyle name="RowTitles-Detail 5 4 3" xfId="23225" xr:uid="{00000000-0005-0000-0000-0000BA5A0000}"/>
    <cellStyle name="RowTitles-Detail 5 4 3 2" xfId="23226" xr:uid="{00000000-0005-0000-0000-0000BB5A0000}"/>
    <cellStyle name="RowTitles-Detail 5 4 3 2 2" xfId="23227" xr:uid="{00000000-0005-0000-0000-0000BC5A0000}"/>
    <cellStyle name="RowTitles-Detail 5 4 3 2_Tertiary Salaries Survey" xfId="23228" xr:uid="{00000000-0005-0000-0000-0000BD5A0000}"/>
    <cellStyle name="RowTitles-Detail 5 4 3 3" xfId="23229" xr:uid="{00000000-0005-0000-0000-0000BE5A0000}"/>
    <cellStyle name="RowTitles-Detail 5 4 3_Tertiary Salaries Survey" xfId="23230" xr:uid="{00000000-0005-0000-0000-0000BF5A0000}"/>
    <cellStyle name="RowTitles-Detail 5 4 4" xfId="23231" xr:uid="{00000000-0005-0000-0000-0000C05A0000}"/>
    <cellStyle name="RowTitles-Detail 5 4 4 2" xfId="23232" xr:uid="{00000000-0005-0000-0000-0000C15A0000}"/>
    <cellStyle name="RowTitles-Detail 5 4 4_Tertiary Salaries Survey" xfId="23233" xr:uid="{00000000-0005-0000-0000-0000C25A0000}"/>
    <cellStyle name="RowTitles-Detail 5 4 5" xfId="23234" xr:uid="{00000000-0005-0000-0000-0000C35A0000}"/>
    <cellStyle name="RowTitles-Detail 5 4_Tertiary Salaries Survey" xfId="23235" xr:uid="{00000000-0005-0000-0000-0000C45A0000}"/>
    <cellStyle name="RowTitles-Detail 5 5" xfId="23236" xr:uid="{00000000-0005-0000-0000-0000C55A0000}"/>
    <cellStyle name="RowTitles-Detail 5 5 2" xfId="23237" xr:uid="{00000000-0005-0000-0000-0000C65A0000}"/>
    <cellStyle name="RowTitles-Detail 5 5 2 2" xfId="23238" xr:uid="{00000000-0005-0000-0000-0000C75A0000}"/>
    <cellStyle name="RowTitles-Detail 5 5 2 2 2" xfId="23239" xr:uid="{00000000-0005-0000-0000-0000C85A0000}"/>
    <cellStyle name="RowTitles-Detail 5 5 2 2_Tertiary Salaries Survey" xfId="23240" xr:uid="{00000000-0005-0000-0000-0000C95A0000}"/>
    <cellStyle name="RowTitles-Detail 5 5 2 3" xfId="23241" xr:uid="{00000000-0005-0000-0000-0000CA5A0000}"/>
    <cellStyle name="RowTitles-Detail 5 5 2_Tertiary Salaries Survey" xfId="23242" xr:uid="{00000000-0005-0000-0000-0000CB5A0000}"/>
    <cellStyle name="RowTitles-Detail 5 5 3" xfId="23243" xr:uid="{00000000-0005-0000-0000-0000CC5A0000}"/>
    <cellStyle name="RowTitles-Detail 5 5 3 2" xfId="23244" xr:uid="{00000000-0005-0000-0000-0000CD5A0000}"/>
    <cellStyle name="RowTitles-Detail 5 5 3 2 2" xfId="23245" xr:uid="{00000000-0005-0000-0000-0000CE5A0000}"/>
    <cellStyle name="RowTitles-Detail 5 5 3 2_Tertiary Salaries Survey" xfId="23246" xr:uid="{00000000-0005-0000-0000-0000CF5A0000}"/>
    <cellStyle name="RowTitles-Detail 5 5 3 3" xfId="23247" xr:uid="{00000000-0005-0000-0000-0000D05A0000}"/>
    <cellStyle name="RowTitles-Detail 5 5 3_Tertiary Salaries Survey" xfId="23248" xr:uid="{00000000-0005-0000-0000-0000D15A0000}"/>
    <cellStyle name="RowTitles-Detail 5 5 4" xfId="23249" xr:uid="{00000000-0005-0000-0000-0000D25A0000}"/>
    <cellStyle name="RowTitles-Detail 5 5 4 2" xfId="23250" xr:uid="{00000000-0005-0000-0000-0000D35A0000}"/>
    <cellStyle name="RowTitles-Detail 5 5 4_Tertiary Salaries Survey" xfId="23251" xr:uid="{00000000-0005-0000-0000-0000D45A0000}"/>
    <cellStyle name="RowTitles-Detail 5 5 5" xfId="23252" xr:uid="{00000000-0005-0000-0000-0000D55A0000}"/>
    <cellStyle name="RowTitles-Detail 5 5_Tertiary Salaries Survey" xfId="23253" xr:uid="{00000000-0005-0000-0000-0000D65A0000}"/>
    <cellStyle name="RowTitles-Detail 5 6" xfId="23254" xr:uid="{00000000-0005-0000-0000-0000D75A0000}"/>
    <cellStyle name="RowTitles-Detail 5 6 2" xfId="23255" xr:uid="{00000000-0005-0000-0000-0000D85A0000}"/>
    <cellStyle name="RowTitles-Detail 5 6 2 2" xfId="23256" xr:uid="{00000000-0005-0000-0000-0000D95A0000}"/>
    <cellStyle name="RowTitles-Detail 5 6 2 2 2" xfId="23257" xr:uid="{00000000-0005-0000-0000-0000DA5A0000}"/>
    <cellStyle name="RowTitles-Detail 5 6 2 2_Tertiary Salaries Survey" xfId="23258" xr:uid="{00000000-0005-0000-0000-0000DB5A0000}"/>
    <cellStyle name="RowTitles-Detail 5 6 2 3" xfId="23259" xr:uid="{00000000-0005-0000-0000-0000DC5A0000}"/>
    <cellStyle name="RowTitles-Detail 5 6 2_Tertiary Salaries Survey" xfId="23260" xr:uid="{00000000-0005-0000-0000-0000DD5A0000}"/>
    <cellStyle name="RowTitles-Detail 5 6 3" xfId="23261" xr:uid="{00000000-0005-0000-0000-0000DE5A0000}"/>
    <cellStyle name="RowTitles-Detail 5 6 3 2" xfId="23262" xr:uid="{00000000-0005-0000-0000-0000DF5A0000}"/>
    <cellStyle name="RowTitles-Detail 5 6 3 2 2" xfId="23263" xr:uid="{00000000-0005-0000-0000-0000E05A0000}"/>
    <cellStyle name="RowTitles-Detail 5 6 3 2_Tertiary Salaries Survey" xfId="23264" xr:uid="{00000000-0005-0000-0000-0000E15A0000}"/>
    <cellStyle name="RowTitles-Detail 5 6 3 3" xfId="23265" xr:uid="{00000000-0005-0000-0000-0000E25A0000}"/>
    <cellStyle name="RowTitles-Detail 5 6 3_Tertiary Salaries Survey" xfId="23266" xr:uid="{00000000-0005-0000-0000-0000E35A0000}"/>
    <cellStyle name="RowTitles-Detail 5 6 4" xfId="23267" xr:uid="{00000000-0005-0000-0000-0000E45A0000}"/>
    <cellStyle name="RowTitles-Detail 5 6 4 2" xfId="23268" xr:uid="{00000000-0005-0000-0000-0000E55A0000}"/>
    <cellStyle name="RowTitles-Detail 5 6 4_Tertiary Salaries Survey" xfId="23269" xr:uid="{00000000-0005-0000-0000-0000E65A0000}"/>
    <cellStyle name="RowTitles-Detail 5 6 5" xfId="23270" xr:uid="{00000000-0005-0000-0000-0000E75A0000}"/>
    <cellStyle name="RowTitles-Detail 5 6_Tertiary Salaries Survey" xfId="23271" xr:uid="{00000000-0005-0000-0000-0000E85A0000}"/>
    <cellStyle name="RowTitles-Detail 5 7" xfId="23272" xr:uid="{00000000-0005-0000-0000-0000E95A0000}"/>
    <cellStyle name="RowTitles-Detail 5 7 2" xfId="23273" xr:uid="{00000000-0005-0000-0000-0000EA5A0000}"/>
    <cellStyle name="RowTitles-Detail 5 7 2 2" xfId="23274" xr:uid="{00000000-0005-0000-0000-0000EB5A0000}"/>
    <cellStyle name="RowTitles-Detail 5 7 2_Tertiary Salaries Survey" xfId="23275" xr:uid="{00000000-0005-0000-0000-0000EC5A0000}"/>
    <cellStyle name="RowTitles-Detail 5 7 3" xfId="23276" xr:uid="{00000000-0005-0000-0000-0000ED5A0000}"/>
    <cellStyle name="RowTitles-Detail 5 7_Tertiary Salaries Survey" xfId="23277" xr:uid="{00000000-0005-0000-0000-0000EE5A0000}"/>
    <cellStyle name="RowTitles-Detail 5 8" xfId="23278" xr:uid="{00000000-0005-0000-0000-0000EF5A0000}"/>
    <cellStyle name="RowTitles-Detail 5 9" xfId="23279" xr:uid="{00000000-0005-0000-0000-0000F05A0000}"/>
    <cellStyle name="RowTitles-Detail 5_STUD aligned by INSTIT" xfId="23280" xr:uid="{00000000-0005-0000-0000-0000F15A0000}"/>
    <cellStyle name="RowTitles-Detail 6" xfId="23281" xr:uid="{00000000-0005-0000-0000-0000F25A0000}"/>
    <cellStyle name="RowTitles-Detail 6 2" xfId="23282" xr:uid="{00000000-0005-0000-0000-0000F35A0000}"/>
    <cellStyle name="RowTitles-Detail 6 2 2" xfId="23283" xr:uid="{00000000-0005-0000-0000-0000F45A0000}"/>
    <cellStyle name="RowTitles-Detail 6 2 2 2" xfId="23284" xr:uid="{00000000-0005-0000-0000-0000F55A0000}"/>
    <cellStyle name="RowTitles-Detail 6 2 2 2 2" xfId="23285" xr:uid="{00000000-0005-0000-0000-0000F65A0000}"/>
    <cellStyle name="RowTitles-Detail 6 2 2 2_Tertiary Salaries Survey" xfId="23286" xr:uid="{00000000-0005-0000-0000-0000F75A0000}"/>
    <cellStyle name="RowTitles-Detail 6 2 2 3" xfId="23287" xr:uid="{00000000-0005-0000-0000-0000F85A0000}"/>
    <cellStyle name="RowTitles-Detail 6 2 2_Tertiary Salaries Survey" xfId="23288" xr:uid="{00000000-0005-0000-0000-0000F95A0000}"/>
    <cellStyle name="RowTitles-Detail 6 2 3" xfId="23289" xr:uid="{00000000-0005-0000-0000-0000FA5A0000}"/>
    <cellStyle name="RowTitles-Detail 6 2 3 2" xfId="23290" xr:uid="{00000000-0005-0000-0000-0000FB5A0000}"/>
    <cellStyle name="RowTitles-Detail 6 2 3 2 2" xfId="23291" xr:uid="{00000000-0005-0000-0000-0000FC5A0000}"/>
    <cellStyle name="RowTitles-Detail 6 2 3 2_Tertiary Salaries Survey" xfId="23292" xr:uid="{00000000-0005-0000-0000-0000FD5A0000}"/>
    <cellStyle name="RowTitles-Detail 6 2 3 3" xfId="23293" xr:uid="{00000000-0005-0000-0000-0000FE5A0000}"/>
    <cellStyle name="RowTitles-Detail 6 2 3_Tertiary Salaries Survey" xfId="23294" xr:uid="{00000000-0005-0000-0000-0000FF5A0000}"/>
    <cellStyle name="RowTitles-Detail 6 2 4" xfId="23295" xr:uid="{00000000-0005-0000-0000-0000005B0000}"/>
    <cellStyle name="RowTitles-Detail 6 2 5" xfId="23296" xr:uid="{00000000-0005-0000-0000-0000015B0000}"/>
    <cellStyle name="RowTitles-Detail 6 2 5 2" xfId="23297" xr:uid="{00000000-0005-0000-0000-0000025B0000}"/>
    <cellStyle name="RowTitles-Detail 6 2 5_Tertiary Salaries Survey" xfId="23298" xr:uid="{00000000-0005-0000-0000-0000035B0000}"/>
    <cellStyle name="RowTitles-Detail 6 2 6" xfId="23299" xr:uid="{00000000-0005-0000-0000-0000045B0000}"/>
    <cellStyle name="RowTitles-Detail 6 2_Tertiary Salaries Survey" xfId="23300" xr:uid="{00000000-0005-0000-0000-0000055B0000}"/>
    <cellStyle name="RowTitles-Detail 6 3" xfId="23301" xr:uid="{00000000-0005-0000-0000-0000065B0000}"/>
    <cellStyle name="RowTitles-Detail 6 3 2" xfId="23302" xr:uid="{00000000-0005-0000-0000-0000075B0000}"/>
    <cellStyle name="RowTitles-Detail 6 3 2 2" xfId="23303" xr:uid="{00000000-0005-0000-0000-0000085B0000}"/>
    <cellStyle name="RowTitles-Detail 6 3 2 2 2" xfId="23304" xr:uid="{00000000-0005-0000-0000-0000095B0000}"/>
    <cellStyle name="RowTitles-Detail 6 3 2 2_Tertiary Salaries Survey" xfId="23305" xr:uid="{00000000-0005-0000-0000-00000A5B0000}"/>
    <cellStyle name="RowTitles-Detail 6 3 2 3" xfId="23306" xr:uid="{00000000-0005-0000-0000-00000B5B0000}"/>
    <cellStyle name="RowTitles-Detail 6 3 2_Tertiary Salaries Survey" xfId="23307" xr:uid="{00000000-0005-0000-0000-00000C5B0000}"/>
    <cellStyle name="RowTitles-Detail 6 3 3" xfId="23308" xr:uid="{00000000-0005-0000-0000-00000D5B0000}"/>
    <cellStyle name="RowTitles-Detail 6 3 3 2" xfId="23309" xr:uid="{00000000-0005-0000-0000-00000E5B0000}"/>
    <cellStyle name="RowTitles-Detail 6 3 3 2 2" xfId="23310" xr:uid="{00000000-0005-0000-0000-00000F5B0000}"/>
    <cellStyle name="RowTitles-Detail 6 3 3 2_Tertiary Salaries Survey" xfId="23311" xr:uid="{00000000-0005-0000-0000-0000105B0000}"/>
    <cellStyle name="RowTitles-Detail 6 3 3 3" xfId="23312" xr:uid="{00000000-0005-0000-0000-0000115B0000}"/>
    <cellStyle name="RowTitles-Detail 6 3 3_Tertiary Salaries Survey" xfId="23313" xr:uid="{00000000-0005-0000-0000-0000125B0000}"/>
    <cellStyle name="RowTitles-Detail 6 3 4" xfId="23314" xr:uid="{00000000-0005-0000-0000-0000135B0000}"/>
    <cellStyle name="RowTitles-Detail 6 3 5" xfId="23315" xr:uid="{00000000-0005-0000-0000-0000145B0000}"/>
    <cellStyle name="RowTitles-Detail 6 3_Tertiary Salaries Survey" xfId="23316" xr:uid="{00000000-0005-0000-0000-0000155B0000}"/>
    <cellStyle name="RowTitles-Detail 6 4" xfId="23317" xr:uid="{00000000-0005-0000-0000-0000165B0000}"/>
    <cellStyle name="RowTitles-Detail 6 4 2" xfId="23318" xr:uid="{00000000-0005-0000-0000-0000175B0000}"/>
    <cellStyle name="RowTitles-Detail 6 4 2 2" xfId="23319" xr:uid="{00000000-0005-0000-0000-0000185B0000}"/>
    <cellStyle name="RowTitles-Detail 6 4 2 2 2" xfId="23320" xr:uid="{00000000-0005-0000-0000-0000195B0000}"/>
    <cellStyle name="RowTitles-Detail 6 4 2 2_Tertiary Salaries Survey" xfId="23321" xr:uid="{00000000-0005-0000-0000-00001A5B0000}"/>
    <cellStyle name="RowTitles-Detail 6 4 2 3" xfId="23322" xr:uid="{00000000-0005-0000-0000-00001B5B0000}"/>
    <cellStyle name="RowTitles-Detail 6 4 2_Tertiary Salaries Survey" xfId="23323" xr:uid="{00000000-0005-0000-0000-00001C5B0000}"/>
    <cellStyle name="RowTitles-Detail 6 4 3" xfId="23324" xr:uid="{00000000-0005-0000-0000-00001D5B0000}"/>
    <cellStyle name="RowTitles-Detail 6 4 3 2" xfId="23325" xr:uid="{00000000-0005-0000-0000-00001E5B0000}"/>
    <cellStyle name="RowTitles-Detail 6 4 3 2 2" xfId="23326" xr:uid="{00000000-0005-0000-0000-00001F5B0000}"/>
    <cellStyle name="RowTitles-Detail 6 4 3 2_Tertiary Salaries Survey" xfId="23327" xr:uid="{00000000-0005-0000-0000-0000205B0000}"/>
    <cellStyle name="RowTitles-Detail 6 4 3 3" xfId="23328" xr:uid="{00000000-0005-0000-0000-0000215B0000}"/>
    <cellStyle name="RowTitles-Detail 6 4 3_Tertiary Salaries Survey" xfId="23329" xr:uid="{00000000-0005-0000-0000-0000225B0000}"/>
    <cellStyle name="RowTitles-Detail 6 4 4" xfId="23330" xr:uid="{00000000-0005-0000-0000-0000235B0000}"/>
    <cellStyle name="RowTitles-Detail 6 4 4 2" xfId="23331" xr:uid="{00000000-0005-0000-0000-0000245B0000}"/>
    <cellStyle name="RowTitles-Detail 6 4 4_Tertiary Salaries Survey" xfId="23332" xr:uid="{00000000-0005-0000-0000-0000255B0000}"/>
    <cellStyle name="RowTitles-Detail 6 4 5" xfId="23333" xr:uid="{00000000-0005-0000-0000-0000265B0000}"/>
    <cellStyle name="RowTitles-Detail 6 4_Tertiary Salaries Survey" xfId="23334" xr:uid="{00000000-0005-0000-0000-0000275B0000}"/>
    <cellStyle name="RowTitles-Detail 6 5" xfId="23335" xr:uid="{00000000-0005-0000-0000-0000285B0000}"/>
    <cellStyle name="RowTitles-Detail 6 5 2" xfId="23336" xr:uid="{00000000-0005-0000-0000-0000295B0000}"/>
    <cellStyle name="RowTitles-Detail 6 5 2 2" xfId="23337" xr:uid="{00000000-0005-0000-0000-00002A5B0000}"/>
    <cellStyle name="RowTitles-Detail 6 5 2 2 2" xfId="23338" xr:uid="{00000000-0005-0000-0000-00002B5B0000}"/>
    <cellStyle name="RowTitles-Detail 6 5 2 2_Tertiary Salaries Survey" xfId="23339" xr:uid="{00000000-0005-0000-0000-00002C5B0000}"/>
    <cellStyle name="RowTitles-Detail 6 5 2 3" xfId="23340" xr:uid="{00000000-0005-0000-0000-00002D5B0000}"/>
    <cellStyle name="RowTitles-Detail 6 5 2_Tertiary Salaries Survey" xfId="23341" xr:uid="{00000000-0005-0000-0000-00002E5B0000}"/>
    <cellStyle name="RowTitles-Detail 6 5 3" xfId="23342" xr:uid="{00000000-0005-0000-0000-00002F5B0000}"/>
    <cellStyle name="RowTitles-Detail 6 5 3 2" xfId="23343" xr:uid="{00000000-0005-0000-0000-0000305B0000}"/>
    <cellStyle name="RowTitles-Detail 6 5 3 2 2" xfId="23344" xr:uid="{00000000-0005-0000-0000-0000315B0000}"/>
    <cellStyle name="RowTitles-Detail 6 5 3 2_Tertiary Salaries Survey" xfId="23345" xr:uid="{00000000-0005-0000-0000-0000325B0000}"/>
    <cellStyle name="RowTitles-Detail 6 5 3 3" xfId="23346" xr:uid="{00000000-0005-0000-0000-0000335B0000}"/>
    <cellStyle name="RowTitles-Detail 6 5 3_Tertiary Salaries Survey" xfId="23347" xr:uid="{00000000-0005-0000-0000-0000345B0000}"/>
    <cellStyle name="RowTitles-Detail 6 5 4" xfId="23348" xr:uid="{00000000-0005-0000-0000-0000355B0000}"/>
    <cellStyle name="RowTitles-Detail 6 5 4 2" xfId="23349" xr:uid="{00000000-0005-0000-0000-0000365B0000}"/>
    <cellStyle name="RowTitles-Detail 6 5 4_Tertiary Salaries Survey" xfId="23350" xr:uid="{00000000-0005-0000-0000-0000375B0000}"/>
    <cellStyle name="RowTitles-Detail 6 5 5" xfId="23351" xr:uid="{00000000-0005-0000-0000-0000385B0000}"/>
    <cellStyle name="RowTitles-Detail 6 5_Tertiary Salaries Survey" xfId="23352" xr:uid="{00000000-0005-0000-0000-0000395B0000}"/>
    <cellStyle name="RowTitles-Detail 6 6" xfId="23353" xr:uid="{00000000-0005-0000-0000-00003A5B0000}"/>
    <cellStyle name="RowTitles-Detail 6 6 2" xfId="23354" xr:uid="{00000000-0005-0000-0000-00003B5B0000}"/>
    <cellStyle name="RowTitles-Detail 6 6 2 2" xfId="23355" xr:uid="{00000000-0005-0000-0000-00003C5B0000}"/>
    <cellStyle name="RowTitles-Detail 6 6 2 2 2" xfId="23356" xr:uid="{00000000-0005-0000-0000-00003D5B0000}"/>
    <cellStyle name="RowTitles-Detail 6 6 2 2_Tertiary Salaries Survey" xfId="23357" xr:uid="{00000000-0005-0000-0000-00003E5B0000}"/>
    <cellStyle name="RowTitles-Detail 6 6 2 3" xfId="23358" xr:uid="{00000000-0005-0000-0000-00003F5B0000}"/>
    <cellStyle name="RowTitles-Detail 6 6 2_Tertiary Salaries Survey" xfId="23359" xr:uid="{00000000-0005-0000-0000-0000405B0000}"/>
    <cellStyle name="RowTitles-Detail 6 6 3" xfId="23360" xr:uid="{00000000-0005-0000-0000-0000415B0000}"/>
    <cellStyle name="RowTitles-Detail 6 6 3 2" xfId="23361" xr:uid="{00000000-0005-0000-0000-0000425B0000}"/>
    <cellStyle name="RowTitles-Detail 6 6 3 2 2" xfId="23362" xr:uid="{00000000-0005-0000-0000-0000435B0000}"/>
    <cellStyle name="RowTitles-Detail 6 6 3 2_Tertiary Salaries Survey" xfId="23363" xr:uid="{00000000-0005-0000-0000-0000445B0000}"/>
    <cellStyle name="RowTitles-Detail 6 6 3 3" xfId="23364" xr:uid="{00000000-0005-0000-0000-0000455B0000}"/>
    <cellStyle name="RowTitles-Detail 6 6 3_Tertiary Salaries Survey" xfId="23365" xr:uid="{00000000-0005-0000-0000-0000465B0000}"/>
    <cellStyle name="RowTitles-Detail 6 6 4" xfId="23366" xr:uid="{00000000-0005-0000-0000-0000475B0000}"/>
    <cellStyle name="RowTitles-Detail 6 6 4 2" xfId="23367" xr:uid="{00000000-0005-0000-0000-0000485B0000}"/>
    <cellStyle name="RowTitles-Detail 6 6 4_Tertiary Salaries Survey" xfId="23368" xr:uid="{00000000-0005-0000-0000-0000495B0000}"/>
    <cellStyle name="RowTitles-Detail 6 6 5" xfId="23369" xr:uid="{00000000-0005-0000-0000-00004A5B0000}"/>
    <cellStyle name="RowTitles-Detail 6 6_Tertiary Salaries Survey" xfId="23370" xr:uid="{00000000-0005-0000-0000-00004B5B0000}"/>
    <cellStyle name="RowTitles-Detail 6 7" xfId="23371" xr:uid="{00000000-0005-0000-0000-00004C5B0000}"/>
    <cellStyle name="RowTitles-Detail 6 7 2" xfId="23372" xr:uid="{00000000-0005-0000-0000-00004D5B0000}"/>
    <cellStyle name="RowTitles-Detail 6 7 2 2" xfId="23373" xr:uid="{00000000-0005-0000-0000-00004E5B0000}"/>
    <cellStyle name="RowTitles-Detail 6 7 2_Tertiary Salaries Survey" xfId="23374" xr:uid="{00000000-0005-0000-0000-00004F5B0000}"/>
    <cellStyle name="RowTitles-Detail 6 7 3" xfId="23375" xr:uid="{00000000-0005-0000-0000-0000505B0000}"/>
    <cellStyle name="RowTitles-Detail 6 7_Tertiary Salaries Survey" xfId="23376" xr:uid="{00000000-0005-0000-0000-0000515B0000}"/>
    <cellStyle name="RowTitles-Detail 6 8" xfId="23377" xr:uid="{00000000-0005-0000-0000-0000525B0000}"/>
    <cellStyle name="RowTitles-Detail 6 8 2" xfId="23378" xr:uid="{00000000-0005-0000-0000-0000535B0000}"/>
    <cellStyle name="RowTitles-Detail 6 8 2 2" xfId="23379" xr:uid="{00000000-0005-0000-0000-0000545B0000}"/>
    <cellStyle name="RowTitles-Detail 6 8 2_Tertiary Salaries Survey" xfId="23380" xr:uid="{00000000-0005-0000-0000-0000555B0000}"/>
    <cellStyle name="RowTitles-Detail 6 8 3" xfId="23381" xr:uid="{00000000-0005-0000-0000-0000565B0000}"/>
    <cellStyle name="RowTitles-Detail 6 8_Tertiary Salaries Survey" xfId="23382" xr:uid="{00000000-0005-0000-0000-0000575B0000}"/>
    <cellStyle name="RowTitles-Detail 6 9" xfId="23383" xr:uid="{00000000-0005-0000-0000-0000585B0000}"/>
    <cellStyle name="RowTitles-Detail 6_STUD aligned by INSTIT" xfId="23384" xr:uid="{00000000-0005-0000-0000-0000595B0000}"/>
    <cellStyle name="RowTitles-Detail 7" xfId="23385" xr:uid="{00000000-0005-0000-0000-00005A5B0000}"/>
    <cellStyle name="RowTitles-Detail 7 2" xfId="23386" xr:uid="{00000000-0005-0000-0000-00005B5B0000}"/>
    <cellStyle name="RowTitles-Detail 7 2 2" xfId="23387" xr:uid="{00000000-0005-0000-0000-00005C5B0000}"/>
    <cellStyle name="RowTitles-Detail 7 2 2 2" xfId="23388" xr:uid="{00000000-0005-0000-0000-00005D5B0000}"/>
    <cellStyle name="RowTitles-Detail 7 2 2 2 2" xfId="23389" xr:uid="{00000000-0005-0000-0000-00005E5B0000}"/>
    <cellStyle name="RowTitles-Detail 7 2 2 2_Tertiary Salaries Survey" xfId="23390" xr:uid="{00000000-0005-0000-0000-00005F5B0000}"/>
    <cellStyle name="RowTitles-Detail 7 2 2 3" xfId="23391" xr:uid="{00000000-0005-0000-0000-0000605B0000}"/>
    <cellStyle name="RowTitles-Detail 7 2 2_Tertiary Salaries Survey" xfId="23392" xr:uid="{00000000-0005-0000-0000-0000615B0000}"/>
    <cellStyle name="RowTitles-Detail 7 2 3" xfId="23393" xr:uid="{00000000-0005-0000-0000-0000625B0000}"/>
    <cellStyle name="RowTitles-Detail 7 2 3 2" xfId="23394" xr:uid="{00000000-0005-0000-0000-0000635B0000}"/>
    <cellStyle name="RowTitles-Detail 7 2 3 2 2" xfId="23395" xr:uid="{00000000-0005-0000-0000-0000645B0000}"/>
    <cellStyle name="RowTitles-Detail 7 2 3 2_Tertiary Salaries Survey" xfId="23396" xr:uid="{00000000-0005-0000-0000-0000655B0000}"/>
    <cellStyle name="RowTitles-Detail 7 2 3 3" xfId="23397" xr:uid="{00000000-0005-0000-0000-0000665B0000}"/>
    <cellStyle name="RowTitles-Detail 7 2 3_Tertiary Salaries Survey" xfId="23398" xr:uid="{00000000-0005-0000-0000-0000675B0000}"/>
    <cellStyle name="RowTitles-Detail 7 2 4" xfId="23399" xr:uid="{00000000-0005-0000-0000-0000685B0000}"/>
    <cellStyle name="RowTitles-Detail 7 2 5" xfId="23400" xr:uid="{00000000-0005-0000-0000-0000695B0000}"/>
    <cellStyle name="RowTitles-Detail 7 2_Tertiary Salaries Survey" xfId="23401" xr:uid="{00000000-0005-0000-0000-00006A5B0000}"/>
    <cellStyle name="RowTitles-Detail 7 3" xfId="23402" xr:uid="{00000000-0005-0000-0000-00006B5B0000}"/>
    <cellStyle name="RowTitles-Detail 7 3 2" xfId="23403" xr:uid="{00000000-0005-0000-0000-00006C5B0000}"/>
    <cellStyle name="RowTitles-Detail 7 3 2 2" xfId="23404" xr:uid="{00000000-0005-0000-0000-00006D5B0000}"/>
    <cellStyle name="RowTitles-Detail 7 3 2 2 2" xfId="23405" xr:uid="{00000000-0005-0000-0000-00006E5B0000}"/>
    <cellStyle name="RowTitles-Detail 7 3 2 2_Tertiary Salaries Survey" xfId="23406" xr:uid="{00000000-0005-0000-0000-00006F5B0000}"/>
    <cellStyle name="RowTitles-Detail 7 3 2 3" xfId="23407" xr:uid="{00000000-0005-0000-0000-0000705B0000}"/>
    <cellStyle name="RowTitles-Detail 7 3 2_Tertiary Salaries Survey" xfId="23408" xr:uid="{00000000-0005-0000-0000-0000715B0000}"/>
    <cellStyle name="RowTitles-Detail 7 3 3" xfId="23409" xr:uid="{00000000-0005-0000-0000-0000725B0000}"/>
    <cellStyle name="RowTitles-Detail 7 3 3 2" xfId="23410" xr:uid="{00000000-0005-0000-0000-0000735B0000}"/>
    <cellStyle name="RowTitles-Detail 7 3 3 2 2" xfId="23411" xr:uid="{00000000-0005-0000-0000-0000745B0000}"/>
    <cellStyle name="RowTitles-Detail 7 3 3 2_Tertiary Salaries Survey" xfId="23412" xr:uid="{00000000-0005-0000-0000-0000755B0000}"/>
    <cellStyle name="RowTitles-Detail 7 3 3 3" xfId="23413" xr:uid="{00000000-0005-0000-0000-0000765B0000}"/>
    <cellStyle name="RowTitles-Detail 7 3 3_Tertiary Salaries Survey" xfId="23414" xr:uid="{00000000-0005-0000-0000-0000775B0000}"/>
    <cellStyle name="RowTitles-Detail 7 3 4" xfId="23415" xr:uid="{00000000-0005-0000-0000-0000785B0000}"/>
    <cellStyle name="RowTitles-Detail 7 3 4 2" xfId="23416" xr:uid="{00000000-0005-0000-0000-0000795B0000}"/>
    <cellStyle name="RowTitles-Detail 7 3 4_Tertiary Salaries Survey" xfId="23417" xr:uid="{00000000-0005-0000-0000-00007A5B0000}"/>
    <cellStyle name="RowTitles-Detail 7 3 5" xfId="23418" xr:uid="{00000000-0005-0000-0000-00007B5B0000}"/>
    <cellStyle name="RowTitles-Detail 7 3_Tertiary Salaries Survey" xfId="23419" xr:uid="{00000000-0005-0000-0000-00007C5B0000}"/>
    <cellStyle name="RowTitles-Detail 7 4" xfId="23420" xr:uid="{00000000-0005-0000-0000-00007D5B0000}"/>
    <cellStyle name="RowTitles-Detail 7 4 2" xfId="23421" xr:uid="{00000000-0005-0000-0000-00007E5B0000}"/>
    <cellStyle name="RowTitles-Detail 7 4 2 2" xfId="23422" xr:uid="{00000000-0005-0000-0000-00007F5B0000}"/>
    <cellStyle name="RowTitles-Detail 7 4 2 2 2" xfId="23423" xr:uid="{00000000-0005-0000-0000-0000805B0000}"/>
    <cellStyle name="RowTitles-Detail 7 4 2 2_Tertiary Salaries Survey" xfId="23424" xr:uid="{00000000-0005-0000-0000-0000815B0000}"/>
    <cellStyle name="RowTitles-Detail 7 4 2 3" xfId="23425" xr:uid="{00000000-0005-0000-0000-0000825B0000}"/>
    <cellStyle name="RowTitles-Detail 7 4 2_Tertiary Salaries Survey" xfId="23426" xr:uid="{00000000-0005-0000-0000-0000835B0000}"/>
    <cellStyle name="RowTitles-Detail 7 4 3" xfId="23427" xr:uid="{00000000-0005-0000-0000-0000845B0000}"/>
    <cellStyle name="RowTitles-Detail 7 4 3 2" xfId="23428" xr:uid="{00000000-0005-0000-0000-0000855B0000}"/>
    <cellStyle name="RowTitles-Detail 7 4 3 2 2" xfId="23429" xr:uid="{00000000-0005-0000-0000-0000865B0000}"/>
    <cellStyle name="RowTitles-Detail 7 4 3 2_Tertiary Salaries Survey" xfId="23430" xr:uid="{00000000-0005-0000-0000-0000875B0000}"/>
    <cellStyle name="RowTitles-Detail 7 4 3 3" xfId="23431" xr:uid="{00000000-0005-0000-0000-0000885B0000}"/>
    <cellStyle name="RowTitles-Detail 7 4 3_Tertiary Salaries Survey" xfId="23432" xr:uid="{00000000-0005-0000-0000-0000895B0000}"/>
    <cellStyle name="RowTitles-Detail 7 4 4" xfId="23433" xr:uid="{00000000-0005-0000-0000-00008A5B0000}"/>
    <cellStyle name="RowTitles-Detail 7 4 4 2" xfId="23434" xr:uid="{00000000-0005-0000-0000-00008B5B0000}"/>
    <cellStyle name="RowTitles-Detail 7 4 4_Tertiary Salaries Survey" xfId="23435" xr:uid="{00000000-0005-0000-0000-00008C5B0000}"/>
    <cellStyle name="RowTitles-Detail 7 4 5" xfId="23436" xr:uid="{00000000-0005-0000-0000-00008D5B0000}"/>
    <cellStyle name="RowTitles-Detail 7 4_Tertiary Salaries Survey" xfId="23437" xr:uid="{00000000-0005-0000-0000-00008E5B0000}"/>
    <cellStyle name="RowTitles-Detail 7 5" xfId="23438" xr:uid="{00000000-0005-0000-0000-00008F5B0000}"/>
    <cellStyle name="RowTitles-Detail 7 5 2" xfId="23439" xr:uid="{00000000-0005-0000-0000-0000905B0000}"/>
    <cellStyle name="RowTitles-Detail 7 5 2 2" xfId="23440" xr:uid="{00000000-0005-0000-0000-0000915B0000}"/>
    <cellStyle name="RowTitles-Detail 7 5 2 2 2" xfId="23441" xr:uid="{00000000-0005-0000-0000-0000925B0000}"/>
    <cellStyle name="RowTitles-Detail 7 5 2 2_Tertiary Salaries Survey" xfId="23442" xr:uid="{00000000-0005-0000-0000-0000935B0000}"/>
    <cellStyle name="RowTitles-Detail 7 5 2 3" xfId="23443" xr:uid="{00000000-0005-0000-0000-0000945B0000}"/>
    <cellStyle name="RowTitles-Detail 7 5 2_Tertiary Salaries Survey" xfId="23444" xr:uid="{00000000-0005-0000-0000-0000955B0000}"/>
    <cellStyle name="RowTitles-Detail 7 5 3" xfId="23445" xr:uid="{00000000-0005-0000-0000-0000965B0000}"/>
    <cellStyle name="RowTitles-Detail 7 5 3 2" xfId="23446" xr:uid="{00000000-0005-0000-0000-0000975B0000}"/>
    <cellStyle name="RowTitles-Detail 7 5 3 2 2" xfId="23447" xr:uid="{00000000-0005-0000-0000-0000985B0000}"/>
    <cellStyle name="RowTitles-Detail 7 5 3 2_Tertiary Salaries Survey" xfId="23448" xr:uid="{00000000-0005-0000-0000-0000995B0000}"/>
    <cellStyle name="RowTitles-Detail 7 5 3 3" xfId="23449" xr:uid="{00000000-0005-0000-0000-00009A5B0000}"/>
    <cellStyle name="RowTitles-Detail 7 5 3_Tertiary Salaries Survey" xfId="23450" xr:uid="{00000000-0005-0000-0000-00009B5B0000}"/>
    <cellStyle name="RowTitles-Detail 7 5 4" xfId="23451" xr:uid="{00000000-0005-0000-0000-00009C5B0000}"/>
    <cellStyle name="RowTitles-Detail 7 5 4 2" xfId="23452" xr:uid="{00000000-0005-0000-0000-00009D5B0000}"/>
    <cellStyle name="RowTitles-Detail 7 5 4_Tertiary Salaries Survey" xfId="23453" xr:uid="{00000000-0005-0000-0000-00009E5B0000}"/>
    <cellStyle name="RowTitles-Detail 7 5 5" xfId="23454" xr:uid="{00000000-0005-0000-0000-00009F5B0000}"/>
    <cellStyle name="RowTitles-Detail 7 5_Tertiary Salaries Survey" xfId="23455" xr:uid="{00000000-0005-0000-0000-0000A05B0000}"/>
    <cellStyle name="RowTitles-Detail 7 6" xfId="23456" xr:uid="{00000000-0005-0000-0000-0000A15B0000}"/>
    <cellStyle name="RowTitles-Detail 7 6 2" xfId="23457" xr:uid="{00000000-0005-0000-0000-0000A25B0000}"/>
    <cellStyle name="RowTitles-Detail 7 6 2 2" xfId="23458" xr:uid="{00000000-0005-0000-0000-0000A35B0000}"/>
    <cellStyle name="RowTitles-Detail 7 6 2 2 2" xfId="23459" xr:uid="{00000000-0005-0000-0000-0000A45B0000}"/>
    <cellStyle name="RowTitles-Detail 7 6 2 2_Tertiary Salaries Survey" xfId="23460" xr:uid="{00000000-0005-0000-0000-0000A55B0000}"/>
    <cellStyle name="RowTitles-Detail 7 6 2 3" xfId="23461" xr:uid="{00000000-0005-0000-0000-0000A65B0000}"/>
    <cellStyle name="RowTitles-Detail 7 6 2_Tertiary Salaries Survey" xfId="23462" xr:uid="{00000000-0005-0000-0000-0000A75B0000}"/>
    <cellStyle name="RowTitles-Detail 7 6 3" xfId="23463" xr:uid="{00000000-0005-0000-0000-0000A85B0000}"/>
    <cellStyle name="RowTitles-Detail 7 6 3 2" xfId="23464" xr:uid="{00000000-0005-0000-0000-0000A95B0000}"/>
    <cellStyle name="RowTitles-Detail 7 6 3 2 2" xfId="23465" xr:uid="{00000000-0005-0000-0000-0000AA5B0000}"/>
    <cellStyle name="RowTitles-Detail 7 6 3 2_Tertiary Salaries Survey" xfId="23466" xr:uid="{00000000-0005-0000-0000-0000AB5B0000}"/>
    <cellStyle name="RowTitles-Detail 7 6 3 3" xfId="23467" xr:uid="{00000000-0005-0000-0000-0000AC5B0000}"/>
    <cellStyle name="RowTitles-Detail 7 6 3_Tertiary Salaries Survey" xfId="23468" xr:uid="{00000000-0005-0000-0000-0000AD5B0000}"/>
    <cellStyle name="RowTitles-Detail 7 6 4" xfId="23469" xr:uid="{00000000-0005-0000-0000-0000AE5B0000}"/>
    <cellStyle name="RowTitles-Detail 7 6 4 2" xfId="23470" xr:uid="{00000000-0005-0000-0000-0000AF5B0000}"/>
    <cellStyle name="RowTitles-Detail 7 6 4_Tertiary Salaries Survey" xfId="23471" xr:uid="{00000000-0005-0000-0000-0000B05B0000}"/>
    <cellStyle name="RowTitles-Detail 7 6 5" xfId="23472" xr:uid="{00000000-0005-0000-0000-0000B15B0000}"/>
    <cellStyle name="RowTitles-Detail 7 6_Tertiary Salaries Survey" xfId="23473" xr:uid="{00000000-0005-0000-0000-0000B25B0000}"/>
    <cellStyle name="RowTitles-Detail 7 7" xfId="23474" xr:uid="{00000000-0005-0000-0000-0000B35B0000}"/>
    <cellStyle name="RowTitles-Detail 7 7 2" xfId="23475" xr:uid="{00000000-0005-0000-0000-0000B45B0000}"/>
    <cellStyle name="RowTitles-Detail 7 7 2 2" xfId="23476" xr:uid="{00000000-0005-0000-0000-0000B55B0000}"/>
    <cellStyle name="RowTitles-Detail 7 7 2_Tertiary Salaries Survey" xfId="23477" xr:uid="{00000000-0005-0000-0000-0000B65B0000}"/>
    <cellStyle name="RowTitles-Detail 7 7 3" xfId="23478" xr:uid="{00000000-0005-0000-0000-0000B75B0000}"/>
    <cellStyle name="RowTitles-Detail 7 7_Tertiary Salaries Survey" xfId="23479" xr:uid="{00000000-0005-0000-0000-0000B85B0000}"/>
    <cellStyle name="RowTitles-Detail 7 8" xfId="23480" xr:uid="{00000000-0005-0000-0000-0000B95B0000}"/>
    <cellStyle name="RowTitles-Detail 7 8 2" xfId="23481" xr:uid="{00000000-0005-0000-0000-0000BA5B0000}"/>
    <cellStyle name="RowTitles-Detail 7 8 2 2" xfId="23482" xr:uid="{00000000-0005-0000-0000-0000BB5B0000}"/>
    <cellStyle name="RowTitles-Detail 7 8 2_Tertiary Salaries Survey" xfId="23483" xr:uid="{00000000-0005-0000-0000-0000BC5B0000}"/>
    <cellStyle name="RowTitles-Detail 7 8 3" xfId="23484" xr:uid="{00000000-0005-0000-0000-0000BD5B0000}"/>
    <cellStyle name="RowTitles-Detail 7 8_Tertiary Salaries Survey" xfId="23485" xr:uid="{00000000-0005-0000-0000-0000BE5B0000}"/>
    <cellStyle name="RowTitles-Detail 7 9" xfId="23486" xr:uid="{00000000-0005-0000-0000-0000BF5B0000}"/>
    <cellStyle name="RowTitles-Detail 7_STUD aligned by INSTIT" xfId="23487" xr:uid="{00000000-0005-0000-0000-0000C05B0000}"/>
    <cellStyle name="RowTitles-Detail 8" xfId="23488" xr:uid="{00000000-0005-0000-0000-0000C15B0000}"/>
    <cellStyle name="RowTitles-Detail 8 2" xfId="23489" xr:uid="{00000000-0005-0000-0000-0000C25B0000}"/>
    <cellStyle name="RowTitles-Detail 8 2 2" xfId="23490" xr:uid="{00000000-0005-0000-0000-0000C35B0000}"/>
    <cellStyle name="RowTitles-Detail 8 2 2 2" xfId="23491" xr:uid="{00000000-0005-0000-0000-0000C45B0000}"/>
    <cellStyle name="RowTitles-Detail 8 2 2_Tertiary Salaries Survey" xfId="23492" xr:uid="{00000000-0005-0000-0000-0000C55B0000}"/>
    <cellStyle name="RowTitles-Detail 8 2 3" xfId="23493" xr:uid="{00000000-0005-0000-0000-0000C65B0000}"/>
    <cellStyle name="RowTitles-Detail 8 2_Tertiary Salaries Survey" xfId="23494" xr:uid="{00000000-0005-0000-0000-0000C75B0000}"/>
    <cellStyle name="RowTitles-Detail 8 3" xfId="23495" xr:uid="{00000000-0005-0000-0000-0000C85B0000}"/>
    <cellStyle name="RowTitles-Detail 8 3 2" xfId="23496" xr:uid="{00000000-0005-0000-0000-0000C95B0000}"/>
    <cellStyle name="RowTitles-Detail 8 3 2 2" xfId="23497" xr:uid="{00000000-0005-0000-0000-0000CA5B0000}"/>
    <cellStyle name="RowTitles-Detail 8 3 2_Tertiary Salaries Survey" xfId="23498" xr:uid="{00000000-0005-0000-0000-0000CB5B0000}"/>
    <cellStyle name="RowTitles-Detail 8 3 3" xfId="23499" xr:uid="{00000000-0005-0000-0000-0000CC5B0000}"/>
    <cellStyle name="RowTitles-Detail 8 3_Tertiary Salaries Survey" xfId="23500" xr:uid="{00000000-0005-0000-0000-0000CD5B0000}"/>
    <cellStyle name="RowTitles-Detail 8 4" xfId="23501" xr:uid="{00000000-0005-0000-0000-0000CE5B0000}"/>
    <cellStyle name="RowTitles-Detail 8 5" xfId="23502" xr:uid="{00000000-0005-0000-0000-0000CF5B0000}"/>
    <cellStyle name="RowTitles-Detail 8_Tertiary Salaries Survey" xfId="23503" xr:uid="{00000000-0005-0000-0000-0000D05B0000}"/>
    <cellStyle name="RowTitles-Detail 9" xfId="23504" xr:uid="{00000000-0005-0000-0000-0000D15B0000}"/>
    <cellStyle name="RowTitles-Detail 9 2" xfId="23505" xr:uid="{00000000-0005-0000-0000-0000D25B0000}"/>
    <cellStyle name="RowTitles-Detail 9 2 2" xfId="23506" xr:uid="{00000000-0005-0000-0000-0000D35B0000}"/>
    <cellStyle name="RowTitles-Detail 9 2 2 2" xfId="23507" xr:uid="{00000000-0005-0000-0000-0000D45B0000}"/>
    <cellStyle name="RowTitles-Detail 9 2 2_Tertiary Salaries Survey" xfId="23508" xr:uid="{00000000-0005-0000-0000-0000D55B0000}"/>
    <cellStyle name="RowTitles-Detail 9 2 3" xfId="23509" xr:uid="{00000000-0005-0000-0000-0000D65B0000}"/>
    <cellStyle name="RowTitles-Detail 9 2_Tertiary Salaries Survey" xfId="23510" xr:uid="{00000000-0005-0000-0000-0000D75B0000}"/>
    <cellStyle name="RowTitles-Detail 9 3" xfId="23511" xr:uid="{00000000-0005-0000-0000-0000D85B0000}"/>
    <cellStyle name="RowTitles-Detail 9 3 2" xfId="23512" xr:uid="{00000000-0005-0000-0000-0000D95B0000}"/>
    <cellStyle name="RowTitles-Detail 9 3 2 2" xfId="23513" xr:uid="{00000000-0005-0000-0000-0000DA5B0000}"/>
    <cellStyle name="RowTitles-Detail 9 3 2_Tertiary Salaries Survey" xfId="23514" xr:uid="{00000000-0005-0000-0000-0000DB5B0000}"/>
    <cellStyle name="RowTitles-Detail 9 3 3" xfId="23515" xr:uid="{00000000-0005-0000-0000-0000DC5B0000}"/>
    <cellStyle name="RowTitles-Detail 9 3_Tertiary Salaries Survey" xfId="23516" xr:uid="{00000000-0005-0000-0000-0000DD5B0000}"/>
    <cellStyle name="RowTitles-Detail 9 4" xfId="23517" xr:uid="{00000000-0005-0000-0000-0000DE5B0000}"/>
    <cellStyle name="RowTitles-Detail 9 5" xfId="23518" xr:uid="{00000000-0005-0000-0000-0000DF5B0000}"/>
    <cellStyle name="RowTitles-Detail 9 5 2" xfId="23519" xr:uid="{00000000-0005-0000-0000-0000E05B0000}"/>
    <cellStyle name="RowTitles-Detail 9 5_Tertiary Salaries Survey" xfId="23520" xr:uid="{00000000-0005-0000-0000-0000E15B0000}"/>
    <cellStyle name="RowTitles-Detail 9 6" xfId="23521" xr:uid="{00000000-0005-0000-0000-0000E25B0000}"/>
    <cellStyle name="RowTitles-Detail 9_Tertiary Salaries Survey" xfId="23522" xr:uid="{00000000-0005-0000-0000-0000E35B0000}"/>
    <cellStyle name="RowTitles-Detail_STUD aligned by INSTIT" xfId="23523" xr:uid="{00000000-0005-0000-0000-0000E45B0000}"/>
    <cellStyle name="semestre" xfId="23524" xr:uid="{00000000-0005-0000-0000-0000E55B0000}"/>
    <cellStyle name="Standaard_Blad1" xfId="23525" xr:uid="{00000000-0005-0000-0000-0000E65B0000}"/>
    <cellStyle name="Standard_DIAGRAM" xfId="23526" xr:uid="{00000000-0005-0000-0000-0000E75B0000}"/>
    <cellStyle name="Sub_tot_e" xfId="23527" xr:uid="{00000000-0005-0000-0000-0000E85B0000}"/>
    <cellStyle name="Sub-titles" xfId="23528" xr:uid="{00000000-0005-0000-0000-0000E95B0000}"/>
    <cellStyle name="Sub-titles Cols" xfId="23529" xr:uid="{00000000-0005-0000-0000-0000EA5B0000}"/>
    <cellStyle name="Sub-titles rows" xfId="23530" xr:uid="{00000000-0005-0000-0000-0000EB5B0000}"/>
    <cellStyle name="Table No." xfId="23531" xr:uid="{00000000-0005-0000-0000-0000EC5B0000}"/>
    <cellStyle name="Table No. 2" xfId="23532" xr:uid="{00000000-0005-0000-0000-0000ED5B0000}"/>
    <cellStyle name="Table Title" xfId="23533" xr:uid="{00000000-0005-0000-0000-0000EE5B0000}"/>
    <cellStyle name="Table Title 2" xfId="23534" xr:uid="{00000000-0005-0000-0000-0000EF5B0000}"/>
    <cellStyle name="TableStyleLight1" xfId="23535" xr:uid="{00000000-0005-0000-0000-0000F05B0000}"/>
    <cellStyle name="TableStyleLight1 10" xfId="23536" xr:uid="{00000000-0005-0000-0000-0000F15B0000}"/>
    <cellStyle name="TableStyleLight1 11" xfId="23537" xr:uid="{00000000-0005-0000-0000-0000F25B0000}"/>
    <cellStyle name="TableStyleLight1 12" xfId="23538" xr:uid="{00000000-0005-0000-0000-0000F35B0000}"/>
    <cellStyle name="TableStyleLight1 13" xfId="23539" xr:uid="{00000000-0005-0000-0000-0000F45B0000}"/>
    <cellStyle name="TableStyleLight1 2" xfId="23540" xr:uid="{00000000-0005-0000-0000-0000F55B0000}"/>
    <cellStyle name="TableStyleLight1 2 10" xfId="23541" xr:uid="{00000000-0005-0000-0000-0000F65B0000}"/>
    <cellStyle name="TableStyleLight1 2 10 2" xfId="23542" xr:uid="{00000000-0005-0000-0000-0000F75B0000}"/>
    <cellStyle name="TableStyleLight1 2 10 2 2" xfId="23543" xr:uid="{00000000-0005-0000-0000-0000F85B0000}"/>
    <cellStyle name="TableStyleLight1 2 10 2_Tertiary Salaries Survey" xfId="23544" xr:uid="{00000000-0005-0000-0000-0000F95B0000}"/>
    <cellStyle name="TableStyleLight1 2 10 3" xfId="23545" xr:uid="{00000000-0005-0000-0000-0000FA5B0000}"/>
    <cellStyle name="TableStyleLight1 2 10 3 2" xfId="23546" xr:uid="{00000000-0005-0000-0000-0000FB5B0000}"/>
    <cellStyle name="TableStyleLight1 2 10 3_Tertiary Salaries Survey" xfId="23547" xr:uid="{00000000-0005-0000-0000-0000FC5B0000}"/>
    <cellStyle name="TableStyleLight1 2 10 4" xfId="23548" xr:uid="{00000000-0005-0000-0000-0000FD5B0000}"/>
    <cellStyle name="TableStyleLight1 2 10 5" xfId="23549" xr:uid="{00000000-0005-0000-0000-0000FE5B0000}"/>
    <cellStyle name="TableStyleLight1 2 10 6" xfId="23550" xr:uid="{00000000-0005-0000-0000-0000FF5B0000}"/>
    <cellStyle name="TableStyleLight1 2 10_Tertiary Salaries Survey" xfId="23551" xr:uid="{00000000-0005-0000-0000-0000005C0000}"/>
    <cellStyle name="TableStyleLight1 2 11" xfId="23552" xr:uid="{00000000-0005-0000-0000-0000015C0000}"/>
    <cellStyle name="TableStyleLight1 2 11 2" xfId="23553" xr:uid="{00000000-0005-0000-0000-0000025C0000}"/>
    <cellStyle name="TableStyleLight1 2 11 2 2" xfId="23554" xr:uid="{00000000-0005-0000-0000-0000035C0000}"/>
    <cellStyle name="TableStyleLight1 2 11 2_Tertiary Salaries Survey" xfId="23555" xr:uid="{00000000-0005-0000-0000-0000045C0000}"/>
    <cellStyle name="TableStyleLight1 2 11 3" xfId="23556" xr:uid="{00000000-0005-0000-0000-0000055C0000}"/>
    <cellStyle name="TableStyleLight1 2 11 3 2" xfId="23557" xr:uid="{00000000-0005-0000-0000-0000065C0000}"/>
    <cellStyle name="TableStyleLight1 2 11 3_Tertiary Salaries Survey" xfId="23558" xr:uid="{00000000-0005-0000-0000-0000075C0000}"/>
    <cellStyle name="TableStyleLight1 2 11 4" xfId="23559" xr:uid="{00000000-0005-0000-0000-0000085C0000}"/>
    <cellStyle name="TableStyleLight1 2 11 5" xfId="23560" xr:uid="{00000000-0005-0000-0000-0000095C0000}"/>
    <cellStyle name="TableStyleLight1 2 11 6" xfId="23561" xr:uid="{00000000-0005-0000-0000-00000A5C0000}"/>
    <cellStyle name="TableStyleLight1 2 11_Tertiary Salaries Survey" xfId="23562" xr:uid="{00000000-0005-0000-0000-00000B5C0000}"/>
    <cellStyle name="TableStyleLight1 2 12" xfId="23563" xr:uid="{00000000-0005-0000-0000-00000C5C0000}"/>
    <cellStyle name="TableStyleLight1 2 13" xfId="23564" xr:uid="{00000000-0005-0000-0000-00000D5C0000}"/>
    <cellStyle name="TableStyleLight1 2 14" xfId="23565" xr:uid="{00000000-0005-0000-0000-00000E5C0000}"/>
    <cellStyle name="TableStyleLight1 2 2" xfId="23566" xr:uid="{00000000-0005-0000-0000-00000F5C0000}"/>
    <cellStyle name="TableStyleLight1 2 2 2" xfId="23567" xr:uid="{00000000-0005-0000-0000-0000105C0000}"/>
    <cellStyle name="TableStyleLight1 2 2 2 2" xfId="23568" xr:uid="{00000000-0005-0000-0000-0000115C0000}"/>
    <cellStyle name="TableStyleLight1 2 2 2 2 2" xfId="23569" xr:uid="{00000000-0005-0000-0000-0000125C0000}"/>
    <cellStyle name="TableStyleLight1 2 2 2 2 3" xfId="23570" xr:uid="{00000000-0005-0000-0000-0000135C0000}"/>
    <cellStyle name="TableStyleLight1 2 2 2 2 4" xfId="23571" xr:uid="{00000000-0005-0000-0000-0000145C0000}"/>
    <cellStyle name="TableStyleLight1 2 2 2 2 5" xfId="23572" xr:uid="{00000000-0005-0000-0000-0000155C0000}"/>
    <cellStyle name="TableStyleLight1 2 2 2 2_Tertiary Salaries Survey" xfId="23573" xr:uid="{00000000-0005-0000-0000-0000165C0000}"/>
    <cellStyle name="TableStyleLight1 2 2 2 3" xfId="23574" xr:uid="{00000000-0005-0000-0000-0000175C0000}"/>
    <cellStyle name="TableStyleLight1 2 2 2 3 2" xfId="23575" xr:uid="{00000000-0005-0000-0000-0000185C0000}"/>
    <cellStyle name="TableStyleLight1 2 2 2 3 3" xfId="23576" xr:uid="{00000000-0005-0000-0000-0000195C0000}"/>
    <cellStyle name="TableStyleLight1 2 2 2 3 4" xfId="23577" xr:uid="{00000000-0005-0000-0000-00001A5C0000}"/>
    <cellStyle name="TableStyleLight1 2 2 2 3_Tertiary Salaries Survey" xfId="23578" xr:uid="{00000000-0005-0000-0000-00001B5C0000}"/>
    <cellStyle name="TableStyleLight1 2 2 2 4" xfId="23579" xr:uid="{00000000-0005-0000-0000-00001C5C0000}"/>
    <cellStyle name="TableStyleLight1 2 2 2 5" xfId="23580" xr:uid="{00000000-0005-0000-0000-00001D5C0000}"/>
    <cellStyle name="TableStyleLight1 2 2 2 6" xfId="23581" xr:uid="{00000000-0005-0000-0000-00001E5C0000}"/>
    <cellStyle name="TableStyleLight1 2 2 2_STUD aligned by INSTIT" xfId="23582" xr:uid="{00000000-0005-0000-0000-00001F5C0000}"/>
    <cellStyle name="TableStyleLight1 2 2 3" xfId="23583" xr:uid="{00000000-0005-0000-0000-0000205C0000}"/>
    <cellStyle name="TableStyleLight1 2 2 3 2" xfId="23584" xr:uid="{00000000-0005-0000-0000-0000215C0000}"/>
    <cellStyle name="TableStyleLight1 2 2 3 3" xfId="23585" xr:uid="{00000000-0005-0000-0000-0000225C0000}"/>
    <cellStyle name="TableStyleLight1 2 2 3 4" xfId="23586" xr:uid="{00000000-0005-0000-0000-0000235C0000}"/>
    <cellStyle name="TableStyleLight1 2 2 3 5" xfId="23587" xr:uid="{00000000-0005-0000-0000-0000245C0000}"/>
    <cellStyle name="TableStyleLight1 2 2 3_Tertiary Salaries Survey" xfId="23588" xr:uid="{00000000-0005-0000-0000-0000255C0000}"/>
    <cellStyle name="TableStyleLight1 2 2 4" xfId="23589" xr:uid="{00000000-0005-0000-0000-0000265C0000}"/>
    <cellStyle name="TableStyleLight1 2 2 4 2" xfId="23590" xr:uid="{00000000-0005-0000-0000-0000275C0000}"/>
    <cellStyle name="TableStyleLight1 2 2 4 3" xfId="23591" xr:uid="{00000000-0005-0000-0000-0000285C0000}"/>
    <cellStyle name="TableStyleLight1 2 2 4 4" xfId="23592" xr:uid="{00000000-0005-0000-0000-0000295C0000}"/>
    <cellStyle name="TableStyleLight1 2 2 4_Tertiary Salaries Survey" xfId="23593" xr:uid="{00000000-0005-0000-0000-00002A5C0000}"/>
    <cellStyle name="TableStyleLight1 2 2 5" xfId="23594" xr:uid="{00000000-0005-0000-0000-00002B5C0000}"/>
    <cellStyle name="TableStyleLight1 2 2 6" xfId="23595" xr:uid="{00000000-0005-0000-0000-00002C5C0000}"/>
    <cellStyle name="TableStyleLight1 2 2 7" xfId="23596" xr:uid="{00000000-0005-0000-0000-00002D5C0000}"/>
    <cellStyle name="TableStyleLight1 2 2_STUD aligned by INSTIT" xfId="23597" xr:uid="{00000000-0005-0000-0000-00002E5C0000}"/>
    <cellStyle name="TableStyleLight1 2 3" xfId="23598" xr:uid="{00000000-0005-0000-0000-00002F5C0000}"/>
    <cellStyle name="TableStyleLight1 2 3 2" xfId="23599" xr:uid="{00000000-0005-0000-0000-0000305C0000}"/>
    <cellStyle name="TableStyleLight1 2 3 2 2" xfId="23600" xr:uid="{00000000-0005-0000-0000-0000315C0000}"/>
    <cellStyle name="TableStyleLight1 2 3 2 3" xfId="23601" xr:uid="{00000000-0005-0000-0000-0000325C0000}"/>
    <cellStyle name="TableStyleLight1 2 3 2 4" xfId="23602" xr:uid="{00000000-0005-0000-0000-0000335C0000}"/>
    <cellStyle name="TableStyleLight1 2 3 2 5" xfId="23603" xr:uid="{00000000-0005-0000-0000-0000345C0000}"/>
    <cellStyle name="TableStyleLight1 2 3 2_Tertiary Salaries Survey" xfId="23604" xr:uid="{00000000-0005-0000-0000-0000355C0000}"/>
    <cellStyle name="TableStyleLight1 2 3 3" xfId="23605" xr:uid="{00000000-0005-0000-0000-0000365C0000}"/>
    <cellStyle name="TableStyleLight1 2 3 3 2" xfId="23606" xr:uid="{00000000-0005-0000-0000-0000375C0000}"/>
    <cellStyle name="TableStyleLight1 2 3 3 3" xfId="23607" xr:uid="{00000000-0005-0000-0000-0000385C0000}"/>
    <cellStyle name="TableStyleLight1 2 3 3 4" xfId="23608" xr:uid="{00000000-0005-0000-0000-0000395C0000}"/>
    <cellStyle name="TableStyleLight1 2 3 3_Tertiary Salaries Survey" xfId="23609" xr:uid="{00000000-0005-0000-0000-00003A5C0000}"/>
    <cellStyle name="TableStyleLight1 2 3 4" xfId="23610" xr:uid="{00000000-0005-0000-0000-00003B5C0000}"/>
    <cellStyle name="TableStyleLight1 2 3 5" xfId="23611" xr:uid="{00000000-0005-0000-0000-00003C5C0000}"/>
    <cellStyle name="TableStyleLight1 2 3 6" xfId="23612" xr:uid="{00000000-0005-0000-0000-00003D5C0000}"/>
    <cellStyle name="TableStyleLight1 2 3_STUD aligned by INSTIT" xfId="23613" xr:uid="{00000000-0005-0000-0000-00003E5C0000}"/>
    <cellStyle name="TableStyleLight1 2 4" xfId="23614" xr:uid="{00000000-0005-0000-0000-00003F5C0000}"/>
    <cellStyle name="TableStyleLight1 2 4 10" xfId="23615" xr:uid="{00000000-0005-0000-0000-0000405C0000}"/>
    <cellStyle name="TableStyleLight1 2 4 2" xfId="23616" xr:uid="{00000000-0005-0000-0000-0000415C0000}"/>
    <cellStyle name="TableStyleLight1 2 4 2 2" xfId="23617" xr:uid="{00000000-0005-0000-0000-0000425C0000}"/>
    <cellStyle name="TableStyleLight1 2 4 2 3" xfId="23618" xr:uid="{00000000-0005-0000-0000-0000435C0000}"/>
    <cellStyle name="TableStyleLight1 2 4 2 4" xfId="23619" xr:uid="{00000000-0005-0000-0000-0000445C0000}"/>
    <cellStyle name="TableStyleLight1 2 4 2 5" xfId="23620" xr:uid="{00000000-0005-0000-0000-0000455C0000}"/>
    <cellStyle name="TableStyleLight1 2 4 2_Tertiary Salaries Survey" xfId="23621" xr:uid="{00000000-0005-0000-0000-0000465C0000}"/>
    <cellStyle name="TableStyleLight1 2 4 3" xfId="23622" xr:uid="{00000000-0005-0000-0000-0000475C0000}"/>
    <cellStyle name="TableStyleLight1 2 4 3 2" xfId="23623" xr:uid="{00000000-0005-0000-0000-0000485C0000}"/>
    <cellStyle name="TableStyleLight1 2 4 3 2 2" xfId="23624" xr:uid="{00000000-0005-0000-0000-0000495C0000}"/>
    <cellStyle name="TableStyleLight1 2 4 3 2_Tertiary Salaries Survey" xfId="23625" xr:uid="{00000000-0005-0000-0000-00004A5C0000}"/>
    <cellStyle name="TableStyleLight1 2 4 3 3" xfId="23626" xr:uid="{00000000-0005-0000-0000-00004B5C0000}"/>
    <cellStyle name="TableStyleLight1 2 4 3 3 2" xfId="23627" xr:uid="{00000000-0005-0000-0000-00004C5C0000}"/>
    <cellStyle name="TableStyleLight1 2 4 3 3_Tertiary Salaries Survey" xfId="23628" xr:uid="{00000000-0005-0000-0000-00004D5C0000}"/>
    <cellStyle name="TableStyleLight1 2 4 3 4" xfId="23629" xr:uid="{00000000-0005-0000-0000-00004E5C0000}"/>
    <cellStyle name="TableStyleLight1 2 4 3 5" xfId="23630" xr:uid="{00000000-0005-0000-0000-00004F5C0000}"/>
    <cellStyle name="TableStyleLight1 2 4 3 6" xfId="23631" xr:uid="{00000000-0005-0000-0000-0000505C0000}"/>
    <cellStyle name="TableStyleLight1 2 4 3_Tertiary Salaries Survey" xfId="23632" xr:uid="{00000000-0005-0000-0000-0000515C0000}"/>
    <cellStyle name="TableStyleLight1 2 4 4" xfId="23633" xr:uid="{00000000-0005-0000-0000-0000525C0000}"/>
    <cellStyle name="TableStyleLight1 2 4 4 2" xfId="23634" xr:uid="{00000000-0005-0000-0000-0000535C0000}"/>
    <cellStyle name="TableStyleLight1 2 4 4 2 2" xfId="23635" xr:uid="{00000000-0005-0000-0000-0000545C0000}"/>
    <cellStyle name="TableStyleLight1 2 4 4 2_Tertiary Salaries Survey" xfId="23636" xr:uid="{00000000-0005-0000-0000-0000555C0000}"/>
    <cellStyle name="TableStyleLight1 2 4 4 3" xfId="23637" xr:uid="{00000000-0005-0000-0000-0000565C0000}"/>
    <cellStyle name="TableStyleLight1 2 4 4 3 2" xfId="23638" xr:uid="{00000000-0005-0000-0000-0000575C0000}"/>
    <cellStyle name="TableStyleLight1 2 4 4 3_Tertiary Salaries Survey" xfId="23639" xr:uid="{00000000-0005-0000-0000-0000585C0000}"/>
    <cellStyle name="TableStyleLight1 2 4 4 4" xfId="23640" xr:uid="{00000000-0005-0000-0000-0000595C0000}"/>
    <cellStyle name="TableStyleLight1 2 4 4 5" xfId="23641" xr:uid="{00000000-0005-0000-0000-00005A5C0000}"/>
    <cellStyle name="TableStyleLight1 2 4 4 6" xfId="23642" xr:uid="{00000000-0005-0000-0000-00005B5C0000}"/>
    <cellStyle name="TableStyleLight1 2 4 4_Tertiary Salaries Survey" xfId="23643" xr:uid="{00000000-0005-0000-0000-00005C5C0000}"/>
    <cellStyle name="TableStyleLight1 2 4 5" xfId="23644" xr:uid="{00000000-0005-0000-0000-00005D5C0000}"/>
    <cellStyle name="TableStyleLight1 2 4 5 2" xfId="23645" xr:uid="{00000000-0005-0000-0000-00005E5C0000}"/>
    <cellStyle name="TableStyleLight1 2 4 5 2 2" xfId="23646" xr:uid="{00000000-0005-0000-0000-00005F5C0000}"/>
    <cellStyle name="TableStyleLight1 2 4 5 2_Tertiary Salaries Survey" xfId="23647" xr:uid="{00000000-0005-0000-0000-0000605C0000}"/>
    <cellStyle name="TableStyleLight1 2 4 5 3" xfId="23648" xr:uid="{00000000-0005-0000-0000-0000615C0000}"/>
    <cellStyle name="TableStyleLight1 2 4 5 3 2" xfId="23649" xr:uid="{00000000-0005-0000-0000-0000625C0000}"/>
    <cellStyle name="TableStyleLight1 2 4 5 3_Tertiary Salaries Survey" xfId="23650" xr:uid="{00000000-0005-0000-0000-0000635C0000}"/>
    <cellStyle name="TableStyleLight1 2 4 5 4" xfId="23651" xr:uid="{00000000-0005-0000-0000-0000645C0000}"/>
    <cellStyle name="TableStyleLight1 2 4 5 5" xfId="23652" xr:uid="{00000000-0005-0000-0000-0000655C0000}"/>
    <cellStyle name="TableStyleLight1 2 4 5 6" xfId="23653" xr:uid="{00000000-0005-0000-0000-0000665C0000}"/>
    <cellStyle name="TableStyleLight1 2 4 5_Tertiary Salaries Survey" xfId="23654" xr:uid="{00000000-0005-0000-0000-0000675C0000}"/>
    <cellStyle name="TableStyleLight1 2 4 6" xfId="23655" xr:uid="{00000000-0005-0000-0000-0000685C0000}"/>
    <cellStyle name="TableStyleLight1 2 4 6 2" xfId="23656" xr:uid="{00000000-0005-0000-0000-0000695C0000}"/>
    <cellStyle name="TableStyleLight1 2 4 6 2 2" xfId="23657" xr:uid="{00000000-0005-0000-0000-00006A5C0000}"/>
    <cellStyle name="TableStyleLight1 2 4 6 2_Tertiary Salaries Survey" xfId="23658" xr:uid="{00000000-0005-0000-0000-00006B5C0000}"/>
    <cellStyle name="TableStyleLight1 2 4 6 3" xfId="23659" xr:uid="{00000000-0005-0000-0000-00006C5C0000}"/>
    <cellStyle name="TableStyleLight1 2 4 6 3 2" xfId="23660" xr:uid="{00000000-0005-0000-0000-00006D5C0000}"/>
    <cellStyle name="TableStyleLight1 2 4 6 3_Tertiary Salaries Survey" xfId="23661" xr:uid="{00000000-0005-0000-0000-00006E5C0000}"/>
    <cellStyle name="TableStyleLight1 2 4 6 4" xfId="23662" xr:uid="{00000000-0005-0000-0000-00006F5C0000}"/>
    <cellStyle name="TableStyleLight1 2 4 6 5" xfId="23663" xr:uid="{00000000-0005-0000-0000-0000705C0000}"/>
    <cellStyle name="TableStyleLight1 2 4 6 6" xfId="23664" xr:uid="{00000000-0005-0000-0000-0000715C0000}"/>
    <cellStyle name="TableStyleLight1 2 4 6_Tertiary Salaries Survey" xfId="23665" xr:uid="{00000000-0005-0000-0000-0000725C0000}"/>
    <cellStyle name="TableStyleLight1 2 4 7" xfId="23666" xr:uid="{00000000-0005-0000-0000-0000735C0000}"/>
    <cellStyle name="TableStyleLight1 2 4 8" xfId="23667" xr:uid="{00000000-0005-0000-0000-0000745C0000}"/>
    <cellStyle name="TableStyleLight1 2 4 9" xfId="23668" xr:uid="{00000000-0005-0000-0000-0000755C0000}"/>
    <cellStyle name="TableStyleLight1 2 4_STUD aligned by INSTIT" xfId="23669" xr:uid="{00000000-0005-0000-0000-0000765C0000}"/>
    <cellStyle name="TableStyleLight1 2 5" xfId="23670" xr:uid="{00000000-0005-0000-0000-0000775C0000}"/>
    <cellStyle name="TableStyleLight1 2 5 10" xfId="23671" xr:uid="{00000000-0005-0000-0000-0000785C0000}"/>
    <cellStyle name="TableStyleLight1 2 5 2" xfId="23672" xr:uid="{00000000-0005-0000-0000-0000795C0000}"/>
    <cellStyle name="TableStyleLight1 2 5 2 2" xfId="23673" xr:uid="{00000000-0005-0000-0000-00007A5C0000}"/>
    <cellStyle name="TableStyleLight1 2 5 2 2 2" xfId="23674" xr:uid="{00000000-0005-0000-0000-00007B5C0000}"/>
    <cellStyle name="TableStyleLight1 2 5 2 2_Tertiary Salaries Survey" xfId="23675" xr:uid="{00000000-0005-0000-0000-00007C5C0000}"/>
    <cellStyle name="TableStyleLight1 2 5 2 3" xfId="23676" xr:uid="{00000000-0005-0000-0000-00007D5C0000}"/>
    <cellStyle name="TableStyleLight1 2 5 2 3 2" xfId="23677" xr:uid="{00000000-0005-0000-0000-00007E5C0000}"/>
    <cellStyle name="TableStyleLight1 2 5 2 3_Tertiary Salaries Survey" xfId="23678" xr:uid="{00000000-0005-0000-0000-00007F5C0000}"/>
    <cellStyle name="TableStyleLight1 2 5 2 4" xfId="23679" xr:uid="{00000000-0005-0000-0000-0000805C0000}"/>
    <cellStyle name="TableStyleLight1 2 5 2 5" xfId="23680" xr:uid="{00000000-0005-0000-0000-0000815C0000}"/>
    <cellStyle name="TableStyleLight1 2 5 2_Tertiary Salaries Survey" xfId="23681" xr:uid="{00000000-0005-0000-0000-0000825C0000}"/>
    <cellStyle name="TableStyleLight1 2 5 3" xfId="23682" xr:uid="{00000000-0005-0000-0000-0000835C0000}"/>
    <cellStyle name="TableStyleLight1 2 5 3 2" xfId="23683" xr:uid="{00000000-0005-0000-0000-0000845C0000}"/>
    <cellStyle name="TableStyleLight1 2 5 3 2 2" xfId="23684" xr:uid="{00000000-0005-0000-0000-0000855C0000}"/>
    <cellStyle name="TableStyleLight1 2 5 3 2_Tertiary Salaries Survey" xfId="23685" xr:uid="{00000000-0005-0000-0000-0000865C0000}"/>
    <cellStyle name="TableStyleLight1 2 5 3 3" xfId="23686" xr:uid="{00000000-0005-0000-0000-0000875C0000}"/>
    <cellStyle name="TableStyleLight1 2 5 3 3 2" xfId="23687" xr:uid="{00000000-0005-0000-0000-0000885C0000}"/>
    <cellStyle name="TableStyleLight1 2 5 3 3_Tertiary Salaries Survey" xfId="23688" xr:uid="{00000000-0005-0000-0000-0000895C0000}"/>
    <cellStyle name="TableStyleLight1 2 5 3 4" xfId="23689" xr:uid="{00000000-0005-0000-0000-00008A5C0000}"/>
    <cellStyle name="TableStyleLight1 2 5 3 5" xfId="23690" xr:uid="{00000000-0005-0000-0000-00008B5C0000}"/>
    <cellStyle name="TableStyleLight1 2 5 3 6" xfId="23691" xr:uid="{00000000-0005-0000-0000-00008C5C0000}"/>
    <cellStyle name="TableStyleLight1 2 5 3 7" xfId="23692" xr:uid="{00000000-0005-0000-0000-00008D5C0000}"/>
    <cellStyle name="TableStyleLight1 2 5 3_Tertiary Salaries Survey" xfId="23693" xr:uid="{00000000-0005-0000-0000-00008E5C0000}"/>
    <cellStyle name="TableStyleLight1 2 5 4" xfId="23694" xr:uid="{00000000-0005-0000-0000-00008F5C0000}"/>
    <cellStyle name="TableStyleLight1 2 5 4 2" xfId="23695" xr:uid="{00000000-0005-0000-0000-0000905C0000}"/>
    <cellStyle name="TableStyleLight1 2 5 4 2 2" xfId="23696" xr:uid="{00000000-0005-0000-0000-0000915C0000}"/>
    <cellStyle name="TableStyleLight1 2 5 4 2_Tertiary Salaries Survey" xfId="23697" xr:uid="{00000000-0005-0000-0000-0000925C0000}"/>
    <cellStyle name="TableStyleLight1 2 5 4 3" xfId="23698" xr:uid="{00000000-0005-0000-0000-0000935C0000}"/>
    <cellStyle name="TableStyleLight1 2 5 4 3 2" xfId="23699" xr:uid="{00000000-0005-0000-0000-0000945C0000}"/>
    <cellStyle name="TableStyleLight1 2 5 4 3_Tertiary Salaries Survey" xfId="23700" xr:uid="{00000000-0005-0000-0000-0000955C0000}"/>
    <cellStyle name="TableStyleLight1 2 5 4 4" xfId="23701" xr:uid="{00000000-0005-0000-0000-0000965C0000}"/>
    <cellStyle name="TableStyleLight1 2 5 4 5" xfId="23702" xr:uid="{00000000-0005-0000-0000-0000975C0000}"/>
    <cellStyle name="TableStyleLight1 2 5 4 6" xfId="23703" xr:uid="{00000000-0005-0000-0000-0000985C0000}"/>
    <cellStyle name="TableStyleLight1 2 5 4_Tertiary Salaries Survey" xfId="23704" xr:uid="{00000000-0005-0000-0000-0000995C0000}"/>
    <cellStyle name="TableStyleLight1 2 5 5" xfId="23705" xr:uid="{00000000-0005-0000-0000-00009A5C0000}"/>
    <cellStyle name="TableStyleLight1 2 5 5 2" xfId="23706" xr:uid="{00000000-0005-0000-0000-00009B5C0000}"/>
    <cellStyle name="TableStyleLight1 2 5 5 2 2" xfId="23707" xr:uid="{00000000-0005-0000-0000-00009C5C0000}"/>
    <cellStyle name="TableStyleLight1 2 5 5 2_Tertiary Salaries Survey" xfId="23708" xr:uid="{00000000-0005-0000-0000-00009D5C0000}"/>
    <cellStyle name="TableStyleLight1 2 5 5 3" xfId="23709" xr:uid="{00000000-0005-0000-0000-00009E5C0000}"/>
    <cellStyle name="TableStyleLight1 2 5 5 3 2" xfId="23710" xr:uid="{00000000-0005-0000-0000-00009F5C0000}"/>
    <cellStyle name="TableStyleLight1 2 5 5 3_Tertiary Salaries Survey" xfId="23711" xr:uid="{00000000-0005-0000-0000-0000A05C0000}"/>
    <cellStyle name="TableStyleLight1 2 5 5 4" xfId="23712" xr:uid="{00000000-0005-0000-0000-0000A15C0000}"/>
    <cellStyle name="TableStyleLight1 2 5 5 5" xfId="23713" xr:uid="{00000000-0005-0000-0000-0000A25C0000}"/>
    <cellStyle name="TableStyleLight1 2 5 5 6" xfId="23714" xr:uid="{00000000-0005-0000-0000-0000A35C0000}"/>
    <cellStyle name="TableStyleLight1 2 5 5_Tertiary Salaries Survey" xfId="23715" xr:uid="{00000000-0005-0000-0000-0000A45C0000}"/>
    <cellStyle name="TableStyleLight1 2 5 6" xfId="23716" xr:uid="{00000000-0005-0000-0000-0000A55C0000}"/>
    <cellStyle name="TableStyleLight1 2 5 6 2" xfId="23717" xr:uid="{00000000-0005-0000-0000-0000A65C0000}"/>
    <cellStyle name="TableStyleLight1 2 5 6 2 2" xfId="23718" xr:uid="{00000000-0005-0000-0000-0000A75C0000}"/>
    <cellStyle name="TableStyleLight1 2 5 6 2_Tertiary Salaries Survey" xfId="23719" xr:uid="{00000000-0005-0000-0000-0000A85C0000}"/>
    <cellStyle name="TableStyleLight1 2 5 6 3" xfId="23720" xr:uid="{00000000-0005-0000-0000-0000A95C0000}"/>
    <cellStyle name="TableStyleLight1 2 5 6 3 2" xfId="23721" xr:uid="{00000000-0005-0000-0000-0000AA5C0000}"/>
    <cellStyle name="TableStyleLight1 2 5 6 3_Tertiary Salaries Survey" xfId="23722" xr:uid="{00000000-0005-0000-0000-0000AB5C0000}"/>
    <cellStyle name="TableStyleLight1 2 5 6 4" xfId="23723" xr:uid="{00000000-0005-0000-0000-0000AC5C0000}"/>
    <cellStyle name="TableStyleLight1 2 5 6 5" xfId="23724" xr:uid="{00000000-0005-0000-0000-0000AD5C0000}"/>
    <cellStyle name="TableStyleLight1 2 5 6 6" xfId="23725" xr:uid="{00000000-0005-0000-0000-0000AE5C0000}"/>
    <cellStyle name="TableStyleLight1 2 5 6_Tertiary Salaries Survey" xfId="23726" xr:uid="{00000000-0005-0000-0000-0000AF5C0000}"/>
    <cellStyle name="TableStyleLight1 2 5 7" xfId="23727" xr:uid="{00000000-0005-0000-0000-0000B05C0000}"/>
    <cellStyle name="TableStyleLight1 2 5 7 2" xfId="23728" xr:uid="{00000000-0005-0000-0000-0000B15C0000}"/>
    <cellStyle name="TableStyleLight1 2 5 7_Tertiary Salaries Survey" xfId="23729" xr:uid="{00000000-0005-0000-0000-0000B25C0000}"/>
    <cellStyle name="TableStyleLight1 2 5 8" xfId="23730" xr:uid="{00000000-0005-0000-0000-0000B35C0000}"/>
    <cellStyle name="TableStyleLight1 2 5 8 2" xfId="23731" xr:uid="{00000000-0005-0000-0000-0000B45C0000}"/>
    <cellStyle name="TableStyleLight1 2 5 8_Tertiary Salaries Survey" xfId="23732" xr:uid="{00000000-0005-0000-0000-0000B55C0000}"/>
    <cellStyle name="TableStyleLight1 2 5 9" xfId="23733" xr:uid="{00000000-0005-0000-0000-0000B65C0000}"/>
    <cellStyle name="TableStyleLight1 2 5_STUD aligned by INSTIT" xfId="23734" xr:uid="{00000000-0005-0000-0000-0000B75C0000}"/>
    <cellStyle name="TableStyleLight1 2 6" xfId="23735" xr:uid="{00000000-0005-0000-0000-0000B85C0000}"/>
    <cellStyle name="TableStyleLight1 2 6 10" xfId="23736" xr:uid="{00000000-0005-0000-0000-0000B95C0000}"/>
    <cellStyle name="TableStyleLight1 2 6 2" xfId="23737" xr:uid="{00000000-0005-0000-0000-0000BA5C0000}"/>
    <cellStyle name="TableStyleLight1 2 6 2 2" xfId="23738" xr:uid="{00000000-0005-0000-0000-0000BB5C0000}"/>
    <cellStyle name="TableStyleLight1 2 6 2 2 2" xfId="23739" xr:uid="{00000000-0005-0000-0000-0000BC5C0000}"/>
    <cellStyle name="TableStyleLight1 2 6 2 2_Tertiary Salaries Survey" xfId="23740" xr:uid="{00000000-0005-0000-0000-0000BD5C0000}"/>
    <cellStyle name="TableStyleLight1 2 6 2 3" xfId="23741" xr:uid="{00000000-0005-0000-0000-0000BE5C0000}"/>
    <cellStyle name="TableStyleLight1 2 6 2 3 2" xfId="23742" xr:uid="{00000000-0005-0000-0000-0000BF5C0000}"/>
    <cellStyle name="TableStyleLight1 2 6 2 3_Tertiary Salaries Survey" xfId="23743" xr:uid="{00000000-0005-0000-0000-0000C05C0000}"/>
    <cellStyle name="TableStyleLight1 2 6 2 4" xfId="23744" xr:uid="{00000000-0005-0000-0000-0000C15C0000}"/>
    <cellStyle name="TableStyleLight1 2 6 2 5" xfId="23745" xr:uid="{00000000-0005-0000-0000-0000C25C0000}"/>
    <cellStyle name="TableStyleLight1 2 6 2_Tertiary Salaries Survey" xfId="23746" xr:uid="{00000000-0005-0000-0000-0000C35C0000}"/>
    <cellStyle name="TableStyleLight1 2 6 3" xfId="23747" xr:uid="{00000000-0005-0000-0000-0000C45C0000}"/>
    <cellStyle name="TableStyleLight1 2 6 3 2" xfId="23748" xr:uid="{00000000-0005-0000-0000-0000C55C0000}"/>
    <cellStyle name="TableStyleLight1 2 6 3 2 2" xfId="23749" xr:uid="{00000000-0005-0000-0000-0000C65C0000}"/>
    <cellStyle name="TableStyleLight1 2 6 3 2_Tertiary Salaries Survey" xfId="23750" xr:uid="{00000000-0005-0000-0000-0000C75C0000}"/>
    <cellStyle name="TableStyleLight1 2 6 3 3" xfId="23751" xr:uid="{00000000-0005-0000-0000-0000C85C0000}"/>
    <cellStyle name="TableStyleLight1 2 6 3 3 2" xfId="23752" xr:uid="{00000000-0005-0000-0000-0000C95C0000}"/>
    <cellStyle name="TableStyleLight1 2 6 3 3_Tertiary Salaries Survey" xfId="23753" xr:uid="{00000000-0005-0000-0000-0000CA5C0000}"/>
    <cellStyle name="TableStyleLight1 2 6 3 4" xfId="23754" xr:uid="{00000000-0005-0000-0000-0000CB5C0000}"/>
    <cellStyle name="TableStyleLight1 2 6 3 5" xfId="23755" xr:uid="{00000000-0005-0000-0000-0000CC5C0000}"/>
    <cellStyle name="TableStyleLight1 2 6 3 6" xfId="23756" xr:uid="{00000000-0005-0000-0000-0000CD5C0000}"/>
    <cellStyle name="TableStyleLight1 2 6 3 7" xfId="23757" xr:uid="{00000000-0005-0000-0000-0000CE5C0000}"/>
    <cellStyle name="TableStyleLight1 2 6 3_Tertiary Salaries Survey" xfId="23758" xr:uid="{00000000-0005-0000-0000-0000CF5C0000}"/>
    <cellStyle name="TableStyleLight1 2 6 4" xfId="23759" xr:uid="{00000000-0005-0000-0000-0000D05C0000}"/>
    <cellStyle name="TableStyleLight1 2 6 4 2" xfId="23760" xr:uid="{00000000-0005-0000-0000-0000D15C0000}"/>
    <cellStyle name="TableStyleLight1 2 6 4 2 2" xfId="23761" xr:uid="{00000000-0005-0000-0000-0000D25C0000}"/>
    <cellStyle name="TableStyleLight1 2 6 4 2_Tertiary Salaries Survey" xfId="23762" xr:uid="{00000000-0005-0000-0000-0000D35C0000}"/>
    <cellStyle name="TableStyleLight1 2 6 4 3" xfId="23763" xr:uid="{00000000-0005-0000-0000-0000D45C0000}"/>
    <cellStyle name="TableStyleLight1 2 6 4 3 2" xfId="23764" xr:uid="{00000000-0005-0000-0000-0000D55C0000}"/>
    <cellStyle name="TableStyleLight1 2 6 4 3_Tertiary Salaries Survey" xfId="23765" xr:uid="{00000000-0005-0000-0000-0000D65C0000}"/>
    <cellStyle name="TableStyleLight1 2 6 4 4" xfId="23766" xr:uid="{00000000-0005-0000-0000-0000D75C0000}"/>
    <cellStyle name="TableStyleLight1 2 6 4 5" xfId="23767" xr:uid="{00000000-0005-0000-0000-0000D85C0000}"/>
    <cellStyle name="TableStyleLight1 2 6 4 6" xfId="23768" xr:uid="{00000000-0005-0000-0000-0000D95C0000}"/>
    <cellStyle name="TableStyleLight1 2 6 4_Tertiary Salaries Survey" xfId="23769" xr:uid="{00000000-0005-0000-0000-0000DA5C0000}"/>
    <cellStyle name="TableStyleLight1 2 6 5" xfId="23770" xr:uid="{00000000-0005-0000-0000-0000DB5C0000}"/>
    <cellStyle name="TableStyleLight1 2 6 5 2" xfId="23771" xr:uid="{00000000-0005-0000-0000-0000DC5C0000}"/>
    <cellStyle name="TableStyleLight1 2 6 5 2 2" xfId="23772" xr:uid="{00000000-0005-0000-0000-0000DD5C0000}"/>
    <cellStyle name="TableStyleLight1 2 6 5 2_Tertiary Salaries Survey" xfId="23773" xr:uid="{00000000-0005-0000-0000-0000DE5C0000}"/>
    <cellStyle name="TableStyleLight1 2 6 5 3" xfId="23774" xr:uid="{00000000-0005-0000-0000-0000DF5C0000}"/>
    <cellStyle name="TableStyleLight1 2 6 5 3 2" xfId="23775" xr:uid="{00000000-0005-0000-0000-0000E05C0000}"/>
    <cellStyle name="TableStyleLight1 2 6 5 3_Tertiary Salaries Survey" xfId="23776" xr:uid="{00000000-0005-0000-0000-0000E15C0000}"/>
    <cellStyle name="TableStyleLight1 2 6 5 4" xfId="23777" xr:uid="{00000000-0005-0000-0000-0000E25C0000}"/>
    <cellStyle name="TableStyleLight1 2 6 5 5" xfId="23778" xr:uid="{00000000-0005-0000-0000-0000E35C0000}"/>
    <cellStyle name="TableStyleLight1 2 6 5 6" xfId="23779" xr:uid="{00000000-0005-0000-0000-0000E45C0000}"/>
    <cellStyle name="TableStyleLight1 2 6 5_Tertiary Salaries Survey" xfId="23780" xr:uid="{00000000-0005-0000-0000-0000E55C0000}"/>
    <cellStyle name="TableStyleLight1 2 6 6" xfId="23781" xr:uid="{00000000-0005-0000-0000-0000E65C0000}"/>
    <cellStyle name="TableStyleLight1 2 6 6 2" xfId="23782" xr:uid="{00000000-0005-0000-0000-0000E75C0000}"/>
    <cellStyle name="TableStyleLight1 2 6 6 2 2" xfId="23783" xr:uid="{00000000-0005-0000-0000-0000E85C0000}"/>
    <cellStyle name="TableStyleLight1 2 6 6 2_Tertiary Salaries Survey" xfId="23784" xr:uid="{00000000-0005-0000-0000-0000E95C0000}"/>
    <cellStyle name="TableStyleLight1 2 6 6 3" xfId="23785" xr:uid="{00000000-0005-0000-0000-0000EA5C0000}"/>
    <cellStyle name="TableStyleLight1 2 6 6 3 2" xfId="23786" xr:uid="{00000000-0005-0000-0000-0000EB5C0000}"/>
    <cellStyle name="TableStyleLight1 2 6 6 3_Tertiary Salaries Survey" xfId="23787" xr:uid="{00000000-0005-0000-0000-0000EC5C0000}"/>
    <cellStyle name="TableStyleLight1 2 6 6 4" xfId="23788" xr:uid="{00000000-0005-0000-0000-0000ED5C0000}"/>
    <cellStyle name="TableStyleLight1 2 6 6 5" xfId="23789" xr:uid="{00000000-0005-0000-0000-0000EE5C0000}"/>
    <cellStyle name="TableStyleLight1 2 6 6 6" xfId="23790" xr:uid="{00000000-0005-0000-0000-0000EF5C0000}"/>
    <cellStyle name="TableStyleLight1 2 6 6_Tertiary Salaries Survey" xfId="23791" xr:uid="{00000000-0005-0000-0000-0000F05C0000}"/>
    <cellStyle name="TableStyleLight1 2 6 7" xfId="23792" xr:uid="{00000000-0005-0000-0000-0000F15C0000}"/>
    <cellStyle name="TableStyleLight1 2 6 7 2" xfId="23793" xr:uid="{00000000-0005-0000-0000-0000F25C0000}"/>
    <cellStyle name="TableStyleLight1 2 6 7_Tertiary Salaries Survey" xfId="23794" xr:uid="{00000000-0005-0000-0000-0000F35C0000}"/>
    <cellStyle name="TableStyleLight1 2 6 8" xfId="23795" xr:uid="{00000000-0005-0000-0000-0000F45C0000}"/>
    <cellStyle name="TableStyleLight1 2 6 8 2" xfId="23796" xr:uid="{00000000-0005-0000-0000-0000F55C0000}"/>
    <cellStyle name="TableStyleLight1 2 6 8_Tertiary Salaries Survey" xfId="23797" xr:uid="{00000000-0005-0000-0000-0000F65C0000}"/>
    <cellStyle name="TableStyleLight1 2 6 9" xfId="23798" xr:uid="{00000000-0005-0000-0000-0000F75C0000}"/>
    <cellStyle name="TableStyleLight1 2 6_STUD aligned by INSTIT" xfId="23799" xr:uid="{00000000-0005-0000-0000-0000F85C0000}"/>
    <cellStyle name="TableStyleLight1 2 7" xfId="23800" xr:uid="{00000000-0005-0000-0000-0000F95C0000}"/>
    <cellStyle name="TableStyleLight1 2 7 2" xfId="23801" xr:uid="{00000000-0005-0000-0000-0000FA5C0000}"/>
    <cellStyle name="TableStyleLight1 2 7 3" xfId="23802" xr:uid="{00000000-0005-0000-0000-0000FB5C0000}"/>
    <cellStyle name="TableStyleLight1 2 7 4" xfId="23803" xr:uid="{00000000-0005-0000-0000-0000FC5C0000}"/>
    <cellStyle name="TableStyleLight1 2 7 5" xfId="23804" xr:uid="{00000000-0005-0000-0000-0000FD5C0000}"/>
    <cellStyle name="TableStyleLight1 2 7_Tertiary Salaries Survey" xfId="23805" xr:uid="{00000000-0005-0000-0000-0000FE5C0000}"/>
    <cellStyle name="TableStyleLight1 2 8" xfId="23806" xr:uid="{00000000-0005-0000-0000-0000FF5C0000}"/>
    <cellStyle name="TableStyleLight1 2 8 2" xfId="23807" xr:uid="{00000000-0005-0000-0000-0000005D0000}"/>
    <cellStyle name="TableStyleLight1 2 8 2 2" xfId="23808" xr:uid="{00000000-0005-0000-0000-0000015D0000}"/>
    <cellStyle name="TableStyleLight1 2 8 2_Tertiary Salaries Survey" xfId="23809" xr:uid="{00000000-0005-0000-0000-0000025D0000}"/>
    <cellStyle name="TableStyleLight1 2 8 3" xfId="23810" xr:uid="{00000000-0005-0000-0000-0000035D0000}"/>
    <cellStyle name="TableStyleLight1 2 8 3 2" xfId="23811" xr:uid="{00000000-0005-0000-0000-0000045D0000}"/>
    <cellStyle name="TableStyleLight1 2 8 3_Tertiary Salaries Survey" xfId="23812" xr:uid="{00000000-0005-0000-0000-0000055D0000}"/>
    <cellStyle name="TableStyleLight1 2 8 4" xfId="23813" xr:uid="{00000000-0005-0000-0000-0000065D0000}"/>
    <cellStyle name="TableStyleLight1 2 8 5" xfId="23814" xr:uid="{00000000-0005-0000-0000-0000075D0000}"/>
    <cellStyle name="TableStyleLight1 2 8 6" xfId="23815" xr:uid="{00000000-0005-0000-0000-0000085D0000}"/>
    <cellStyle name="TableStyleLight1 2 8_Tertiary Salaries Survey" xfId="23816" xr:uid="{00000000-0005-0000-0000-0000095D0000}"/>
    <cellStyle name="TableStyleLight1 2 9" xfId="23817" xr:uid="{00000000-0005-0000-0000-00000A5D0000}"/>
    <cellStyle name="TableStyleLight1 2 9 2" xfId="23818" xr:uid="{00000000-0005-0000-0000-00000B5D0000}"/>
    <cellStyle name="TableStyleLight1 2 9 2 2" xfId="23819" xr:uid="{00000000-0005-0000-0000-00000C5D0000}"/>
    <cellStyle name="TableStyleLight1 2 9 2_Tertiary Salaries Survey" xfId="23820" xr:uid="{00000000-0005-0000-0000-00000D5D0000}"/>
    <cellStyle name="TableStyleLight1 2 9 3" xfId="23821" xr:uid="{00000000-0005-0000-0000-00000E5D0000}"/>
    <cellStyle name="TableStyleLight1 2 9 3 2" xfId="23822" xr:uid="{00000000-0005-0000-0000-00000F5D0000}"/>
    <cellStyle name="TableStyleLight1 2 9 3_Tertiary Salaries Survey" xfId="23823" xr:uid="{00000000-0005-0000-0000-0000105D0000}"/>
    <cellStyle name="TableStyleLight1 2 9 4" xfId="23824" xr:uid="{00000000-0005-0000-0000-0000115D0000}"/>
    <cellStyle name="TableStyleLight1 2 9 5" xfId="23825" xr:uid="{00000000-0005-0000-0000-0000125D0000}"/>
    <cellStyle name="TableStyleLight1 2 9 6" xfId="23826" xr:uid="{00000000-0005-0000-0000-0000135D0000}"/>
    <cellStyle name="TableStyleLight1 2 9_Tertiary Salaries Survey" xfId="23827" xr:uid="{00000000-0005-0000-0000-0000145D0000}"/>
    <cellStyle name="TableStyleLight1 2_STUD aligned by INSTIT" xfId="23828" xr:uid="{00000000-0005-0000-0000-0000155D0000}"/>
    <cellStyle name="TableStyleLight1 3" xfId="23829" xr:uid="{00000000-0005-0000-0000-0000165D0000}"/>
    <cellStyle name="TableStyleLight1 3 2" xfId="23830" xr:uid="{00000000-0005-0000-0000-0000175D0000}"/>
    <cellStyle name="TableStyleLight1 3 2 2" xfId="23831" xr:uid="{00000000-0005-0000-0000-0000185D0000}"/>
    <cellStyle name="TableStyleLight1 3 2 2 2" xfId="23832" xr:uid="{00000000-0005-0000-0000-0000195D0000}"/>
    <cellStyle name="TableStyleLight1 3 2 2 3" xfId="23833" xr:uid="{00000000-0005-0000-0000-00001A5D0000}"/>
    <cellStyle name="TableStyleLight1 3 2 2 4" xfId="23834" xr:uid="{00000000-0005-0000-0000-00001B5D0000}"/>
    <cellStyle name="TableStyleLight1 3 2 2 5" xfId="23835" xr:uid="{00000000-0005-0000-0000-00001C5D0000}"/>
    <cellStyle name="TableStyleLight1 3 2 2_Tertiary Salaries Survey" xfId="23836" xr:uid="{00000000-0005-0000-0000-00001D5D0000}"/>
    <cellStyle name="TableStyleLight1 3 2 3" xfId="23837" xr:uid="{00000000-0005-0000-0000-00001E5D0000}"/>
    <cellStyle name="TableStyleLight1 3 2 3 2" xfId="23838" xr:uid="{00000000-0005-0000-0000-00001F5D0000}"/>
    <cellStyle name="TableStyleLight1 3 2 3 3" xfId="23839" xr:uid="{00000000-0005-0000-0000-0000205D0000}"/>
    <cellStyle name="TableStyleLight1 3 2 3 4" xfId="23840" xr:uid="{00000000-0005-0000-0000-0000215D0000}"/>
    <cellStyle name="TableStyleLight1 3 2 3_Tertiary Salaries Survey" xfId="23841" xr:uid="{00000000-0005-0000-0000-0000225D0000}"/>
    <cellStyle name="TableStyleLight1 3 2 4" xfId="23842" xr:uid="{00000000-0005-0000-0000-0000235D0000}"/>
    <cellStyle name="TableStyleLight1 3 2 5" xfId="23843" xr:uid="{00000000-0005-0000-0000-0000245D0000}"/>
    <cellStyle name="TableStyleLight1 3 2 6" xfId="23844" xr:uid="{00000000-0005-0000-0000-0000255D0000}"/>
    <cellStyle name="TableStyleLight1 3 2_STUD aligned by INSTIT" xfId="23845" xr:uid="{00000000-0005-0000-0000-0000265D0000}"/>
    <cellStyle name="TableStyleLight1 3 3" xfId="23846" xr:uid="{00000000-0005-0000-0000-0000275D0000}"/>
    <cellStyle name="TableStyleLight1 3 3 2" xfId="23847" xr:uid="{00000000-0005-0000-0000-0000285D0000}"/>
    <cellStyle name="TableStyleLight1 3 3 3" xfId="23848" xr:uid="{00000000-0005-0000-0000-0000295D0000}"/>
    <cellStyle name="TableStyleLight1 3 3 4" xfId="23849" xr:uid="{00000000-0005-0000-0000-00002A5D0000}"/>
    <cellStyle name="TableStyleLight1 3 3 5" xfId="23850" xr:uid="{00000000-0005-0000-0000-00002B5D0000}"/>
    <cellStyle name="TableStyleLight1 3 3_Tertiary Salaries Survey" xfId="23851" xr:uid="{00000000-0005-0000-0000-00002C5D0000}"/>
    <cellStyle name="TableStyleLight1 3 4" xfId="23852" xr:uid="{00000000-0005-0000-0000-00002D5D0000}"/>
    <cellStyle name="TableStyleLight1 3 4 2" xfId="23853" xr:uid="{00000000-0005-0000-0000-00002E5D0000}"/>
    <cellStyle name="TableStyleLight1 3 4 3" xfId="23854" xr:uid="{00000000-0005-0000-0000-00002F5D0000}"/>
    <cellStyle name="TableStyleLight1 3 4 4" xfId="23855" xr:uid="{00000000-0005-0000-0000-0000305D0000}"/>
    <cellStyle name="TableStyleLight1 3 4_Tertiary Salaries Survey" xfId="23856" xr:uid="{00000000-0005-0000-0000-0000315D0000}"/>
    <cellStyle name="TableStyleLight1 3 5" xfId="23857" xr:uid="{00000000-0005-0000-0000-0000325D0000}"/>
    <cellStyle name="TableStyleLight1 3 6" xfId="23858" xr:uid="{00000000-0005-0000-0000-0000335D0000}"/>
    <cellStyle name="TableStyleLight1 3 7" xfId="23859" xr:uid="{00000000-0005-0000-0000-0000345D0000}"/>
    <cellStyle name="TableStyleLight1 3 8" xfId="23860" xr:uid="{00000000-0005-0000-0000-0000355D0000}"/>
    <cellStyle name="TableStyleLight1 3_STUD aligned by INSTIT" xfId="23861" xr:uid="{00000000-0005-0000-0000-0000365D0000}"/>
    <cellStyle name="TableStyleLight1 4" xfId="23862" xr:uid="{00000000-0005-0000-0000-0000375D0000}"/>
    <cellStyle name="TableStyleLight1 4 2" xfId="23863" xr:uid="{00000000-0005-0000-0000-0000385D0000}"/>
    <cellStyle name="TableStyleLight1 4 2 2" xfId="23864" xr:uid="{00000000-0005-0000-0000-0000395D0000}"/>
    <cellStyle name="TableStyleLight1 4 2 2 2" xfId="23865" xr:uid="{00000000-0005-0000-0000-00003A5D0000}"/>
    <cellStyle name="TableStyleLight1 4 2 2 3" xfId="23866" xr:uid="{00000000-0005-0000-0000-00003B5D0000}"/>
    <cellStyle name="TableStyleLight1 4 2 2 4" xfId="23867" xr:uid="{00000000-0005-0000-0000-00003C5D0000}"/>
    <cellStyle name="TableStyleLight1 4 2 2 5" xfId="23868" xr:uid="{00000000-0005-0000-0000-00003D5D0000}"/>
    <cellStyle name="TableStyleLight1 4 2 2_Tertiary Salaries Survey" xfId="23869" xr:uid="{00000000-0005-0000-0000-00003E5D0000}"/>
    <cellStyle name="TableStyleLight1 4 2 3" xfId="23870" xr:uid="{00000000-0005-0000-0000-00003F5D0000}"/>
    <cellStyle name="TableStyleLight1 4 2 3 2" xfId="23871" xr:uid="{00000000-0005-0000-0000-0000405D0000}"/>
    <cellStyle name="TableStyleLight1 4 2 3 3" xfId="23872" xr:uid="{00000000-0005-0000-0000-0000415D0000}"/>
    <cellStyle name="TableStyleLight1 4 2 3 4" xfId="23873" xr:uid="{00000000-0005-0000-0000-0000425D0000}"/>
    <cellStyle name="TableStyleLight1 4 2 3_Tertiary Salaries Survey" xfId="23874" xr:uid="{00000000-0005-0000-0000-0000435D0000}"/>
    <cellStyle name="TableStyleLight1 4 2 4" xfId="23875" xr:uid="{00000000-0005-0000-0000-0000445D0000}"/>
    <cellStyle name="TableStyleLight1 4 2 5" xfId="23876" xr:uid="{00000000-0005-0000-0000-0000455D0000}"/>
    <cellStyle name="TableStyleLight1 4 2 6" xfId="23877" xr:uid="{00000000-0005-0000-0000-0000465D0000}"/>
    <cellStyle name="TableStyleLight1 4 2_STUD aligned by INSTIT" xfId="23878" xr:uid="{00000000-0005-0000-0000-0000475D0000}"/>
    <cellStyle name="TableStyleLight1 4 3" xfId="23879" xr:uid="{00000000-0005-0000-0000-0000485D0000}"/>
    <cellStyle name="TableStyleLight1 4 3 2" xfId="23880" xr:uid="{00000000-0005-0000-0000-0000495D0000}"/>
    <cellStyle name="TableStyleLight1 4 3 3" xfId="23881" xr:uid="{00000000-0005-0000-0000-00004A5D0000}"/>
    <cellStyle name="TableStyleLight1 4 3 4" xfId="23882" xr:uid="{00000000-0005-0000-0000-00004B5D0000}"/>
    <cellStyle name="TableStyleLight1 4 3 5" xfId="23883" xr:uid="{00000000-0005-0000-0000-00004C5D0000}"/>
    <cellStyle name="TableStyleLight1 4 3_Tertiary Salaries Survey" xfId="23884" xr:uid="{00000000-0005-0000-0000-00004D5D0000}"/>
    <cellStyle name="TableStyleLight1 4 4" xfId="23885" xr:uid="{00000000-0005-0000-0000-00004E5D0000}"/>
    <cellStyle name="TableStyleLight1 4 4 2" xfId="23886" xr:uid="{00000000-0005-0000-0000-00004F5D0000}"/>
    <cellStyle name="TableStyleLight1 4 4 3" xfId="23887" xr:uid="{00000000-0005-0000-0000-0000505D0000}"/>
    <cellStyle name="TableStyleLight1 4 4 4" xfId="23888" xr:uid="{00000000-0005-0000-0000-0000515D0000}"/>
    <cellStyle name="TableStyleLight1 4 4_Tertiary Salaries Survey" xfId="23889" xr:uid="{00000000-0005-0000-0000-0000525D0000}"/>
    <cellStyle name="TableStyleLight1 4 5" xfId="23890" xr:uid="{00000000-0005-0000-0000-0000535D0000}"/>
    <cellStyle name="TableStyleLight1 4 6" xfId="23891" xr:uid="{00000000-0005-0000-0000-0000545D0000}"/>
    <cellStyle name="TableStyleLight1 4 7" xfId="23892" xr:uid="{00000000-0005-0000-0000-0000555D0000}"/>
    <cellStyle name="TableStyleLight1 4 8" xfId="23893" xr:uid="{00000000-0005-0000-0000-0000565D0000}"/>
    <cellStyle name="TableStyleLight1 4_STUD aligned by INSTIT" xfId="23894" xr:uid="{00000000-0005-0000-0000-0000575D0000}"/>
    <cellStyle name="TableStyleLight1 5" xfId="23895" xr:uid="{00000000-0005-0000-0000-0000585D0000}"/>
    <cellStyle name="TableStyleLight1 6" xfId="23896" xr:uid="{00000000-0005-0000-0000-0000595D0000}"/>
    <cellStyle name="TableStyleLight1 6 10" xfId="23897" xr:uid="{00000000-0005-0000-0000-00005A5D0000}"/>
    <cellStyle name="TableStyleLight1 6 2" xfId="23898" xr:uid="{00000000-0005-0000-0000-00005B5D0000}"/>
    <cellStyle name="TableStyleLight1 6 2 2" xfId="23899" xr:uid="{00000000-0005-0000-0000-00005C5D0000}"/>
    <cellStyle name="TableStyleLight1 6 2 3" xfId="23900" xr:uid="{00000000-0005-0000-0000-00005D5D0000}"/>
    <cellStyle name="TableStyleLight1 6 2 4" xfId="23901" xr:uid="{00000000-0005-0000-0000-00005E5D0000}"/>
    <cellStyle name="TableStyleLight1 6 2 5" xfId="23902" xr:uid="{00000000-0005-0000-0000-00005F5D0000}"/>
    <cellStyle name="TableStyleLight1 6 2_Tertiary Salaries Survey" xfId="23903" xr:uid="{00000000-0005-0000-0000-0000605D0000}"/>
    <cellStyle name="TableStyleLight1 6 3" xfId="23904" xr:uid="{00000000-0005-0000-0000-0000615D0000}"/>
    <cellStyle name="TableStyleLight1 6 3 2" xfId="23905" xr:uid="{00000000-0005-0000-0000-0000625D0000}"/>
    <cellStyle name="TableStyleLight1 6 3 2 2" xfId="23906" xr:uid="{00000000-0005-0000-0000-0000635D0000}"/>
    <cellStyle name="TableStyleLight1 6 3 2_Tertiary Salaries Survey" xfId="23907" xr:uid="{00000000-0005-0000-0000-0000645D0000}"/>
    <cellStyle name="TableStyleLight1 6 3 3" xfId="23908" xr:uid="{00000000-0005-0000-0000-0000655D0000}"/>
    <cellStyle name="TableStyleLight1 6 3 3 2" xfId="23909" xr:uid="{00000000-0005-0000-0000-0000665D0000}"/>
    <cellStyle name="TableStyleLight1 6 3 3_Tertiary Salaries Survey" xfId="23910" xr:uid="{00000000-0005-0000-0000-0000675D0000}"/>
    <cellStyle name="TableStyleLight1 6 3 4" xfId="23911" xr:uid="{00000000-0005-0000-0000-0000685D0000}"/>
    <cellStyle name="TableStyleLight1 6 3 5" xfId="23912" xr:uid="{00000000-0005-0000-0000-0000695D0000}"/>
    <cellStyle name="TableStyleLight1 6 3 6" xfId="23913" xr:uid="{00000000-0005-0000-0000-00006A5D0000}"/>
    <cellStyle name="TableStyleLight1 6 3_Tertiary Salaries Survey" xfId="23914" xr:uid="{00000000-0005-0000-0000-00006B5D0000}"/>
    <cellStyle name="TableStyleLight1 6 4" xfId="23915" xr:uid="{00000000-0005-0000-0000-00006C5D0000}"/>
    <cellStyle name="TableStyleLight1 6 4 2" xfId="23916" xr:uid="{00000000-0005-0000-0000-00006D5D0000}"/>
    <cellStyle name="TableStyleLight1 6 4 2 2" xfId="23917" xr:uid="{00000000-0005-0000-0000-00006E5D0000}"/>
    <cellStyle name="TableStyleLight1 6 4 2_Tertiary Salaries Survey" xfId="23918" xr:uid="{00000000-0005-0000-0000-00006F5D0000}"/>
    <cellStyle name="TableStyleLight1 6 4 3" xfId="23919" xr:uid="{00000000-0005-0000-0000-0000705D0000}"/>
    <cellStyle name="TableStyleLight1 6 4 3 2" xfId="23920" xr:uid="{00000000-0005-0000-0000-0000715D0000}"/>
    <cellStyle name="TableStyleLight1 6 4 3_Tertiary Salaries Survey" xfId="23921" xr:uid="{00000000-0005-0000-0000-0000725D0000}"/>
    <cellStyle name="TableStyleLight1 6 4 4" xfId="23922" xr:uid="{00000000-0005-0000-0000-0000735D0000}"/>
    <cellStyle name="TableStyleLight1 6 4 5" xfId="23923" xr:uid="{00000000-0005-0000-0000-0000745D0000}"/>
    <cellStyle name="TableStyleLight1 6 4 6" xfId="23924" xr:uid="{00000000-0005-0000-0000-0000755D0000}"/>
    <cellStyle name="TableStyleLight1 6 4_Tertiary Salaries Survey" xfId="23925" xr:uid="{00000000-0005-0000-0000-0000765D0000}"/>
    <cellStyle name="TableStyleLight1 6 5" xfId="23926" xr:uid="{00000000-0005-0000-0000-0000775D0000}"/>
    <cellStyle name="TableStyleLight1 6 5 2" xfId="23927" xr:uid="{00000000-0005-0000-0000-0000785D0000}"/>
    <cellStyle name="TableStyleLight1 6 5 2 2" xfId="23928" xr:uid="{00000000-0005-0000-0000-0000795D0000}"/>
    <cellStyle name="TableStyleLight1 6 5 2_Tertiary Salaries Survey" xfId="23929" xr:uid="{00000000-0005-0000-0000-00007A5D0000}"/>
    <cellStyle name="TableStyleLight1 6 5 3" xfId="23930" xr:uid="{00000000-0005-0000-0000-00007B5D0000}"/>
    <cellStyle name="TableStyleLight1 6 5 3 2" xfId="23931" xr:uid="{00000000-0005-0000-0000-00007C5D0000}"/>
    <cellStyle name="TableStyleLight1 6 5 3_Tertiary Salaries Survey" xfId="23932" xr:uid="{00000000-0005-0000-0000-00007D5D0000}"/>
    <cellStyle name="TableStyleLight1 6 5 4" xfId="23933" xr:uid="{00000000-0005-0000-0000-00007E5D0000}"/>
    <cellStyle name="TableStyleLight1 6 5 5" xfId="23934" xr:uid="{00000000-0005-0000-0000-00007F5D0000}"/>
    <cellStyle name="TableStyleLight1 6 5 6" xfId="23935" xr:uid="{00000000-0005-0000-0000-0000805D0000}"/>
    <cellStyle name="TableStyleLight1 6 5_Tertiary Salaries Survey" xfId="23936" xr:uid="{00000000-0005-0000-0000-0000815D0000}"/>
    <cellStyle name="TableStyleLight1 6 6" xfId="23937" xr:uid="{00000000-0005-0000-0000-0000825D0000}"/>
    <cellStyle name="TableStyleLight1 6 6 2" xfId="23938" xr:uid="{00000000-0005-0000-0000-0000835D0000}"/>
    <cellStyle name="TableStyleLight1 6 6 2 2" xfId="23939" xr:uid="{00000000-0005-0000-0000-0000845D0000}"/>
    <cellStyle name="TableStyleLight1 6 6 2_Tertiary Salaries Survey" xfId="23940" xr:uid="{00000000-0005-0000-0000-0000855D0000}"/>
    <cellStyle name="TableStyleLight1 6 6 3" xfId="23941" xr:uid="{00000000-0005-0000-0000-0000865D0000}"/>
    <cellStyle name="TableStyleLight1 6 6 3 2" xfId="23942" xr:uid="{00000000-0005-0000-0000-0000875D0000}"/>
    <cellStyle name="TableStyleLight1 6 6 3_Tertiary Salaries Survey" xfId="23943" xr:uid="{00000000-0005-0000-0000-0000885D0000}"/>
    <cellStyle name="TableStyleLight1 6 6 4" xfId="23944" xr:uid="{00000000-0005-0000-0000-0000895D0000}"/>
    <cellStyle name="TableStyleLight1 6 6 5" xfId="23945" xr:uid="{00000000-0005-0000-0000-00008A5D0000}"/>
    <cellStyle name="TableStyleLight1 6 6 6" xfId="23946" xr:uid="{00000000-0005-0000-0000-00008B5D0000}"/>
    <cellStyle name="TableStyleLight1 6 6_Tertiary Salaries Survey" xfId="23947" xr:uid="{00000000-0005-0000-0000-00008C5D0000}"/>
    <cellStyle name="TableStyleLight1 6 7" xfId="23948" xr:uid="{00000000-0005-0000-0000-00008D5D0000}"/>
    <cellStyle name="TableStyleLight1 6 8" xfId="23949" xr:uid="{00000000-0005-0000-0000-00008E5D0000}"/>
    <cellStyle name="TableStyleLight1 6 9" xfId="23950" xr:uid="{00000000-0005-0000-0000-00008F5D0000}"/>
    <cellStyle name="TableStyleLight1 6_STUD aligned by INSTIT" xfId="23951" xr:uid="{00000000-0005-0000-0000-0000905D0000}"/>
    <cellStyle name="TableStyleLight1 7" xfId="23952" xr:uid="{00000000-0005-0000-0000-0000915D0000}"/>
    <cellStyle name="TableStyleLight1 7 10" xfId="23953" xr:uid="{00000000-0005-0000-0000-0000925D0000}"/>
    <cellStyle name="TableStyleLight1 7 2" xfId="23954" xr:uid="{00000000-0005-0000-0000-0000935D0000}"/>
    <cellStyle name="TableStyleLight1 7 2 2" xfId="23955" xr:uid="{00000000-0005-0000-0000-0000945D0000}"/>
    <cellStyle name="TableStyleLight1 7 2 2 2" xfId="23956" xr:uid="{00000000-0005-0000-0000-0000955D0000}"/>
    <cellStyle name="TableStyleLight1 7 2 2_Tertiary Salaries Survey" xfId="23957" xr:uid="{00000000-0005-0000-0000-0000965D0000}"/>
    <cellStyle name="TableStyleLight1 7 2 3" xfId="23958" xr:uid="{00000000-0005-0000-0000-0000975D0000}"/>
    <cellStyle name="TableStyleLight1 7 2 3 2" xfId="23959" xr:uid="{00000000-0005-0000-0000-0000985D0000}"/>
    <cellStyle name="TableStyleLight1 7 2 3_Tertiary Salaries Survey" xfId="23960" xr:uid="{00000000-0005-0000-0000-0000995D0000}"/>
    <cellStyle name="TableStyleLight1 7 2 4" xfId="23961" xr:uid="{00000000-0005-0000-0000-00009A5D0000}"/>
    <cellStyle name="TableStyleLight1 7 2 5" xfId="23962" xr:uid="{00000000-0005-0000-0000-00009B5D0000}"/>
    <cellStyle name="TableStyleLight1 7 2_Tertiary Salaries Survey" xfId="23963" xr:uid="{00000000-0005-0000-0000-00009C5D0000}"/>
    <cellStyle name="TableStyleLight1 7 3" xfId="23964" xr:uid="{00000000-0005-0000-0000-00009D5D0000}"/>
    <cellStyle name="TableStyleLight1 7 3 2" xfId="23965" xr:uid="{00000000-0005-0000-0000-00009E5D0000}"/>
    <cellStyle name="TableStyleLight1 7 3 2 2" xfId="23966" xr:uid="{00000000-0005-0000-0000-00009F5D0000}"/>
    <cellStyle name="TableStyleLight1 7 3 2_Tertiary Salaries Survey" xfId="23967" xr:uid="{00000000-0005-0000-0000-0000A05D0000}"/>
    <cellStyle name="TableStyleLight1 7 3 3" xfId="23968" xr:uid="{00000000-0005-0000-0000-0000A15D0000}"/>
    <cellStyle name="TableStyleLight1 7 3 3 2" xfId="23969" xr:uid="{00000000-0005-0000-0000-0000A25D0000}"/>
    <cellStyle name="TableStyleLight1 7 3 3_Tertiary Salaries Survey" xfId="23970" xr:uid="{00000000-0005-0000-0000-0000A35D0000}"/>
    <cellStyle name="TableStyleLight1 7 3 4" xfId="23971" xr:uid="{00000000-0005-0000-0000-0000A45D0000}"/>
    <cellStyle name="TableStyleLight1 7 3 5" xfId="23972" xr:uid="{00000000-0005-0000-0000-0000A55D0000}"/>
    <cellStyle name="TableStyleLight1 7 3 6" xfId="23973" xr:uid="{00000000-0005-0000-0000-0000A65D0000}"/>
    <cellStyle name="TableStyleLight1 7 3 7" xfId="23974" xr:uid="{00000000-0005-0000-0000-0000A75D0000}"/>
    <cellStyle name="TableStyleLight1 7 3_Tertiary Salaries Survey" xfId="23975" xr:uid="{00000000-0005-0000-0000-0000A85D0000}"/>
    <cellStyle name="TableStyleLight1 7 4" xfId="23976" xr:uid="{00000000-0005-0000-0000-0000A95D0000}"/>
    <cellStyle name="TableStyleLight1 7 4 2" xfId="23977" xr:uid="{00000000-0005-0000-0000-0000AA5D0000}"/>
    <cellStyle name="TableStyleLight1 7 4 2 2" xfId="23978" xr:uid="{00000000-0005-0000-0000-0000AB5D0000}"/>
    <cellStyle name="TableStyleLight1 7 4 2_Tertiary Salaries Survey" xfId="23979" xr:uid="{00000000-0005-0000-0000-0000AC5D0000}"/>
    <cellStyle name="TableStyleLight1 7 4 3" xfId="23980" xr:uid="{00000000-0005-0000-0000-0000AD5D0000}"/>
    <cellStyle name="TableStyleLight1 7 4 3 2" xfId="23981" xr:uid="{00000000-0005-0000-0000-0000AE5D0000}"/>
    <cellStyle name="TableStyleLight1 7 4 3_Tertiary Salaries Survey" xfId="23982" xr:uid="{00000000-0005-0000-0000-0000AF5D0000}"/>
    <cellStyle name="TableStyleLight1 7 4 4" xfId="23983" xr:uid="{00000000-0005-0000-0000-0000B05D0000}"/>
    <cellStyle name="TableStyleLight1 7 4 5" xfId="23984" xr:uid="{00000000-0005-0000-0000-0000B15D0000}"/>
    <cellStyle name="TableStyleLight1 7 4 6" xfId="23985" xr:uid="{00000000-0005-0000-0000-0000B25D0000}"/>
    <cellStyle name="TableStyleLight1 7 4_Tertiary Salaries Survey" xfId="23986" xr:uid="{00000000-0005-0000-0000-0000B35D0000}"/>
    <cellStyle name="TableStyleLight1 7 5" xfId="23987" xr:uid="{00000000-0005-0000-0000-0000B45D0000}"/>
    <cellStyle name="TableStyleLight1 7 5 2" xfId="23988" xr:uid="{00000000-0005-0000-0000-0000B55D0000}"/>
    <cellStyle name="TableStyleLight1 7 5 2 2" xfId="23989" xr:uid="{00000000-0005-0000-0000-0000B65D0000}"/>
    <cellStyle name="TableStyleLight1 7 5 2_Tertiary Salaries Survey" xfId="23990" xr:uid="{00000000-0005-0000-0000-0000B75D0000}"/>
    <cellStyle name="TableStyleLight1 7 5 3" xfId="23991" xr:uid="{00000000-0005-0000-0000-0000B85D0000}"/>
    <cellStyle name="TableStyleLight1 7 5 3 2" xfId="23992" xr:uid="{00000000-0005-0000-0000-0000B95D0000}"/>
    <cellStyle name="TableStyleLight1 7 5 3_Tertiary Salaries Survey" xfId="23993" xr:uid="{00000000-0005-0000-0000-0000BA5D0000}"/>
    <cellStyle name="TableStyleLight1 7 5 4" xfId="23994" xr:uid="{00000000-0005-0000-0000-0000BB5D0000}"/>
    <cellStyle name="TableStyleLight1 7 5 5" xfId="23995" xr:uid="{00000000-0005-0000-0000-0000BC5D0000}"/>
    <cellStyle name="TableStyleLight1 7 5 6" xfId="23996" xr:uid="{00000000-0005-0000-0000-0000BD5D0000}"/>
    <cellStyle name="TableStyleLight1 7 5_Tertiary Salaries Survey" xfId="23997" xr:uid="{00000000-0005-0000-0000-0000BE5D0000}"/>
    <cellStyle name="TableStyleLight1 7 6" xfId="23998" xr:uid="{00000000-0005-0000-0000-0000BF5D0000}"/>
    <cellStyle name="TableStyleLight1 7 6 2" xfId="23999" xr:uid="{00000000-0005-0000-0000-0000C05D0000}"/>
    <cellStyle name="TableStyleLight1 7 6 2 2" xfId="24000" xr:uid="{00000000-0005-0000-0000-0000C15D0000}"/>
    <cellStyle name="TableStyleLight1 7 6 2_Tertiary Salaries Survey" xfId="24001" xr:uid="{00000000-0005-0000-0000-0000C25D0000}"/>
    <cellStyle name="TableStyleLight1 7 6 3" xfId="24002" xr:uid="{00000000-0005-0000-0000-0000C35D0000}"/>
    <cellStyle name="TableStyleLight1 7 6 3 2" xfId="24003" xr:uid="{00000000-0005-0000-0000-0000C45D0000}"/>
    <cellStyle name="TableStyleLight1 7 6 3_Tertiary Salaries Survey" xfId="24004" xr:uid="{00000000-0005-0000-0000-0000C55D0000}"/>
    <cellStyle name="TableStyleLight1 7 6 4" xfId="24005" xr:uid="{00000000-0005-0000-0000-0000C65D0000}"/>
    <cellStyle name="TableStyleLight1 7 6 5" xfId="24006" xr:uid="{00000000-0005-0000-0000-0000C75D0000}"/>
    <cellStyle name="TableStyleLight1 7 6 6" xfId="24007" xr:uid="{00000000-0005-0000-0000-0000C85D0000}"/>
    <cellStyle name="TableStyleLight1 7 6_Tertiary Salaries Survey" xfId="24008" xr:uid="{00000000-0005-0000-0000-0000C95D0000}"/>
    <cellStyle name="TableStyleLight1 7 7" xfId="24009" xr:uid="{00000000-0005-0000-0000-0000CA5D0000}"/>
    <cellStyle name="TableStyleLight1 7 7 2" xfId="24010" xr:uid="{00000000-0005-0000-0000-0000CB5D0000}"/>
    <cellStyle name="TableStyleLight1 7 7_Tertiary Salaries Survey" xfId="24011" xr:uid="{00000000-0005-0000-0000-0000CC5D0000}"/>
    <cellStyle name="TableStyleLight1 7 8" xfId="24012" xr:uid="{00000000-0005-0000-0000-0000CD5D0000}"/>
    <cellStyle name="TableStyleLight1 7 8 2" xfId="24013" xr:uid="{00000000-0005-0000-0000-0000CE5D0000}"/>
    <cellStyle name="TableStyleLight1 7 8_Tertiary Salaries Survey" xfId="24014" xr:uid="{00000000-0005-0000-0000-0000CF5D0000}"/>
    <cellStyle name="TableStyleLight1 7 9" xfId="24015" xr:uid="{00000000-0005-0000-0000-0000D05D0000}"/>
    <cellStyle name="TableStyleLight1 7_STUD aligned by INSTIT" xfId="24016" xr:uid="{00000000-0005-0000-0000-0000D15D0000}"/>
    <cellStyle name="TableStyleLight1 8" xfId="24017" xr:uid="{00000000-0005-0000-0000-0000D25D0000}"/>
    <cellStyle name="TableStyleLight1 8 2" xfId="24018" xr:uid="{00000000-0005-0000-0000-0000D35D0000}"/>
    <cellStyle name="TableStyleLight1 8 3" xfId="24019" xr:uid="{00000000-0005-0000-0000-0000D45D0000}"/>
    <cellStyle name="TableStyleLight1 8 4" xfId="24020" xr:uid="{00000000-0005-0000-0000-0000D55D0000}"/>
    <cellStyle name="TableStyleLight1 8 5" xfId="24021" xr:uid="{00000000-0005-0000-0000-0000D65D0000}"/>
    <cellStyle name="TableStyleLight1 8_Tertiary Salaries Survey" xfId="24022" xr:uid="{00000000-0005-0000-0000-0000D75D0000}"/>
    <cellStyle name="TableStyleLight1 9" xfId="24023" xr:uid="{00000000-0005-0000-0000-0000D85D0000}"/>
    <cellStyle name="TableStyleLight1_STUD aligned by INSTIT" xfId="24024" xr:uid="{00000000-0005-0000-0000-0000D95D0000}"/>
    <cellStyle name="temp" xfId="24025" xr:uid="{00000000-0005-0000-0000-0000DA5D0000}"/>
    <cellStyle name="temp 2" xfId="24026" xr:uid="{00000000-0005-0000-0000-0000DB5D0000}"/>
    <cellStyle name="tête chapitre" xfId="24027" xr:uid="{00000000-0005-0000-0000-0000DC5D0000}"/>
    <cellStyle name="TEXT" xfId="24028" xr:uid="{00000000-0005-0000-0000-0000DD5D0000}"/>
    <cellStyle name="title1" xfId="24029" xr:uid="{00000000-0005-0000-0000-0000DE5D0000}"/>
    <cellStyle name="title1 2" xfId="24030" xr:uid="{00000000-0005-0000-0000-0000DF5D0000}"/>
    <cellStyle name="Titles" xfId="24031" xr:uid="{00000000-0005-0000-0000-0000E05D0000}"/>
    <cellStyle name="titre" xfId="24032" xr:uid="{00000000-0005-0000-0000-0000E15D0000}"/>
    <cellStyle name="Tusental (0)_Blad2" xfId="24033" xr:uid="{00000000-0005-0000-0000-0000E25D0000}"/>
    <cellStyle name="Tusental 2" xfId="24034" xr:uid="{00000000-0005-0000-0000-0000E35D0000}"/>
    <cellStyle name="Tusental_Blad2" xfId="24035" xr:uid="{00000000-0005-0000-0000-0000E45D0000}"/>
    <cellStyle name="Valuta (0)_Blad2" xfId="24036" xr:uid="{00000000-0005-0000-0000-0000E55D0000}"/>
    <cellStyle name="Valuta_Blad2" xfId="24037" xr:uid="{00000000-0005-0000-0000-0000E65D0000}"/>
    <cellStyle name="Währung [0]_DIAGRAM" xfId="24038" xr:uid="{00000000-0005-0000-0000-0000E75D0000}"/>
    <cellStyle name="Währung_DIAGRAM" xfId="24039" xr:uid="{00000000-0005-0000-0000-0000E85D0000}"/>
    <cellStyle name="Wrapped" xfId="24040" xr:uid="{00000000-0005-0000-0000-0000E95D0000}"/>
    <cellStyle name="ハイパーリンク" xfId="24053" builtinId="8"/>
    <cellStyle name="標準" xfId="0" builtinId="0"/>
    <cellStyle name="標準 2" xfId="24052" xr:uid="{00000000-0005-0000-0000-0000F55D0000}"/>
    <cellStyle name="자리수" xfId="24041" xr:uid="{00000000-0005-0000-0000-0000EA5D0000}"/>
    <cellStyle name="자리수0" xfId="24042" xr:uid="{00000000-0005-0000-0000-0000EB5D0000}"/>
    <cellStyle name="콤마 [0]_ACCOUNT" xfId="24043" xr:uid="{00000000-0005-0000-0000-0000EC5D0000}"/>
    <cellStyle name="콤마_ACCOUNT" xfId="24044" xr:uid="{00000000-0005-0000-0000-0000ED5D0000}"/>
    <cellStyle name="통화 [0]_ACCOUNT" xfId="24045" xr:uid="{00000000-0005-0000-0000-0000EE5D0000}"/>
    <cellStyle name="통화_ACCOUNT" xfId="24046" xr:uid="{00000000-0005-0000-0000-0000EF5D0000}"/>
    <cellStyle name="퍼센트" xfId="24047" xr:uid="{00000000-0005-0000-0000-0000F05D0000}"/>
    <cellStyle name="표준 5" xfId="24048" xr:uid="{00000000-0005-0000-0000-0000F15D0000}"/>
    <cellStyle name="표준_9511REV" xfId="24049" xr:uid="{00000000-0005-0000-0000-0000F25D0000}"/>
    <cellStyle name="화폐기호" xfId="24050" xr:uid="{00000000-0005-0000-0000-0000F35D0000}"/>
    <cellStyle name="화폐기호0" xfId="24051" xr:uid="{00000000-0005-0000-0000-0000F45D0000}"/>
  </cellStyles>
  <dxfs count="37">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2" defaultPivotStyle="PivotStyleLight16"/>
  <colors>
    <mruColors>
      <color rgb="FFEBF1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4.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9.bin"/><Relationship Id="rId7" Type="http://schemas.openxmlformats.org/officeDocument/2006/relationships/hyperlink" Target="http://oe.cd/disclaimer" TargetMode="Externa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44.bin"/><Relationship Id="rId3" Type="http://schemas.openxmlformats.org/officeDocument/2006/relationships/printerSettings" Target="../printerSettings/printerSettings43.bin"/><Relationship Id="rId7" Type="http://schemas.openxmlformats.org/officeDocument/2006/relationships/hyperlink" Target="http://oe.cd/disclaimer" TargetMode="External"/><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printerSettings" Target="../printerSettings/printerSettings48.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2.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oe.cd/israel-disclaimer" TargetMode="External"/><Relationship Id="rId7"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hyperlink" Target="http://oe.cd/disclaimer" TargetMode="External"/><Relationship Id="rId5" Type="http://schemas.openxmlformats.org/officeDocument/2006/relationships/hyperlink" Target="https://doi.org/10.1787/1d0bc92a-en" TargetMode="External"/><Relationship Id="rId4" Type="http://schemas.openxmlformats.org/officeDocument/2006/relationships/hyperlink" Target="https://oe.cd/cyprus-disclaimer"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doi.org/10.1787/1d0bc92a-en" TargetMode="External"/><Relationship Id="rId2" Type="http://schemas.openxmlformats.org/officeDocument/2006/relationships/hyperlink" Target="https://oe.cd/cyprus-disclaimer" TargetMode="External"/><Relationship Id="rId1" Type="http://schemas.openxmlformats.org/officeDocument/2006/relationships/hyperlink" Target="https://oe.cd/israel-disclaimer" TargetMode="External"/><Relationship Id="rId5" Type="http://schemas.openxmlformats.org/officeDocument/2006/relationships/printerSettings" Target="../printerSettings/printerSettings56.bin"/><Relationship Id="rId4" Type="http://schemas.openxmlformats.org/officeDocument/2006/relationships/hyperlink" Target="http://oe.cd/disclaimer"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doi.org/10.1787/1d0bc92a-en" TargetMode="External"/><Relationship Id="rId2" Type="http://schemas.openxmlformats.org/officeDocument/2006/relationships/hyperlink" Target="https://oe.cd/cyprus-disclaimer" TargetMode="External"/><Relationship Id="rId1" Type="http://schemas.openxmlformats.org/officeDocument/2006/relationships/hyperlink" Target="https://oe.cd/israel-disclaimer" TargetMode="External"/><Relationship Id="rId5" Type="http://schemas.openxmlformats.org/officeDocument/2006/relationships/printerSettings" Target="../printerSettings/printerSettings57.bin"/><Relationship Id="rId4" Type="http://schemas.openxmlformats.org/officeDocument/2006/relationships/hyperlink" Target="http://oe.cd/disclaimer"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doi.org/10.1787/1d0bc92a-en" TargetMode="External"/><Relationship Id="rId2" Type="http://schemas.openxmlformats.org/officeDocument/2006/relationships/hyperlink" Target="https://oe.cd/cyprus-disclaimer" TargetMode="External"/><Relationship Id="rId1" Type="http://schemas.openxmlformats.org/officeDocument/2006/relationships/hyperlink" Target="https://oe.cd/israel-disclaimer" TargetMode="External"/><Relationship Id="rId5" Type="http://schemas.openxmlformats.org/officeDocument/2006/relationships/printerSettings" Target="../printerSettings/printerSettings58.bin"/><Relationship Id="rId4" Type="http://schemas.openxmlformats.org/officeDocument/2006/relationships/hyperlink" Target="http://oe.cd/disclaimer" TargetMode="Externa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62.bin"/><Relationship Id="rId3" Type="http://schemas.openxmlformats.org/officeDocument/2006/relationships/printerSettings" Target="../printerSettings/printerSettings61.bin"/><Relationship Id="rId7" Type="http://schemas.openxmlformats.org/officeDocument/2006/relationships/hyperlink" Target="http://oe.cd/disclaimer" TargetMode="External"/><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doi.org/10.1787/1d0bc92a-en" TargetMode="External"/><Relationship Id="rId2" Type="http://schemas.openxmlformats.org/officeDocument/2006/relationships/hyperlink" Target="https://oe.cd/cyprus-disclaimer" TargetMode="External"/><Relationship Id="rId1" Type="http://schemas.openxmlformats.org/officeDocument/2006/relationships/hyperlink" Target="https://oe.cd/israel-disclaimer" TargetMode="External"/><Relationship Id="rId5" Type="http://schemas.openxmlformats.org/officeDocument/2006/relationships/printerSettings" Target="../printerSettings/printerSettings63.bin"/><Relationship Id="rId4" Type="http://schemas.openxmlformats.org/officeDocument/2006/relationships/hyperlink" Target="http://oe.cd/disclaimer" TargetMode="Externa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7.bin"/><Relationship Id="rId7" Type="http://schemas.openxmlformats.org/officeDocument/2006/relationships/hyperlink" Target="http://oe.cd/disclaimer" TargetMode="Externa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67.bin"/><Relationship Id="rId3" Type="http://schemas.openxmlformats.org/officeDocument/2006/relationships/printerSettings" Target="../printerSettings/printerSettings66.bin"/><Relationship Id="rId7" Type="http://schemas.openxmlformats.org/officeDocument/2006/relationships/hyperlink" Target="http://oe.cd/disclaimer" TargetMode="External"/><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71.bin"/><Relationship Id="rId3" Type="http://schemas.openxmlformats.org/officeDocument/2006/relationships/printerSettings" Target="../printerSettings/printerSettings70.bin"/><Relationship Id="rId7" Type="http://schemas.openxmlformats.org/officeDocument/2006/relationships/hyperlink" Target="http://oe.cd/disclaimer" TargetMode="External"/><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6" Type="http://schemas.openxmlformats.org/officeDocument/2006/relationships/printerSettings" Target="../printerSettings/printerSettings75.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 Id="rId6" Type="http://schemas.openxmlformats.org/officeDocument/2006/relationships/printerSettings" Target="../printerSettings/printerSettings79.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83.bin"/><Relationship Id="rId3" Type="http://schemas.openxmlformats.org/officeDocument/2006/relationships/printerSettings" Target="../printerSettings/printerSettings82.bin"/><Relationship Id="rId7" Type="http://schemas.openxmlformats.org/officeDocument/2006/relationships/hyperlink" Target="http://oe.cd/disclaimer" TargetMode="External"/><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87.bin"/><Relationship Id="rId3" Type="http://schemas.openxmlformats.org/officeDocument/2006/relationships/printerSettings" Target="../printerSettings/printerSettings86.bin"/><Relationship Id="rId7" Type="http://schemas.openxmlformats.org/officeDocument/2006/relationships/hyperlink" Target="http://oe.cd/disclaimer" TargetMode="External"/><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91.bin"/><Relationship Id="rId3" Type="http://schemas.openxmlformats.org/officeDocument/2006/relationships/printerSettings" Target="../printerSettings/printerSettings90.bin"/><Relationship Id="rId7" Type="http://schemas.openxmlformats.org/officeDocument/2006/relationships/hyperlink" Target="http://oe.cd/disclaimer" TargetMode="External"/><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95.bin"/><Relationship Id="rId3" Type="http://schemas.openxmlformats.org/officeDocument/2006/relationships/printerSettings" Target="../printerSettings/printerSettings94.bin"/><Relationship Id="rId7" Type="http://schemas.openxmlformats.org/officeDocument/2006/relationships/hyperlink" Target="http://oe.cd/disclaimer"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99.bin"/><Relationship Id="rId3" Type="http://schemas.openxmlformats.org/officeDocument/2006/relationships/printerSettings" Target="../printerSettings/printerSettings98.bin"/><Relationship Id="rId7" Type="http://schemas.openxmlformats.org/officeDocument/2006/relationships/hyperlink" Target="http://oe.cd/disclaimer" TargetMode="External"/><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2.bin"/><Relationship Id="rId2" Type="http://schemas.openxmlformats.org/officeDocument/2006/relationships/printerSettings" Target="../printerSettings/printerSettings101.bin"/><Relationship Id="rId1" Type="http://schemas.openxmlformats.org/officeDocument/2006/relationships/printerSettings" Target="../printerSettings/printerSettings100.bin"/><Relationship Id="rId6" Type="http://schemas.openxmlformats.org/officeDocument/2006/relationships/printerSettings" Target="../printerSettings/printerSettings103.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2.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7.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111.bin"/><Relationship Id="rId3" Type="http://schemas.openxmlformats.org/officeDocument/2006/relationships/printerSettings" Target="../printerSettings/printerSettings110.bin"/><Relationship Id="rId7" Type="http://schemas.openxmlformats.org/officeDocument/2006/relationships/hyperlink" Target="http://oe.cd/disclaimer" TargetMode="External"/><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115.bin"/><Relationship Id="rId3" Type="http://schemas.openxmlformats.org/officeDocument/2006/relationships/printerSettings" Target="../printerSettings/printerSettings114.bin"/><Relationship Id="rId7" Type="http://schemas.openxmlformats.org/officeDocument/2006/relationships/hyperlink" Target="http://oe.cd/disclaimer" TargetMode="External"/><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8.bin"/><Relationship Id="rId2" Type="http://schemas.openxmlformats.org/officeDocument/2006/relationships/printerSettings" Target="../printerSettings/printerSettings117.bin"/><Relationship Id="rId1" Type="http://schemas.openxmlformats.org/officeDocument/2006/relationships/printerSettings" Target="../printerSettings/printerSettings116.bin"/><Relationship Id="rId6" Type="http://schemas.openxmlformats.org/officeDocument/2006/relationships/printerSettings" Target="../printerSettings/printerSettings119.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22.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3.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127.bin"/><Relationship Id="rId3" Type="http://schemas.openxmlformats.org/officeDocument/2006/relationships/printerSettings" Target="../printerSettings/printerSettings126.bin"/><Relationship Id="rId7" Type="http://schemas.openxmlformats.org/officeDocument/2006/relationships/hyperlink" Target="http://oe.cd/disclaimer" TargetMode="External"/><Relationship Id="rId2" Type="http://schemas.openxmlformats.org/officeDocument/2006/relationships/printerSettings" Target="../printerSettings/printerSettings125.bin"/><Relationship Id="rId1" Type="http://schemas.openxmlformats.org/officeDocument/2006/relationships/printerSettings" Target="../printerSettings/printerSettings124.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131.bin"/><Relationship Id="rId3" Type="http://schemas.openxmlformats.org/officeDocument/2006/relationships/printerSettings" Target="../printerSettings/printerSettings130.bin"/><Relationship Id="rId7" Type="http://schemas.openxmlformats.org/officeDocument/2006/relationships/hyperlink" Target="http://oe.cd/disclaimer" TargetMode="External"/><Relationship Id="rId2" Type="http://schemas.openxmlformats.org/officeDocument/2006/relationships/printerSettings" Target="../printerSettings/printerSettings129.bin"/><Relationship Id="rId1" Type="http://schemas.openxmlformats.org/officeDocument/2006/relationships/printerSettings" Target="../printerSettings/printerSettings128.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5.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38.bin"/><Relationship Id="rId2" Type="http://schemas.openxmlformats.org/officeDocument/2006/relationships/printerSettings" Target="../printerSettings/printerSettings137.bin"/><Relationship Id="rId1" Type="http://schemas.openxmlformats.org/officeDocument/2006/relationships/printerSettings" Target="../printerSettings/printerSettings136.bin"/><Relationship Id="rId6" Type="http://schemas.openxmlformats.org/officeDocument/2006/relationships/printerSettings" Target="../printerSettings/printerSettings139.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143.bin"/><Relationship Id="rId3" Type="http://schemas.openxmlformats.org/officeDocument/2006/relationships/printerSettings" Target="../printerSettings/printerSettings142.bin"/><Relationship Id="rId7" Type="http://schemas.openxmlformats.org/officeDocument/2006/relationships/hyperlink" Target="http://oe.cd/disclaimer" TargetMode="External"/><Relationship Id="rId2" Type="http://schemas.openxmlformats.org/officeDocument/2006/relationships/printerSettings" Target="../printerSettings/printerSettings141.bin"/><Relationship Id="rId1" Type="http://schemas.openxmlformats.org/officeDocument/2006/relationships/printerSettings" Target="../printerSettings/printerSettings140.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6.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147.bin"/><Relationship Id="rId3" Type="http://schemas.openxmlformats.org/officeDocument/2006/relationships/printerSettings" Target="../printerSettings/printerSettings146.bin"/><Relationship Id="rId7" Type="http://schemas.openxmlformats.org/officeDocument/2006/relationships/hyperlink" Target="http://oe.cd/disclaimer" TargetMode="External"/><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50.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1.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5.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159.bin"/><Relationship Id="rId3" Type="http://schemas.openxmlformats.org/officeDocument/2006/relationships/printerSettings" Target="../printerSettings/printerSettings158.bin"/><Relationship Id="rId7" Type="http://schemas.openxmlformats.org/officeDocument/2006/relationships/hyperlink" Target="http://oe.cd/disclaimer" TargetMode="External"/><Relationship Id="rId2" Type="http://schemas.openxmlformats.org/officeDocument/2006/relationships/printerSettings" Target="../printerSettings/printerSettings157.bin"/><Relationship Id="rId1" Type="http://schemas.openxmlformats.org/officeDocument/2006/relationships/printerSettings" Target="../printerSettings/printerSettings156.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20.bin"/><Relationship Id="rId3" Type="http://schemas.openxmlformats.org/officeDocument/2006/relationships/printerSettings" Target="../printerSettings/printerSettings19.bin"/><Relationship Id="rId7" Type="http://schemas.openxmlformats.org/officeDocument/2006/relationships/hyperlink" Target="http://oe.cd/disclaimer" TargetMode="Externa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23.bin"/><Relationship Id="rId7" Type="http://schemas.openxmlformats.org/officeDocument/2006/relationships/hyperlink" Target="http://oe.cd/disclaimer" TargetMode="Externa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28.bin"/><Relationship Id="rId3" Type="http://schemas.openxmlformats.org/officeDocument/2006/relationships/printerSettings" Target="../printerSettings/printerSettings27.bin"/><Relationship Id="rId7" Type="http://schemas.openxmlformats.org/officeDocument/2006/relationships/hyperlink" Target="http://oe.cd/disclaimer"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s://doi.org/10.1787/1d0bc92a-en" TargetMode="External"/><Relationship Id="rId5" Type="http://schemas.openxmlformats.org/officeDocument/2006/relationships/hyperlink" Target="https://oe.cd/cyprus-disclaimer" TargetMode="External"/><Relationship Id="rId4" Type="http://schemas.openxmlformats.org/officeDocument/2006/relationships/hyperlink" Target="https://oe.cd/israel-disclaimer"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2.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6.bin"/><Relationship Id="rId5" Type="http://schemas.openxmlformats.org/officeDocument/2006/relationships/hyperlink" Target="http://oe.cd/disclaimer" TargetMode="External"/><Relationship Id="rId4" Type="http://schemas.openxmlformats.org/officeDocument/2006/relationships/hyperlink" Target="https://doi.org/10.1787/1d0bc92a-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6"/>
  <dimension ref="A1:D84"/>
  <sheetViews>
    <sheetView zoomScale="80" zoomScaleNormal="80" workbookViewId="0"/>
  </sheetViews>
  <sheetFormatPr defaultColWidth="9.140625" defaultRowHeight="12.75"/>
  <cols>
    <col min="1" max="1" width="40.140625" style="66" customWidth="1"/>
    <col min="2" max="2" width="17.5703125" style="66" customWidth="1"/>
    <col min="3" max="3" width="102" style="66" customWidth="1"/>
    <col min="4" max="4" width="27" style="66" customWidth="1"/>
    <col min="5" max="16384" width="9.140625" style="66"/>
  </cols>
  <sheetData>
    <row r="1" spans="1:4" s="312" customFormat="1">
      <c r="A1" s="313" t="s">
        <v>400</v>
      </c>
    </row>
    <row r="2" spans="1:4" s="312" customFormat="1">
      <c r="A2" s="312" t="s">
        <v>401</v>
      </c>
      <c r="B2" s="312" t="s">
        <v>402</v>
      </c>
    </row>
    <row r="3" spans="1:4" s="312" customFormat="1">
      <c r="A3" s="312" t="s">
        <v>403</v>
      </c>
    </row>
    <row r="4" spans="1:4" s="312" customFormat="1">
      <c r="A4" s="313" t="s">
        <v>404</v>
      </c>
    </row>
    <row r="5" spans="1:4" s="312" customFormat="1"/>
    <row r="6" spans="1:4">
      <c r="A6" s="66" t="s">
        <v>174</v>
      </c>
      <c r="B6" s="51" t="s">
        <v>175</v>
      </c>
      <c r="D6" s="195"/>
    </row>
    <row r="7" spans="1:4" ht="18">
      <c r="A7" s="197"/>
    </row>
    <row r="8" spans="1:4">
      <c r="A8" s="51" t="s">
        <v>176</v>
      </c>
      <c r="B8" s="1" t="s">
        <v>395</v>
      </c>
    </row>
    <row r="9" spans="1:4">
      <c r="A9" s="196" t="s">
        <v>177</v>
      </c>
    </row>
    <row r="10" spans="1:4">
      <c r="A10" s="198"/>
    </row>
    <row r="11" spans="1:4">
      <c r="A11" s="201" t="str">
        <f>'Table I.2.1'!A7</f>
        <v>Table I.2.1</v>
      </c>
      <c r="B11" s="66" t="str">
        <f>'Table I.2.1'!A8</f>
        <v>Teaching practices</v>
      </c>
    </row>
    <row r="12" spans="1:4">
      <c r="A12" s="201" t="str">
        <f>'Table I.2.2'!A7</f>
        <v>Table I.2.2</v>
      </c>
      <c r="B12" s="66" t="str">
        <f>'Table I.2.2'!A8</f>
        <v>Teaching practices in primary education</v>
      </c>
    </row>
    <row r="13" spans="1:4">
      <c r="A13" s="201" t="str">
        <f>'Table I.2.3'!A7</f>
        <v>Table I.2.3</v>
      </c>
      <c r="B13" s="66" t="str">
        <f>'Table I.2.3'!A8</f>
        <v>Teaching practices in upper secondary education</v>
      </c>
    </row>
    <row r="14" spans="1:4">
      <c r="A14" s="201" t="str">
        <f>'Table I.2.4'!A7</f>
        <v>Table I.2.4</v>
      </c>
      <c r="B14" s="66" t="str">
        <f>'Table I.2.4'!A8</f>
        <v>Change in teaching practices from 2013 to 2018</v>
      </c>
    </row>
    <row r="15" spans="1:4">
      <c r="A15" s="201" t="str">
        <f>'Table I.2.5'!A7</f>
        <v>Table I.2.5</v>
      </c>
      <c r="B15" s="66" t="str">
        <f>'Table I.2.5'!A8</f>
        <v>Change in teaching practices pertaining to the clarity of instruction between 2013 and 2018</v>
      </c>
    </row>
    <row r="16" spans="1:4">
      <c r="A16" s="201" t="str">
        <f>'Table I.2.6'!A7</f>
        <v>Table I.2.6</v>
      </c>
      <c r="B16" s="66" t="str">
        <f>'Table I.2.6'!A8</f>
        <v>Teachers' assessment practices</v>
      </c>
    </row>
    <row r="17" spans="1:2">
      <c r="A17" s="201" t="str">
        <f>'Table I.2.7'!A7</f>
        <v>Table I.2.7</v>
      </c>
      <c r="B17" s="66" t="str">
        <f>'Table I.2.7'!A8</f>
        <v>Teachers' assessment practices in primary education</v>
      </c>
    </row>
    <row r="18" spans="1:2">
      <c r="A18" s="201" t="str">
        <f>'Table I.2.8'!A7</f>
        <v>Table I.2.8</v>
      </c>
      <c r="B18" s="66" t="str">
        <f>'Table I.2.8'!A8</f>
        <v>Teachers' assessment practices in upper secondary education</v>
      </c>
    </row>
    <row r="19" spans="1:2">
      <c r="A19" s="201" t="str">
        <f>'Table I.2.9'!A7</f>
        <v>Table I.2.9</v>
      </c>
      <c r="B19" s="66" t="str">
        <f>'Table I.2.9'!A8</f>
        <v>Change in teachers' assessment practices from 2013 to 2018</v>
      </c>
    </row>
    <row r="20" spans="1:2">
      <c r="A20" s="201" t="str">
        <f>'Table I.2.10'!A7</f>
        <v>Table I.2.10</v>
      </c>
      <c r="B20" s="66" t="str">
        <f>'Table I.2.10'!A8</f>
        <v>Use of class time during a typical lesson</v>
      </c>
    </row>
    <row r="21" spans="1:2">
      <c r="A21" s="201" t="str">
        <f>'Table I.2.11'!A7</f>
        <v>Table I.2.11</v>
      </c>
      <c r="B21" s="66" t="str">
        <f>'Table I.2.11'!A8</f>
        <v>Use of class time during a typical lesson in primary education</v>
      </c>
    </row>
    <row r="22" spans="1:2">
      <c r="A22" s="201" t="str">
        <f>'Table I.2.12'!A7</f>
        <v>Table I.2.12</v>
      </c>
      <c r="B22" s="66" t="str">
        <f>'Table I.2.12'!A8</f>
        <v>Use of class time during a typical lesson in upper secondary education</v>
      </c>
    </row>
    <row r="23" spans="1:2">
      <c r="A23" s="201" t="str">
        <f>'Table I.2.13'!A7</f>
        <v>Table I.2.13</v>
      </c>
      <c r="B23" s="66" t="str">
        <f>'Table I.2.13'!A8</f>
        <v>Time spent on actual teaching and learning, by teacher characteristics</v>
      </c>
    </row>
    <row r="24" spans="1:2">
      <c r="A24" s="201" t="str">
        <f>'Table I.2.14'!A7</f>
        <v>Table I.2.14</v>
      </c>
      <c r="B24" s="66" t="str">
        <f>'Table I.2.14'!A8</f>
        <v>Time spent on actual teaching and learning, by school characteristics</v>
      </c>
    </row>
    <row r="25" spans="1:2">
      <c r="A25" s="201" t="str">
        <f>'Table I.2.15'!A7</f>
        <v>Table I.2.15</v>
      </c>
      <c r="B25" s="66" t="str">
        <f>'Table I.2.15'!A8</f>
        <v>Relationship between class time spent on actual teaching and learning and teacher characteristics</v>
      </c>
    </row>
    <row r="26" spans="1:2">
      <c r="A26" s="201" t="str">
        <f>'Table I.2.16'!A7</f>
        <v>Table I.2.16</v>
      </c>
      <c r="B26" s="66" t="str">
        <f>'Table I.2.16'!A8</f>
        <v>Relationship between class time spent on actual teaching and teacher and class characteristics</v>
      </c>
    </row>
    <row r="27" spans="1:2">
      <c r="A27" s="201" t="str">
        <f>'Table I.2.17'!A7</f>
        <v>Table I.2.17</v>
      </c>
      <c r="B27" s="66" t="str">
        <f>'Table I.2.17'!A8</f>
        <v>Change in time spent on actual teaching and learning from 2008 to 2018</v>
      </c>
    </row>
    <row r="28" spans="1:2">
      <c r="A28" s="201" t="str">
        <f>'Table I.2.18'!A7</f>
        <v>Table I.2.18</v>
      </c>
      <c r="B28" s="66" t="str">
        <f>'Table I.2.18'!A8</f>
        <v>Change in time spent on classroom management from 2008 to 2018</v>
      </c>
    </row>
    <row r="29" spans="1:2">
      <c r="A29" s="201" t="str">
        <f>'Table I.2.19'!A7</f>
        <v>Table I.2.19</v>
      </c>
      <c r="B29" s="66" t="str">
        <f>'Table I.2.19'!A8</f>
        <v>Change in time spent on administrative tasks from 2008 to 2018</v>
      </c>
    </row>
    <row r="30" spans="1:2">
      <c r="A30" s="201" t="str">
        <f>'Table I.2.20'!A7</f>
        <v>Table I.2.20</v>
      </c>
      <c r="B30" s="66" t="str">
        <f>'Table I.2.20'!A8</f>
        <v>Teachers' self-efficacy, by teachers' teaching experience</v>
      </c>
    </row>
    <row r="31" spans="1:2">
      <c r="A31" s="201" t="str">
        <f>'Table I.2.21'!A7</f>
        <v>Table I.2.21</v>
      </c>
      <c r="B31" s="66" t="str">
        <f>'Table I.2.21'!A8</f>
        <v xml:space="preserve">Primary teachers' self-efficacy </v>
      </c>
    </row>
    <row r="32" spans="1:2">
      <c r="A32" s="201" t="str">
        <f>'Table I.2.22'!A7</f>
        <v>Table I.2.22</v>
      </c>
      <c r="B32" s="66" t="str">
        <f>'Table I.2.22'!A8</f>
        <v xml:space="preserve">Upper secondary teachers' self-efficacy </v>
      </c>
    </row>
    <row r="33" spans="1:2">
      <c r="A33" s="201" t="str">
        <f>'Table I.2.23'!A7</f>
        <v>Table I.2.23</v>
      </c>
      <c r="B33" s="66" t="str">
        <f>'Table I.2.23'!A8</f>
        <v>Change in teachers' self-efficacy from 2013 to 2018</v>
      </c>
    </row>
    <row r="34" spans="1:2">
      <c r="A34" s="201" t="str">
        <f>'Table I.2.24'!A7</f>
        <v>Table I.2.24</v>
      </c>
      <c r="B34" s="66" t="str">
        <f>'Table I.2.24'!A8</f>
        <v>Relationship between the use of cognitive activation practices and class and teacher characteristics</v>
      </c>
    </row>
    <row r="35" spans="1:2">
      <c r="A35" s="201" t="str">
        <f>'Table I.2.25'!A7</f>
        <v>Table I.2.25</v>
      </c>
      <c r="B35" s="66" t="str">
        <f>'Table I.2.25'!A8</f>
        <v>Relationship between self-efficacy and class and teacher characteristics</v>
      </c>
    </row>
    <row r="36" spans="1:2">
      <c r="A36" s="201" t="str">
        <f>'Table I.2.26'!A7</f>
        <v>Table I.2.26</v>
      </c>
      <c r="B36" s="66" t="str">
        <f>'Table I.2.26'!A8</f>
        <v>Relationship between class time spent on classroom management and self-efficacy in classroom management</v>
      </c>
    </row>
    <row r="37" spans="1:2">
      <c r="A37" s="201" t="str">
        <f>'Table I.2.27'!A7</f>
        <v>Table I.2.27</v>
      </c>
      <c r="B37" s="66" t="str">
        <f>'Table I.2.27'!A8</f>
        <v>Teachers' working hours</v>
      </c>
    </row>
    <row r="38" spans="1:2">
      <c r="A38" s="201" t="str">
        <f>'Table I.2.28'!A7</f>
        <v>Table I.2.28</v>
      </c>
      <c r="B38" s="66" t="str">
        <f>'Table I.2.28'!A8</f>
        <v>Primary teachers' working hours</v>
      </c>
    </row>
    <row r="39" spans="1:2">
      <c r="A39" s="201" t="str">
        <f>'Table I.2.29'!A7</f>
        <v>Table I.2.29</v>
      </c>
      <c r="B39" s="66" t="str">
        <f>'Table I.2.29'!A8</f>
        <v>Upper secondary teachers' working hours</v>
      </c>
    </row>
    <row r="40" spans="1:2">
      <c r="A40" s="201" t="str">
        <f>'Table I.2.30'!A7</f>
        <v>Table I.2.30</v>
      </c>
      <c r="B40" s="66" t="str">
        <f>'Table I.2.30'!A8</f>
        <v>Change in teachers' working hours from 2013 to 2018</v>
      </c>
    </row>
    <row r="41" spans="1:2">
      <c r="A41" s="201" t="str">
        <f>'Table I.2.31'!A7</f>
        <v>Table I.2.31</v>
      </c>
      <c r="B41" s="66" t="str">
        <f>'Table I.2.31'!A8</f>
        <v>Principals' working time</v>
      </c>
    </row>
    <row r="42" spans="1:2">
      <c r="A42" s="201" t="str">
        <f>'Table I.2.32'!A7</f>
        <v>Table I.2.32</v>
      </c>
      <c r="B42" s="66" t="str">
        <f>'Table I.2.32'!A8</f>
        <v>Principals' working time in primary education</v>
      </c>
    </row>
    <row r="43" spans="1:2">
      <c r="A43" s="201" t="str">
        <f>'Table I.2.33'!A7</f>
        <v>Table I.2.33</v>
      </c>
      <c r="B43" s="66" t="str">
        <f>'Table I.2.33'!A8</f>
        <v>Principals' working time in upper secondary education</v>
      </c>
    </row>
    <row r="44" spans="1:2">
      <c r="A44" s="201" t="str">
        <f>'Table I.2.34'!A7</f>
        <v>Table I.2.34</v>
      </c>
      <c r="B44" s="66" t="str">
        <f>'Table I.2.34'!A8</f>
        <v>Change in principals' working time from 2013 to 2018</v>
      </c>
    </row>
    <row r="45" spans="1:2">
      <c r="A45" s="201" t="str">
        <f>'Table I.2.35'!A7</f>
        <v>Table I.2.35</v>
      </c>
      <c r="B45" s="66" t="str">
        <f>'Table I.2.35'!A8</f>
        <v>Teachers’ views on their colleagues’ attitudes towards innovation</v>
      </c>
    </row>
    <row r="46" spans="1:2">
      <c r="A46" s="201" t="str">
        <f>'Table I.2.36'!A7</f>
        <v>Table I.2.36</v>
      </c>
      <c r="B46" s="66" t="str">
        <f>'Table I.2.36'!A8</f>
        <v>Primary teachers’ views on their colleagues’ attitudes towards innovation</v>
      </c>
    </row>
    <row r="47" spans="1:2">
      <c r="A47" s="201" t="str">
        <f>'Table I.2.37'!A7</f>
        <v>Table I.2.37</v>
      </c>
      <c r="B47" s="66" t="str">
        <f>'Table I.2.37'!A8</f>
        <v>Upper secondary teachers’ views on their colleagues’ attitudes towards innovation</v>
      </c>
    </row>
    <row r="48" spans="1:2">
      <c r="A48" s="201" t="str">
        <f>'Table I.2.38'!A7</f>
        <v>Table I.2.38</v>
      </c>
      <c r="B48" s="66" t="str">
        <f>'Table I.2.38'!A8</f>
        <v>Teachers’ openness to change, by teacher characteristics</v>
      </c>
    </row>
    <row r="49" spans="1:2">
      <c r="A49" s="201" t="str">
        <f>'Table I.2.39'!A7</f>
        <v>Table I.2.39</v>
      </c>
      <c r="B49" s="66" t="str">
        <f>'Table I.2.39'!A8</f>
        <v>Innovation in school practices</v>
      </c>
    </row>
    <row r="50" spans="1:2">
      <c r="A50" s="201" t="str">
        <f>'Table I.2.40'!A7</f>
        <v>Table I.2.40</v>
      </c>
      <c r="B50" s="66" t="str">
        <f>'Table I.2.40'!A8</f>
        <v>Innovation in school practices in primary education</v>
      </c>
    </row>
    <row r="51" spans="1:2">
      <c r="A51" s="201" t="str">
        <f>'Table I.2.41'!A7</f>
        <v>Table I.2.41</v>
      </c>
      <c r="B51" s="66" t="str">
        <f>'Table I.2.41'!A8</f>
        <v>Innovation in school practices in upper secondary education</v>
      </c>
    </row>
    <row r="52" spans="1:2">
      <c r="A52" s="201" t="str">
        <f>'Table I.2.42'!A7</f>
        <v>Table I.2.42</v>
      </c>
      <c r="B52" s="66" t="str">
        <f>'Table I.2.42'!A8</f>
        <v>School's openness to new ideas, by school characteristics</v>
      </c>
    </row>
    <row r="53" spans="1:2">
      <c r="A53" s="201"/>
    </row>
    <row r="54" spans="1:2">
      <c r="A54" s="201"/>
    </row>
    <row r="55" spans="1:2">
      <c r="A55" s="200"/>
    </row>
    <row r="56" spans="1:2">
      <c r="A56" s="200"/>
    </row>
    <row r="57" spans="1:2">
      <c r="A57" s="200"/>
    </row>
    <row r="58" spans="1:2">
      <c r="A58" s="200"/>
    </row>
    <row r="59" spans="1:2">
      <c r="A59" s="200"/>
    </row>
    <row r="60" spans="1:2">
      <c r="A60" s="200"/>
    </row>
    <row r="61" spans="1:2">
      <c r="A61" s="201"/>
    </row>
    <row r="62" spans="1:2">
      <c r="A62" s="201"/>
    </row>
    <row r="63" spans="1:2">
      <c r="A63" s="201"/>
    </row>
    <row r="64" spans="1:2">
      <c r="A64" s="201"/>
    </row>
    <row r="65" spans="1:1">
      <c r="A65" s="201"/>
    </row>
    <row r="66" spans="1:1">
      <c r="A66" s="201"/>
    </row>
    <row r="67" spans="1:1">
      <c r="A67" s="201"/>
    </row>
    <row r="68" spans="1:1">
      <c r="A68" s="201"/>
    </row>
    <row r="69" spans="1:1">
      <c r="A69" s="201"/>
    </row>
    <row r="70" spans="1:1">
      <c r="A70" s="201"/>
    </row>
    <row r="71" spans="1:1">
      <c r="A71" s="201"/>
    </row>
    <row r="72" spans="1:1">
      <c r="A72" s="201"/>
    </row>
    <row r="73" spans="1:1">
      <c r="A73" s="201"/>
    </row>
    <row r="74" spans="1:1">
      <c r="A74" s="200"/>
    </row>
    <row r="75" spans="1:1">
      <c r="A75" s="200"/>
    </row>
    <row r="76" spans="1:1">
      <c r="A76" s="200"/>
    </row>
    <row r="77" spans="1:1">
      <c r="A77" s="200"/>
    </row>
    <row r="78" spans="1:1">
      <c r="A78" s="200"/>
    </row>
    <row r="79" spans="1:1">
      <c r="A79" s="200"/>
    </row>
    <row r="80" spans="1:1">
      <c r="A80" s="200"/>
    </row>
    <row r="81" spans="1:1">
      <c r="A81" s="200"/>
    </row>
    <row r="82" spans="1:1">
      <c r="A82" s="200"/>
    </row>
    <row r="83" spans="1:1">
      <c r="A83" s="200"/>
    </row>
    <row r="84" spans="1:1">
      <c r="A84" s="200"/>
    </row>
  </sheetData>
  <customSheetViews>
    <customSheetView guid="{958562DC-2717-487D-88ED-05485062DB2A}" scale="80">
      <selection activeCell="E31" sqref="E31"/>
      <pageMargins left="0.7" right="0.7" top="0.75" bottom="0.75" header="0.3" footer="0.3"/>
      <pageSetup paperSize="9" orientation="portrait" r:id="rId1"/>
    </customSheetView>
    <customSheetView guid="{DC9DA9F2-44C2-40AF-952E-F17A8405449D}" scale="80">
      <selection activeCell="A6" sqref="A6"/>
      <pageMargins left="0.7" right="0.7" top="0.75" bottom="0.75" header="0.3" footer="0.3"/>
      <pageSetup paperSize="9" orientation="portrait" r:id="rId2"/>
    </customSheetView>
    <customSheetView guid="{AF19555B-DC94-4383-99E1-B20527EBB45F}" scale="80">
      <selection activeCell="A6" sqref="A6"/>
      <pageMargins left="0.7" right="0.7" top="0.75" bottom="0.75" header="0.3" footer="0.3"/>
      <pageSetup paperSize="9" orientation="portrait" r:id="rId3"/>
    </customSheetView>
  </customSheetViews>
  <phoneticPr fontId="73"/>
  <hyperlinks>
    <hyperlink ref="A11" location="'Table I.2.1'!A1" display="'Table I.2.1'!A1" xr:uid="{00000000-0004-0000-0000-000000000000}"/>
    <hyperlink ref="A12" location="'Table I.2.2'!A1" display="'Table I.2.2'!A1" xr:uid="{00000000-0004-0000-0000-000001000000}"/>
    <hyperlink ref="A13" location="'Table I.2.3'!A1" display="'Table I.2.3'!A1" xr:uid="{00000000-0004-0000-0000-000002000000}"/>
    <hyperlink ref="A14" location="'Table I.2.4'!A1" display="'Table I.2.4'!A1" xr:uid="{00000000-0004-0000-0000-000003000000}"/>
    <hyperlink ref="A15" location="'Table I.2.5'!A1" display="'Table I.2.5'!A1" xr:uid="{00000000-0004-0000-0000-000004000000}"/>
    <hyperlink ref="A16" location="'Table I.2.6'!A1" display="'Table I.2.6'!A1" xr:uid="{00000000-0004-0000-0000-000005000000}"/>
    <hyperlink ref="A17" location="'Table I.2.7'!A1" display="'Table I.2.7'!A1" xr:uid="{00000000-0004-0000-0000-000006000000}"/>
    <hyperlink ref="A18" location="'Table I.2.8'!A1" display="'Table I.2.8'!A1" xr:uid="{00000000-0004-0000-0000-000007000000}"/>
    <hyperlink ref="A19" location="'Table I.2.9'!A1" display="'Table I.2.9'!A1" xr:uid="{00000000-0004-0000-0000-000008000000}"/>
    <hyperlink ref="A20" location="'Table I.2.10'!A1" display="'Table I.2.10'!A1" xr:uid="{00000000-0004-0000-0000-000009000000}"/>
    <hyperlink ref="A21" location="'Table I.2.11'!A1" display="'Table I.2.11'!A1" xr:uid="{00000000-0004-0000-0000-00000A000000}"/>
    <hyperlink ref="A22" location="'Table I.2.12'!A1" display="'Table I.2.12'!A1" xr:uid="{00000000-0004-0000-0000-00000B000000}"/>
    <hyperlink ref="A23" location="'Table I.2.13'!A1" display="'Table I.2.13'!A1" xr:uid="{00000000-0004-0000-0000-00000C000000}"/>
    <hyperlink ref="A24" location="'Table I.2.14'!A1" display="'Table I.2.14'!A1" xr:uid="{00000000-0004-0000-0000-00000D000000}"/>
    <hyperlink ref="A25" location="'Table I.2.15'!A1" display="'Table I.2.15'!A1" xr:uid="{00000000-0004-0000-0000-00000E000000}"/>
    <hyperlink ref="A26" location="'Table I.2.16'!A1" display="'Table I.2.16'!A1" xr:uid="{00000000-0004-0000-0000-00000F000000}"/>
    <hyperlink ref="A27" location="'Table I.2.17'!A1" display="'Table I.2.17'!A1" xr:uid="{00000000-0004-0000-0000-000010000000}"/>
    <hyperlink ref="A28" location="'Table I.2.18'!A1" display="'Table I.2.18'!A1" xr:uid="{00000000-0004-0000-0000-000011000000}"/>
    <hyperlink ref="A29" location="'Table I.2.19'!A1" display="'Table I.2.19'!A1" xr:uid="{00000000-0004-0000-0000-000012000000}"/>
    <hyperlink ref="A30" location="'Table I.2.20'!A1" display="'Table I.2.20'!A1" xr:uid="{00000000-0004-0000-0000-000013000000}"/>
    <hyperlink ref="A31" location="'Table I.2.21'!A1" display="'Table I.2.21'!A1" xr:uid="{00000000-0004-0000-0000-000014000000}"/>
    <hyperlink ref="A32" location="'Table I.2.22'!A1" display="'Table I.2.22'!A1" xr:uid="{00000000-0004-0000-0000-000015000000}"/>
    <hyperlink ref="A33" location="'Table I.2.23'!A1" display="'Table I.2.23'!A1" xr:uid="{00000000-0004-0000-0000-000016000000}"/>
    <hyperlink ref="A34" location="'Table I.2.24'!A1" display="'Table I.2.24'!A1" xr:uid="{00000000-0004-0000-0000-000017000000}"/>
    <hyperlink ref="A35" location="'Table I.2.25'!A1" display="'Table I.2.25'!A1" xr:uid="{00000000-0004-0000-0000-000018000000}"/>
    <hyperlink ref="A36" location="'Table I.2.26'!A1" display="'Table I.2.26'!A1" xr:uid="{00000000-0004-0000-0000-000019000000}"/>
    <hyperlink ref="A37" location="'Table I.2.27'!A1" display="'Table I.2.27'!A1" xr:uid="{00000000-0004-0000-0000-00001A000000}"/>
    <hyperlink ref="A38" location="'Table I.2.28'!A1" display="'Table I.2.28'!A1" xr:uid="{00000000-0004-0000-0000-00001B000000}"/>
    <hyperlink ref="A39" location="'Table I.2.29'!A1" display="'Table I.2.29'!A1" xr:uid="{00000000-0004-0000-0000-00001C000000}"/>
    <hyperlink ref="A40" location="'Table I.2.30'!A1" display="'Table I.2.30'!A1" xr:uid="{00000000-0004-0000-0000-00001D000000}"/>
    <hyperlink ref="A41" location="'Table I.2.31'!A1" display="'Table I.2.31'!A1" xr:uid="{00000000-0004-0000-0000-00001E000000}"/>
    <hyperlink ref="A42" location="'Table I.2.32'!A1" display="'Table I.2.32'!A1" xr:uid="{00000000-0004-0000-0000-00001F000000}"/>
    <hyperlink ref="A43" location="'Table I.2.33'!A1" display="'Table I.2.33'!A1" xr:uid="{00000000-0004-0000-0000-000020000000}"/>
    <hyperlink ref="A44" location="'Table I.2.34'!A1" display="'Table I.2.34'!A1" xr:uid="{00000000-0004-0000-0000-000021000000}"/>
    <hyperlink ref="A45" location="'Table I.2.35'!A1" display="'Table I.2.35'!A1" xr:uid="{00000000-0004-0000-0000-000022000000}"/>
    <hyperlink ref="A46" location="'Table I.2.36'!A1" display="'Table I.2.36'!A1" xr:uid="{00000000-0004-0000-0000-000023000000}"/>
    <hyperlink ref="A47" location="'Table I.2.37'!A1" display="'Table I.2.37'!A1" xr:uid="{00000000-0004-0000-0000-000024000000}"/>
    <hyperlink ref="A48" location="'Table I.2.38'!A1" display="'Table I.2.38'!A1" xr:uid="{00000000-0004-0000-0000-000025000000}"/>
    <hyperlink ref="A49" location="'Table I.2.39'!A1" display="'Table I.2.39'!A1" xr:uid="{00000000-0004-0000-0000-000026000000}"/>
    <hyperlink ref="A50" location="'Table I.2.40'!A1" display="'Table I.2.40'!A1" xr:uid="{00000000-0004-0000-0000-000027000000}"/>
    <hyperlink ref="A51" location="'Table I.2.41'!A1" display="'Table I.2.41'!A1" xr:uid="{00000000-0004-0000-0000-000028000000}"/>
    <hyperlink ref="A52" location="'Table I.2.42'!A1" display="'Table I.2.42'!A1" xr:uid="{00000000-0004-0000-0000-000029000000}"/>
    <hyperlink ref="A1" r:id="rId4" display="https://doi.org/10.1787/1d0bc92a-en" xr:uid="{00000000-0004-0000-0000-00002A000000}"/>
    <hyperlink ref="A4" r:id="rId5" xr:uid="{00000000-0004-0000-0000-00002B000000}"/>
  </hyperlinks>
  <pageMargins left="0.7" right="0.7" top="0.75" bottom="0.75" header="0.3" footer="0.3"/>
  <pageSetup paperSize="9" orientation="portrait"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I61"/>
  <sheetViews>
    <sheetView showGridLines="0" zoomScale="80" zoomScaleNormal="80" workbookViewId="0"/>
  </sheetViews>
  <sheetFormatPr defaultColWidth="8.7109375" defaultRowHeight="12.75"/>
  <cols>
    <col min="1" max="1" width="34" style="66" customWidth="1"/>
    <col min="2" max="15" width="10.28515625" style="66" customWidth="1"/>
    <col min="16" max="16384" width="8.7109375" style="66"/>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F6" s="50"/>
      <c r="J6" s="50"/>
      <c r="O6" s="193"/>
    </row>
    <row r="7" spans="1:35">
      <c r="A7" s="66" t="s">
        <v>352</v>
      </c>
      <c r="F7" s="50"/>
      <c r="J7" s="50"/>
      <c r="O7" s="2"/>
    </row>
    <row r="8" spans="1:35">
      <c r="A8" s="51" t="s">
        <v>141</v>
      </c>
      <c r="J8" s="194"/>
    </row>
    <row r="9" spans="1:35">
      <c r="A9" s="49" t="s">
        <v>237</v>
      </c>
    </row>
    <row r="10" spans="1:35">
      <c r="A10" s="49"/>
      <c r="F10" s="111"/>
      <c r="G10" s="111"/>
    </row>
    <row r="11" spans="1:35" ht="13.5" thickBot="1">
      <c r="A11" s="49"/>
    </row>
    <row r="12" spans="1:35" s="81" customFormat="1" ht="17.649999999999999" customHeight="1">
      <c r="A12" s="41"/>
      <c r="B12" s="333" t="s">
        <v>254</v>
      </c>
      <c r="C12" s="321"/>
      <c r="D12" s="321"/>
      <c r="E12" s="321"/>
      <c r="F12" s="321"/>
      <c r="G12" s="321"/>
      <c r="H12" s="321"/>
      <c r="I12" s="321"/>
      <c r="J12" s="321"/>
      <c r="K12" s="321"/>
      <c r="L12" s="321"/>
      <c r="M12" s="321"/>
      <c r="N12" s="321"/>
      <c r="O12" s="321"/>
      <c r="P12" s="321"/>
      <c r="Q12" s="321"/>
      <c r="R12" s="321"/>
      <c r="S12" s="321"/>
      <c r="T12" s="321"/>
      <c r="U12" s="321"/>
      <c r="V12" s="321"/>
      <c r="W12" s="321"/>
      <c r="X12" s="321"/>
      <c r="Y12" s="322"/>
    </row>
    <row r="13" spans="1:35" s="81" customFormat="1" ht="34.9" customHeight="1">
      <c r="A13" s="42"/>
      <c r="B13" s="316" t="s">
        <v>169</v>
      </c>
      <c r="C13" s="334"/>
      <c r="D13" s="334"/>
      <c r="E13" s="334"/>
      <c r="F13" s="334"/>
      <c r="G13" s="315"/>
      <c r="H13" s="316" t="s">
        <v>118</v>
      </c>
      <c r="I13" s="334"/>
      <c r="J13" s="334"/>
      <c r="K13" s="334"/>
      <c r="L13" s="334"/>
      <c r="M13" s="315"/>
      <c r="N13" s="335" t="s">
        <v>120</v>
      </c>
      <c r="O13" s="336"/>
      <c r="P13" s="336"/>
      <c r="Q13" s="336"/>
      <c r="R13" s="336"/>
      <c r="S13" s="325"/>
      <c r="T13" s="316" t="s">
        <v>121</v>
      </c>
      <c r="U13" s="334"/>
      <c r="V13" s="334"/>
      <c r="W13" s="334"/>
      <c r="X13" s="334"/>
      <c r="Y13" s="326"/>
    </row>
    <row r="14" spans="1:35" s="81" customFormat="1" ht="79.900000000000006" customHeight="1">
      <c r="A14" s="42"/>
      <c r="B14" s="329" t="s">
        <v>60</v>
      </c>
      <c r="C14" s="337"/>
      <c r="D14" s="330" t="s">
        <v>59</v>
      </c>
      <c r="E14" s="328"/>
      <c r="F14" s="337" t="s">
        <v>181</v>
      </c>
      <c r="G14" s="328"/>
      <c r="H14" s="329" t="s">
        <v>60</v>
      </c>
      <c r="I14" s="337"/>
      <c r="J14" s="330" t="s">
        <v>59</v>
      </c>
      <c r="K14" s="328"/>
      <c r="L14" s="337" t="s">
        <v>181</v>
      </c>
      <c r="M14" s="328"/>
      <c r="N14" s="329" t="s">
        <v>60</v>
      </c>
      <c r="O14" s="337"/>
      <c r="P14" s="330" t="s">
        <v>59</v>
      </c>
      <c r="Q14" s="328"/>
      <c r="R14" s="337" t="s">
        <v>181</v>
      </c>
      <c r="S14" s="337"/>
      <c r="T14" s="330" t="s">
        <v>60</v>
      </c>
      <c r="U14" s="337"/>
      <c r="V14" s="330" t="s">
        <v>59</v>
      </c>
      <c r="W14" s="328"/>
      <c r="X14" s="337" t="s">
        <v>181</v>
      </c>
      <c r="Y14" s="331"/>
    </row>
    <row r="15" spans="1:35" ht="20.65" customHeight="1">
      <c r="A15" s="73"/>
      <c r="B15" s="112" t="s">
        <v>53</v>
      </c>
      <c r="C15" s="14" t="s">
        <v>58</v>
      </c>
      <c r="D15" s="13" t="s">
        <v>53</v>
      </c>
      <c r="E15" s="15" t="s">
        <v>58</v>
      </c>
      <c r="F15" s="14" t="s">
        <v>94</v>
      </c>
      <c r="G15" s="15" t="s">
        <v>6</v>
      </c>
      <c r="H15" s="112" t="s">
        <v>53</v>
      </c>
      <c r="I15" s="14" t="s">
        <v>58</v>
      </c>
      <c r="J15" s="13" t="s">
        <v>53</v>
      </c>
      <c r="K15" s="15" t="s">
        <v>58</v>
      </c>
      <c r="L15" s="14" t="s">
        <v>94</v>
      </c>
      <c r="M15" s="15" t="s">
        <v>6</v>
      </c>
      <c r="N15" s="112" t="s">
        <v>53</v>
      </c>
      <c r="O15" s="14" t="s">
        <v>58</v>
      </c>
      <c r="P15" s="13" t="s">
        <v>53</v>
      </c>
      <c r="Q15" s="15" t="s">
        <v>58</v>
      </c>
      <c r="R15" s="14" t="s">
        <v>94</v>
      </c>
      <c r="S15" s="15" t="s">
        <v>6</v>
      </c>
      <c r="T15" s="112" t="s">
        <v>53</v>
      </c>
      <c r="U15" s="14" t="s">
        <v>58</v>
      </c>
      <c r="V15" s="13" t="s">
        <v>53</v>
      </c>
      <c r="W15" s="15" t="s">
        <v>58</v>
      </c>
      <c r="X15" s="14" t="s">
        <v>94</v>
      </c>
      <c r="Y15" s="16" t="s">
        <v>6</v>
      </c>
    </row>
    <row r="16" spans="1:35" ht="14.65" customHeight="1">
      <c r="A16" s="74"/>
      <c r="B16" s="106"/>
      <c r="C16" s="104"/>
      <c r="D16" s="103"/>
      <c r="E16" s="105"/>
      <c r="F16" s="104"/>
      <c r="G16" s="105"/>
      <c r="H16" s="106"/>
      <c r="I16" s="104"/>
      <c r="J16" s="103"/>
      <c r="K16" s="105"/>
      <c r="L16" s="104"/>
      <c r="M16" s="105"/>
      <c r="N16" s="106"/>
      <c r="O16" s="104"/>
      <c r="P16" s="103"/>
      <c r="Q16" s="105"/>
      <c r="R16" s="104"/>
      <c r="S16" s="104"/>
      <c r="T16" s="103"/>
      <c r="U16" s="105"/>
      <c r="V16" s="103"/>
      <c r="W16" s="105"/>
      <c r="X16" s="104"/>
      <c r="Y16" s="107"/>
      <c r="Z16" s="139"/>
      <c r="AA16" s="139"/>
      <c r="AB16" s="139"/>
      <c r="AC16" s="139"/>
      <c r="AD16" s="139"/>
      <c r="AE16" s="139"/>
      <c r="AF16" s="139"/>
      <c r="AG16" s="139"/>
      <c r="AH16" s="139"/>
      <c r="AI16" s="139"/>
    </row>
    <row r="17" spans="1:35">
      <c r="A17" s="113" t="s">
        <v>7</v>
      </c>
      <c r="B17" s="80">
        <v>88.073844422426319</v>
      </c>
      <c r="C17" s="52">
        <v>1.0931178381442681</v>
      </c>
      <c r="D17" s="71">
        <v>94.291456545498349</v>
      </c>
      <c r="E17" s="53">
        <v>1.1243822314698537</v>
      </c>
      <c r="F17" s="58">
        <v>6.2176122665405273</v>
      </c>
      <c r="G17" s="53">
        <v>1.5681651830673218</v>
      </c>
      <c r="H17" s="80">
        <v>68.007304534863806</v>
      </c>
      <c r="I17" s="52">
        <v>1.3381221004773349</v>
      </c>
      <c r="J17" s="71">
        <v>75.757900585127473</v>
      </c>
      <c r="K17" s="53">
        <v>3.0934326796651086</v>
      </c>
      <c r="L17" s="58">
        <v>7.7505960464477539</v>
      </c>
      <c r="M17" s="53">
        <v>3.3704445362091064</v>
      </c>
      <c r="N17" s="80">
        <v>39.444309634489713</v>
      </c>
      <c r="O17" s="52">
        <v>1.7052376702755594</v>
      </c>
      <c r="P17" s="71">
        <v>42.061857298285233</v>
      </c>
      <c r="Q17" s="53">
        <v>1.7510150466210994</v>
      </c>
      <c r="R17" s="58">
        <v>2.6175477504730225</v>
      </c>
      <c r="S17" s="52">
        <v>2.4441540241241455</v>
      </c>
      <c r="T17" s="71">
        <v>88.276280964332884</v>
      </c>
      <c r="U17" s="53">
        <v>0.8831009703450019</v>
      </c>
      <c r="V17" s="71">
        <v>87.427953910958848</v>
      </c>
      <c r="W17" s="53">
        <v>2.2194658377325527</v>
      </c>
      <c r="X17" s="58">
        <v>-0.84832704067230225</v>
      </c>
      <c r="Y17" s="54">
        <v>2.3887016773223877</v>
      </c>
      <c r="Z17" s="63"/>
      <c r="AA17" s="63"/>
      <c r="AB17" s="63"/>
      <c r="AC17" s="63"/>
      <c r="AD17" s="63"/>
      <c r="AE17" s="63"/>
      <c r="AF17" s="63"/>
      <c r="AG17" s="63"/>
      <c r="AH17" s="63"/>
      <c r="AI17" s="63"/>
    </row>
    <row r="18" spans="1:35">
      <c r="A18" s="113" t="s">
        <v>8</v>
      </c>
      <c r="B18" s="80">
        <v>71.83153953694746</v>
      </c>
      <c r="C18" s="52">
        <v>1.6712131648541908</v>
      </c>
      <c r="D18" s="71">
        <v>74.388003986862046</v>
      </c>
      <c r="E18" s="53">
        <v>0.9274019817041701</v>
      </c>
      <c r="F18" s="58">
        <v>2.5564644336700439</v>
      </c>
      <c r="G18" s="53">
        <v>1.9112895727157593</v>
      </c>
      <c r="H18" s="80">
        <v>74.842657365348529</v>
      </c>
      <c r="I18" s="52">
        <v>1.7196758863293111</v>
      </c>
      <c r="J18" s="71">
        <v>82.668972156977901</v>
      </c>
      <c r="K18" s="53">
        <v>0.90121116453875005</v>
      </c>
      <c r="L18" s="58">
        <v>7.8263149261474609</v>
      </c>
      <c r="M18" s="53">
        <v>1.9415113925933838</v>
      </c>
      <c r="N18" s="80">
        <v>31.653443086803701</v>
      </c>
      <c r="O18" s="52">
        <v>1.4958623160597579</v>
      </c>
      <c r="P18" s="71">
        <v>43.526061721416717</v>
      </c>
      <c r="Q18" s="53">
        <v>1.2224164359435554</v>
      </c>
      <c r="R18" s="58">
        <v>11.872618675231934</v>
      </c>
      <c r="S18" s="52">
        <v>1.9318141937255859</v>
      </c>
      <c r="T18" s="71">
        <v>89.954229406649105</v>
      </c>
      <c r="U18" s="53">
        <v>0.88304838418065201</v>
      </c>
      <c r="V18" s="71">
        <v>89.259812021480286</v>
      </c>
      <c r="W18" s="53">
        <v>0.91947930191564653</v>
      </c>
      <c r="X18" s="58">
        <v>-0.69441735744476318</v>
      </c>
      <c r="Y18" s="54">
        <v>1.2748398780822754</v>
      </c>
      <c r="Z18" s="63"/>
      <c r="AA18" s="63"/>
      <c r="AB18" s="63"/>
      <c r="AC18" s="63"/>
      <c r="AD18" s="63"/>
      <c r="AE18" s="63"/>
      <c r="AF18" s="63"/>
      <c r="AG18" s="63"/>
      <c r="AH18" s="63"/>
      <c r="AI18" s="63"/>
    </row>
    <row r="19" spans="1:35">
      <c r="A19" s="114" t="s">
        <v>11</v>
      </c>
      <c r="B19" s="85">
        <v>93.411975879255067</v>
      </c>
      <c r="C19" s="55">
        <v>0.43559078883059399</v>
      </c>
      <c r="D19" s="86">
        <v>94.093720734575371</v>
      </c>
      <c r="E19" s="56">
        <v>0.6403955465570409</v>
      </c>
      <c r="F19" s="84">
        <v>0.68174487352371216</v>
      </c>
      <c r="G19" s="56">
        <v>0.77449715137481689</v>
      </c>
      <c r="H19" s="85">
        <v>61.661126861070549</v>
      </c>
      <c r="I19" s="55">
        <v>0.90668501380049371</v>
      </c>
      <c r="J19" s="86">
        <v>73.037863244292993</v>
      </c>
      <c r="K19" s="56">
        <v>1.2640581756576827</v>
      </c>
      <c r="L19" s="84">
        <v>11.376736640930176</v>
      </c>
      <c r="M19" s="56">
        <v>1.5556094646453857</v>
      </c>
      <c r="N19" s="85">
        <v>43.136178086962673</v>
      </c>
      <c r="O19" s="55">
        <v>0.79437736300833994</v>
      </c>
      <c r="P19" s="86">
        <v>39.858679024678388</v>
      </c>
      <c r="Q19" s="56">
        <v>1.2775376271788932</v>
      </c>
      <c r="R19" s="84">
        <v>-3.2774989604949951</v>
      </c>
      <c r="S19" s="55">
        <v>1.5043728351593018</v>
      </c>
      <c r="T19" s="86">
        <v>80.919978698915358</v>
      </c>
      <c r="U19" s="56">
        <v>0.83335678067901953</v>
      </c>
      <c r="V19" s="86">
        <v>84.447504212304921</v>
      </c>
      <c r="W19" s="56">
        <v>1.2272860061439905</v>
      </c>
      <c r="X19" s="84">
        <v>3.5275254249572754</v>
      </c>
      <c r="Y19" s="57">
        <v>1.4834805727005005</v>
      </c>
    </row>
    <row r="20" spans="1:35">
      <c r="A20" s="114" t="s">
        <v>12</v>
      </c>
      <c r="B20" s="85">
        <v>68.36287608266025</v>
      </c>
      <c r="C20" s="55">
        <v>1.2447455450882592</v>
      </c>
      <c r="D20" s="86">
        <v>76.886232752894244</v>
      </c>
      <c r="E20" s="56">
        <v>1.0529181760343824</v>
      </c>
      <c r="F20" s="84">
        <v>8.5233564376831055</v>
      </c>
      <c r="G20" s="56">
        <v>1.6303460597991943</v>
      </c>
      <c r="H20" s="85">
        <v>51.051825456088451</v>
      </c>
      <c r="I20" s="55">
        <v>1.2085123050907289</v>
      </c>
      <c r="J20" s="86">
        <v>58.48683891721933</v>
      </c>
      <c r="K20" s="56">
        <v>1.1044703348628693</v>
      </c>
      <c r="L20" s="84">
        <v>7.4350132942199707</v>
      </c>
      <c r="M20" s="56">
        <v>1.6371794939041138</v>
      </c>
      <c r="N20" s="85">
        <v>24.564255439448161</v>
      </c>
      <c r="O20" s="55">
        <v>1.0035849748764909</v>
      </c>
      <c r="P20" s="86">
        <v>24.863185637451139</v>
      </c>
      <c r="Q20" s="56">
        <v>1.2121563207458881</v>
      </c>
      <c r="R20" s="84">
        <v>0.29893019795417786</v>
      </c>
      <c r="S20" s="55">
        <v>1.573691725730896</v>
      </c>
      <c r="T20" s="86">
        <v>79.60085718708693</v>
      </c>
      <c r="U20" s="56">
        <v>0.9284377110595875</v>
      </c>
      <c r="V20" s="86">
        <v>80.618448718382396</v>
      </c>
      <c r="W20" s="56">
        <v>1.01583033122343</v>
      </c>
      <c r="X20" s="84">
        <v>1.0175914764404297</v>
      </c>
      <c r="Y20" s="57">
        <v>1.3761932849884033</v>
      </c>
    </row>
    <row r="21" spans="1:35">
      <c r="A21" s="114" t="s">
        <v>14</v>
      </c>
      <c r="B21" s="85">
        <v>92.209424224637772</v>
      </c>
      <c r="C21" s="55">
        <v>0.77944402026721371</v>
      </c>
      <c r="D21" s="86">
        <v>88.671537275450845</v>
      </c>
      <c r="E21" s="56">
        <v>0.79652033663913457</v>
      </c>
      <c r="F21" s="84">
        <v>-3.5378868579864502</v>
      </c>
      <c r="G21" s="56">
        <v>1.1144404411315918</v>
      </c>
      <c r="H21" s="85">
        <v>66.154501239277863</v>
      </c>
      <c r="I21" s="55">
        <v>2.0631707623280495</v>
      </c>
      <c r="J21" s="86">
        <v>62.817198958654217</v>
      </c>
      <c r="K21" s="56">
        <v>1.6227670904094307</v>
      </c>
      <c r="L21" s="84">
        <v>-3.3373022079467773</v>
      </c>
      <c r="M21" s="56">
        <v>2.6248898506164551</v>
      </c>
      <c r="N21" s="85">
        <v>65.824410360932333</v>
      </c>
      <c r="O21" s="55">
        <v>1.8448201235679131</v>
      </c>
      <c r="P21" s="86">
        <v>49.215876901186057</v>
      </c>
      <c r="Q21" s="56">
        <v>1.8398576937618065</v>
      </c>
      <c r="R21" s="84">
        <v>-16.60853385925293</v>
      </c>
      <c r="S21" s="55">
        <v>2.6054630279541016</v>
      </c>
      <c r="T21" s="86">
        <v>92.939197917015477</v>
      </c>
      <c r="U21" s="56">
        <v>0.81698364265298584</v>
      </c>
      <c r="V21" s="86">
        <v>88.851014904420182</v>
      </c>
      <c r="W21" s="56">
        <v>0.89270198222688546</v>
      </c>
      <c r="X21" s="84">
        <v>-4.0881829261779785</v>
      </c>
      <c r="Y21" s="57">
        <v>1.2101153135299683</v>
      </c>
    </row>
    <row r="22" spans="1:35">
      <c r="A22" s="113" t="s">
        <v>16</v>
      </c>
      <c r="B22" s="80">
        <v>61.534266411118992</v>
      </c>
      <c r="C22" s="52">
        <v>1.0804322944033173</v>
      </c>
      <c r="D22" s="71">
        <v>62.05913959250794</v>
      </c>
      <c r="E22" s="53">
        <v>1.4466163002763015</v>
      </c>
      <c r="F22" s="58">
        <v>0.52487319707870483</v>
      </c>
      <c r="G22" s="53">
        <v>1.805556058883667</v>
      </c>
      <c r="H22" s="80">
        <v>66.91891370855403</v>
      </c>
      <c r="I22" s="52">
        <v>1.1989871065305995</v>
      </c>
      <c r="J22" s="71">
        <v>68.732580507374962</v>
      </c>
      <c r="K22" s="53">
        <v>1.4751545705535396</v>
      </c>
      <c r="L22" s="58">
        <v>1.813666820526123</v>
      </c>
      <c r="M22" s="53">
        <v>1.9009605646133423</v>
      </c>
      <c r="N22" s="80">
        <v>42.276128134017412</v>
      </c>
      <c r="O22" s="52">
        <v>1.0662073467488158</v>
      </c>
      <c r="P22" s="71">
        <v>31.899901734246399</v>
      </c>
      <c r="Q22" s="53">
        <v>0.96312564998317751</v>
      </c>
      <c r="R22" s="58">
        <v>-10.376226425170898</v>
      </c>
      <c r="S22" s="52">
        <v>1.4368051290512085</v>
      </c>
      <c r="T22" s="71">
        <v>85.298663303279028</v>
      </c>
      <c r="U22" s="53">
        <v>0.61044863730506338</v>
      </c>
      <c r="V22" s="71">
        <v>76.95975597626223</v>
      </c>
      <c r="W22" s="53">
        <v>0.84302879558324573</v>
      </c>
      <c r="X22" s="58">
        <v>-8.3389072418212891</v>
      </c>
      <c r="Y22" s="54">
        <v>1.0408385992050171</v>
      </c>
      <c r="Z22" s="63"/>
      <c r="AA22" s="63"/>
      <c r="AB22" s="63"/>
      <c r="AC22" s="63"/>
      <c r="AD22" s="63"/>
      <c r="AE22" s="63"/>
      <c r="AF22" s="63"/>
      <c r="AG22" s="63"/>
      <c r="AH22" s="63"/>
      <c r="AI22" s="63"/>
    </row>
    <row r="23" spans="1:35">
      <c r="A23" s="113" t="s">
        <v>386</v>
      </c>
      <c r="B23" s="80">
        <v>80.840495856578443</v>
      </c>
      <c r="C23" s="52">
        <v>1.2107609370817811</v>
      </c>
      <c r="D23" s="71">
        <v>86.684022843168961</v>
      </c>
      <c r="E23" s="53">
        <v>1.0902827355060682</v>
      </c>
      <c r="F23" s="58">
        <v>5.8435268402099609</v>
      </c>
      <c r="G23" s="53">
        <v>1.62931227684021</v>
      </c>
      <c r="H23" s="80">
        <v>60.484491217364557</v>
      </c>
      <c r="I23" s="52">
        <v>1.3281816780476952</v>
      </c>
      <c r="J23" s="71">
        <v>67.98838001437727</v>
      </c>
      <c r="K23" s="53">
        <v>1.3380596788329795</v>
      </c>
      <c r="L23" s="58">
        <v>7.5038886070251465</v>
      </c>
      <c r="M23" s="53">
        <v>1.8853303194046021</v>
      </c>
      <c r="N23" s="80">
        <v>42.138514457891482</v>
      </c>
      <c r="O23" s="52">
        <v>1.4271173994613706</v>
      </c>
      <c r="P23" s="71">
        <v>37.507392732336228</v>
      </c>
      <c r="Q23" s="53">
        <v>1.5184351332969459</v>
      </c>
      <c r="R23" s="58">
        <v>-4.6311216354370117</v>
      </c>
      <c r="S23" s="52">
        <v>2.0838208198547363</v>
      </c>
      <c r="T23" s="71">
        <v>88.21455436174071</v>
      </c>
      <c r="U23" s="53">
        <v>0.86311820167792985</v>
      </c>
      <c r="V23" s="71">
        <v>88.238744015699339</v>
      </c>
      <c r="W23" s="53">
        <v>1.0437065778757519</v>
      </c>
      <c r="X23" s="58">
        <v>2.4189654737710953E-2</v>
      </c>
      <c r="Y23" s="54">
        <v>1.3543620109558105</v>
      </c>
      <c r="Z23" s="63"/>
      <c r="AA23" s="63"/>
      <c r="AB23" s="63"/>
      <c r="AC23" s="63"/>
      <c r="AD23" s="63"/>
      <c r="AE23" s="63"/>
      <c r="AF23" s="63"/>
      <c r="AG23" s="63"/>
      <c r="AH23" s="63"/>
      <c r="AI23" s="63"/>
    </row>
    <row r="24" spans="1:35">
      <c r="A24" s="113" t="s">
        <v>17</v>
      </c>
      <c r="B24" s="80">
        <v>72.181212624588284</v>
      </c>
      <c r="C24" s="52">
        <v>0.92552944746586308</v>
      </c>
      <c r="D24" s="71">
        <v>67.959514857378593</v>
      </c>
      <c r="E24" s="53">
        <v>0.87819159513888378</v>
      </c>
      <c r="F24" s="58">
        <v>-4.2216978073120117</v>
      </c>
      <c r="G24" s="53">
        <v>1.2758625745773315</v>
      </c>
      <c r="H24" s="80">
        <v>32.301235455773572</v>
      </c>
      <c r="I24" s="52">
        <v>0.93272002871810722</v>
      </c>
      <c r="J24" s="71">
        <v>31.075156547325751</v>
      </c>
      <c r="K24" s="53">
        <v>0.89014214489641963</v>
      </c>
      <c r="L24" s="58">
        <v>-1.2260788679122925</v>
      </c>
      <c r="M24" s="53">
        <v>1.2893097400665283</v>
      </c>
      <c r="N24" s="80">
        <v>36.469314607876257</v>
      </c>
      <c r="O24" s="52">
        <v>1.2992464876882361</v>
      </c>
      <c r="P24" s="71">
        <v>31.62040818802291</v>
      </c>
      <c r="Q24" s="53">
        <v>1.0095268033874401</v>
      </c>
      <c r="R24" s="58">
        <v>-4.8489065170288086</v>
      </c>
      <c r="S24" s="52">
        <v>1.645352840423584</v>
      </c>
      <c r="T24" s="71">
        <v>82.374533818387263</v>
      </c>
      <c r="U24" s="53">
        <v>0.79662340311035651</v>
      </c>
      <c r="V24" s="71">
        <v>78.346032980682295</v>
      </c>
      <c r="W24" s="53">
        <v>0.81377228150983072</v>
      </c>
      <c r="X24" s="58">
        <v>-4.028501033782959</v>
      </c>
      <c r="Y24" s="54">
        <v>1.1387863159179688</v>
      </c>
      <c r="Z24" s="63"/>
      <c r="AA24" s="63"/>
      <c r="AB24" s="63"/>
      <c r="AC24" s="63"/>
      <c r="AD24" s="63"/>
      <c r="AE24" s="63"/>
      <c r="AF24" s="63"/>
      <c r="AG24" s="63"/>
      <c r="AH24" s="63"/>
      <c r="AI24" s="63"/>
    </row>
    <row r="25" spans="1:35">
      <c r="A25" s="113" t="s">
        <v>18</v>
      </c>
      <c r="B25" s="80">
        <v>56.181850355431123</v>
      </c>
      <c r="C25" s="52">
        <v>1.6187685387803168</v>
      </c>
      <c r="D25" s="71">
        <v>63.958991560099101</v>
      </c>
      <c r="E25" s="53">
        <v>1.2242179135416382</v>
      </c>
      <c r="F25" s="58">
        <v>7.7771410942077637</v>
      </c>
      <c r="G25" s="53">
        <v>2.0295617580413818</v>
      </c>
      <c r="H25" s="80">
        <v>60.407582700757857</v>
      </c>
      <c r="I25" s="52">
        <v>1.4109059836071831</v>
      </c>
      <c r="J25" s="71">
        <v>58.153356022374261</v>
      </c>
      <c r="K25" s="53">
        <v>1.5795616525909715</v>
      </c>
      <c r="L25" s="58">
        <v>-2.2542266845703125</v>
      </c>
      <c r="M25" s="53">
        <v>2.1179401874542236</v>
      </c>
      <c r="N25" s="80">
        <v>24.327951649082149</v>
      </c>
      <c r="O25" s="52">
        <v>1.280123913474869</v>
      </c>
      <c r="P25" s="71">
        <v>27.643995286117761</v>
      </c>
      <c r="Q25" s="53">
        <v>1.6923105224167372</v>
      </c>
      <c r="R25" s="58">
        <v>3.3160436153411865</v>
      </c>
      <c r="S25" s="52">
        <v>2.1219406127929688</v>
      </c>
      <c r="T25" s="71">
        <v>69.312033733010736</v>
      </c>
      <c r="U25" s="53">
        <v>1.3198031883302028</v>
      </c>
      <c r="V25" s="71">
        <v>62.989344547822689</v>
      </c>
      <c r="W25" s="53">
        <v>1.1926875316756866</v>
      </c>
      <c r="X25" s="58">
        <v>-6.3226890563964844</v>
      </c>
      <c r="Y25" s="54">
        <v>1.7788715362548828</v>
      </c>
      <c r="Z25" s="63"/>
      <c r="AA25" s="63"/>
      <c r="AB25" s="63"/>
      <c r="AC25" s="63"/>
      <c r="AD25" s="63"/>
      <c r="AE25" s="63"/>
      <c r="AF25" s="63"/>
      <c r="AG25" s="63"/>
      <c r="AH25" s="63"/>
      <c r="AI25" s="63"/>
    </row>
    <row r="26" spans="1:35">
      <c r="A26" s="113" t="s">
        <v>202</v>
      </c>
      <c r="B26" s="80">
        <v>71.49103448108481</v>
      </c>
      <c r="C26" s="52">
        <v>1.1830117860698333</v>
      </c>
      <c r="D26" s="71">
        <v>76.384510529875186</v>
      </c>
      <c r="E26" s="53">
        <v>1.0333206958860572</v>
      </c>
      <c r="F26" s="58">
        <v>4.8934760093688965</v>
      </c>
      <c r="G26" s="53">
        <v>1.5707541704177856</v>
      </c>
      <c r="H26" s="80">
        <v>81.604734332792503</v>
      </c>
      <c r="I26" s="52">
        <v>1.0641926165629974</v>
      </c>
      <c r="J26" s="71">
        <v>81.881043565916272</v>
      </c>
      <c r="K26" s="53">
        <v>1.0949100886895851</v>
      </c>
      <c r="L26" s="58">
        <v>0.27630922198295593</v>
      </c>
      <c r="M26" s="53">
        <v>1.5268706083297729</v>
      </c>
      <c r="N26" s="80">
        <v>69.08390490094483</v>
      </c>
      <c r="O26" s="52">
        <v>1.2823639846188297</v>
      </c>
      <c r="P26" s="71">
        <v>68.738246735976858</v>
      </c>
      <c r="Q26" s="53">
        <v>1.5248845636490431</v>
      </c>
      <c r="R26" s="58">
        <v>-0.34565815329551697</v>
      </c>
      <c r="S26" s="52">
        <v>1.9924181699752808</v>
      </c>
      <c r="T26" s="71">
        <v>88.842230635653195</v>
      </c>
      <c r="U26" s="53">
        <v>0.74296401481314722</v>
      </c>
      <c r="V26" s="71">
        <v>88.063721965530135</v>
      </c>
      <c r="W26" s="53">
        <v>0.86670746006805655</v>
      </c>
      <c r="X26" s="58">
        <v>-0.77850866317749023</v>
      </c>
      <c r="Y26" s="54">
        <v>1.1415679454803467</v>
      </c>
      <c r="Z26" s="63"/>
      <c r="AA26" s="63"/>
      <c r="AB26" s="63"/>
      <c r="AC26" s="63"/>
      <c r="AD26" s="63"/>
      <c r="AE26" s="63"/>
      <c r="AF26" s="63"/>
      <c r="AG26" s="63"/>
      <c r="AH26" s="63"/>
      <c r="AI26" s="63"/>
    </row>
    <row r="27" spans="1:35">
      <c r="A27" s="113" t="s">
        <v>19</v>
      </c>
      <c r="B27" s="80">
        <v>56.119250838960127</v>
      </c>
      <c r="C27" s="52">
        <v>1.2994470271563525</v>
      </c>
      <c r="D27" s="71">
        <v>77.665587879324264</v>
      </c>
      <c r="E27" s="53">
        <v>1.1669961660688206</v>
      </c>
      <c r="F27" s="58">
        <v>21.546337127685547</v>
      </c>
      <c r="G27" s="53">
        <v>1.7465516328811646</v>
      </c>
      <c r="H27" s="80">
        <v>34.374200736411623</v>
      </c>
      <c r="I27" s="52">
        <v>1.1120961287381759</v>
      </c>
      <c r="J27" s="71">
        <v>42.077438062316617</v>
      </c>
      <c r="K27" s="53">
        <v>1.3975937414017512</v>
      </c>
      <c r="L27" s="58">
        <v>7.7032375335693359</v>
      </c>
      <c r="M27" s="53">
        <v>1.7860643863677979</v>
      </c>
      <c r="N27" s="80">
        <v>28.99662779342361</v>
      </c>
      <c r="O27" s="52">
        <v>1.1022383956148643</v>
      </c>
      <c r="P27" s="71">
        <v>27.81194042349264</v>
      </c>
      <c r="Q27" s="53">
        <v>1.2276185869298506</v>
      </c>
      <c r="R27" s="58">
        <v>-1.1846873760223389</v>
      </c>
      <c r="S27" s="52">
        <v>1.6498414278030396</v>
      </c>
      <c r="T27" s="71">
        <v>83.548822143094</v>
      </c>
      <c r="U27" s="53">
        <v>0.96566992189681322</v>
      </c>
      <c r="V27" s="71">
        <v>77.046512778498098</v>
      </c>
      <c r="W27" s="53">
        <v>1.1243068927705615</v>
      </c>
      <c r="X27" s="58">
        <v>-6.5023093223571777</v>
      </c>
      <c r="Y27" s="54">
        <v>1.4820878505706787</v>
      </c>
      <c r="Z27" s="63"/>
      <c r="AA27" s="63"/>
      <c r="AB27" s="63"/>
      <c r="AC27" s="63"/>
      <c r="AD27" s="63"/>
      <c r="AE27" s="63"/>
      <c r="AF27" s="63"/>
      <c r="AG27" s="63"/>
      <c r="AH27" s="63"/>
      <c r="AI27" s="63"/>
    </row>
    <row r="28" spans="1:35">
      <c r="A28" s="113" t="s">
        <v>20</v>
      </c>
      <c r="B28" s="80">
        <v>66.248344633919288</v>
      </c>
      <c r="C28" s="52">
        <v>1.1982247143250619</v>
      </c>
      <c r="D28" s="71">
        <v>85.7683411972301</v>
      </c>
      <c r="E28" s="53">
        <v>0.93680696951708131</v>
      </c>
      <c r="F28" s="58">
        <v>19.519996643066406</v>
      </c>
      <c r="G28" s="53">
        <v>1.5209699869155884</v>
      </c>
      <c r="H28" s="80">
        <v>25.221925162750662</v>
      </c>
      <c r="I28" s="52">
        <v>1.0246079369024514</v>
      </c>
      <c r="J28" s="71">
        <v>38.235970959644469</v>
      </c>
      <c r="K28" s="53">
        <v>1.2156257984684193</v>
      </c>
      <c r="L28" s="58">
        <v>13.014045715332031</v>
      </c>
      <c r="M28" s="53">
        <v>1.5898325443267822</v>
      </c>
      <c r="N28" s="80">
        <v>27.169198724529888</v>
      </c>
      <c r="O28" s="52">
        <v>1.2289732400865614</v>
      </c>
      <c r="P28" s="71">
        <v>44.774304742478229</v>
      </c>
      <c r="Q28" s="53">
        <v>1.2802978429469749</v>
      </c>
      <c r="R28" s="58">
        <v>17.605106353759766</v>
      </c>
      <c r="S28" s="52">
        <v>1.7746937274932861</v>
      </c>
      <c r="T28" s="71">
        <v>76.09276500653101</v>
      </c>
      <c r="U28" s="53">
        <v>0.84905353787806814</v>
      </c>
      <c r="V28" s="71">
        <v>78.968717316129428</v>
      </c>
      <c r="W28" s="53">
        <v>0.98877813678739579</v>
      </c>
      <c r="X28" s="58">
        <v>2.8759522438049316</v>
      </c>
      <c r="Y28" s="54">
        <v>1.3032935857772827</v>
      </c>
      <c r="Z28" s="63"/>
      <c r="AA28" s="63"/>
      <c r="AB28" s="63"/>
      <c r="AC28" s="63"/>
      <c r="AD28" s="63"/>
      <c r="AE28" s="63"/>
      <c r="AF28" s="63"/>
      <c r="AG28" s="63"/>
      <c r="AH28" s="63"/>
      <c r="AI28" s="63"/>
    </row>
    <row r="29" spans="1:35">
      <c r="A29" s="113" t="s">
        <v>322</v>
      </c>
      <c r="B29" s="80">
        <v>89.136531016735262</v>
      </c>
      <c r="C29" s="52">
        <v>0.73713832782745747</v>
      </c>
      <c r="D29" s="71">
        <v>91.147820952235975</v>
      </c>
      <c r="E29" s="53">
        <v>0.79856216741557917</v>
      </c>
      <c r="F29" s="58">
        <v>2.0112898349761963</v>
      </c>
      <c r="G29" s="53">
        <v>1.0867724418640137</v>
      </c>
      <c r="H29" s="80">
        <v>61.286636822366091</v>
      </c>
      <c r="I29" s="52">
        <v>1.2331322096408086</v>
      </c>
      <c r="J29" s="71">
        <v>70.859663576398731</v>
      </c>
      <c r="K29" s="53">
        <v>1.4219253370076828</v>
      </c>
      <c r="L29" s="58">
        <v>9.5730266571044922</v>
      </c>
      <c r="M29" s="53">
        <v>1.8821494579315186</v>
      </c>
      <c r="N29" s="80">
        <v>30.271135987835802</v>
      </c>
      <c r="O29" s="52">
        <v>1.1557880545173589</v>
      </c>
      <c r="P29" s="71">
        <v>34.861700625538937</v>
      </c>
      <c r="Q29" s="53">
        <v>1.1076834353694982</v>
      </c>
      <c r="R29" s="58">
        <v>4.5905647277832031</v>
      </c>
      <c r="S29" s="52">
        <v>1.6008774042129517</v>
      </c>
      <c r="T29" s="71">
        <v>77.418974476244827</v>
      </c>
      <c r="U29" s="53">
        <v>1.0815834087396934</v>
      </c>
      <c r="V29" s="71">
        <v>76.538882906990665</v>
      </c>
      <c r="W29" s="53">
        <v>0.96087804391337606</v>
      </c>
      <c r="X29" s="58">
        <v>-0.88009154796600342</v>
      </c>
      <c r="Y29" s="54">
        <v>1.4467581510543823</v>
      </c>
      <c r="Z29" s="63"/>
      <c r="AA29" s="63"/>
      <c r="AB29" s="63"/>
      <c r="AC29" s="63"/>
      <c r="AD29" s="63"/>
      <c r="AE29" s="63"/>
      <c r="AF29" s="63"/>
      <c r="AG29" s="63"/>
      <c r="AH29" s="63"/>
      <c r="AI29" s="63"/>
    </row>
    <row r="30" spans="1:35">
      <c r="A30" s="113" t="s">
        <v>21</v>
      </c>
      <c r="B30" s="80">
        <v>85.580099874207278</v>
      </c>
      <c r="C30" s="52">
        <v>0.72672062729780562</v>
      </c>
      <c r="D30" s="71">
        <v>96.225039694962973</v>
      </c>
      <c r="E30" s="53">
        <v>0.4106650322974697</v>
      </c>
      <c r="F30" s="58">
        <v>10.644939422607422</v>
      </c>
      <c r="G30" s="53">
        <v>0.83472669124603271</v>
      </c>
      <c r="H30" s="80">
        <v>74.39830027169198</v>
      </c>
      <c r="I30" s="52">
        <v>0.86818325895233472</v>
      </c>
      <c r="J30" s="71">
        <v>77.370364144632447</v>
      </c>
      <c r="K30" s="53">
        <v>0.89842985390525221</v>
      </c>
      <c r="L30" s="58">
        <v>2.9720637798309326</v>
      </c>
      <c r="M30" s="53">
        <v>1.2493672370910645</v>
      </c>
      <c r="N30" s="80">
        <v>16.51387082295998</v>
      </c>
      <c r="O30" s="52">
        <v>0.77673311386766497</v>
      </c>
      <c r="P30" s="71">
        <v>20.506300528117201</v>
      </c>
      <c r="Q30" s="53">
        <v>0.97502418032821414</v>
      </c>
      <c r="R30" s="58">
        <v>3.9924297332763672</v>
      </c>
      <c r="S30" s="52">
        <v>1.2465898990631104</v>
      </c>
      <c r="T30" s="71">
        <v>78.161541240177328</v>
      </c>
      <c r="U30" s="53">
        <v>0.73302672221884491</v>
      </c>
      <c r="V30" s="71">
        <v>78.318161418409147</v>
      </c>
      <c r="W30" s="53">
        <v>0.86741852923391738</v>
      </c>
      <c r="X30" s="58">
        <v>0.15662017464637756</v>
      </c>
      <c r="Y30" s="54">
        <v>1.1356685161590576</v>
      </c>
      <c r="Z30" s="63"/>
      <c r="AA30" s="63"/>
      <c r="AB30" s="63"/>
      <c r="AC30" s="63"/>
      <c r="AD30" s="63"/>
      <c r="AE30" s="63"/>
      <c r="AF30" s="63"/>
      <c r="AG30" s="63"/>
      <c r="AH30" s="63"/>
      <c r="AI30" s="63"/>
    </row>
    <row r="31" spans="1:35">
      <c r="A31" s="113" t="s">
        <v>22</v>
      </c>
      <c r="B31" s="80">
        <v>61.846868231976202</v>
      </c>
      <c r="C31" s="52">
        <v>1.8749584994516679</v>
      </c>
      <c r="D31" s="71">
        <v>65.05380744326186</v>
      </c>
      <c r="E31" s="53">
        <v>1.4994463937246574</v>
      </c>
      <c r="F31" s="58">
        <v>3.2069392204284668</v>
      </c>
      <c r="G31" s="53">
        <v>2.4007933139801025</v>
      </c>
      <c r="H31" s="80">
        <v>56.448039564812333</v>
      </c>
      <c r="I31" s="52">
        <v>1.8377024073197039</v>
      </c>
      <c r="J31" s="71">
        <v>55.125698992248452</v>
      </c>
      <c r="K31" s="53">
        <v>1.6345496681997698</v>
      </c>
      <c r="L31" s="58">
        <v>-1.3223406076431274</v>
      </c>
      <c r="M31" s="53">
        <v>2.4594516754150391</v>
      </c>
      <c r="N31" s="80">
        <v>71.331948334710773</v>
      </c>
      <c r="O31" s="52">
        <v>1.3574602132973788</v>
      </c>
      <c r="P31" s="71">
        <v>68.329663520143441</v>
      </c>
      <c r="Q31" s="53">
        <v>1.4472849652470849</v>
      </c>
      <c r="R31" s="58">
        <v>-3.0022847652435303</v>
      </c>
      <c r="S31" s="52">
        <v>1.9842711687088013</v>
      </c>
      <c r="T31" s="71">
        <v>82.883506817544244</v>
      </c>
      <c r="U31" s="53">
        <v>1.099722398441108</v>
      </c>
      <c r="V31" s="71">
        <v>89.139752140505422</v>
      </c>
      <c r="W31" s="53">
        <v>1.1349915445041079</v>
      </c>
      <c r="X31" s="58">
        <v>6.2562451362609863</v>
      </c>
      <c r="Y31" s="54">
        <v>1.5803781747817993</v>
      </c>
      <c r="Z31" s="63"/>
      <c r="AA31" s="63"/>
      <c r="AB31" s="63"/>
      <c r="AC31" s="63"/>
      <c r="AD31" s="63"/>
      <c r="AE31" s="63"/>
      <c r="AF31" s="63"/>
      <c r="AG31" s="63"/>
      <c r="AH31" s="63"/>
      <c r="AI31" s="63"/>
    </row>
    <row r="32" spans="1:35">
      <c r="A32" s="113" t="s">
        <v>24</v>
      </c>
      <c r="B32" s="80">
        <v>56.969738583976607</v>
      </c>
      <c r="C32" s="52">
        <v>1.6002555497440394</v>
      </c>
      <c r="D32" s="71">
        <v>69.696013145031387</v>
      </c>
      <c r="E32" s="53">
        <v>1.5587590996861151</v>
      </c>
      <c r="F32" s="58">
        <v>12.726274490356445</v>
      </c>
      <c r="G32" s="53">
        <v>2.2339534759521484</v>
      </c>
      <c r="H32" s="80">
        <v>50.2135823774667</v>
      </c>
      <c r="I32" s="52">
        <v>1.7019942110958455</v>
      </c>
      <c r="J32" s="71">
        <v>60.872134827229097</v>
      </c>
      <c r="K32" s="53">
        <v>1.8387035640403819</v>
      </c>
      <c r="L32" s="58">
        <v>10.658552169799805</v>
      </c>
      <c r="M32" s="53">
        <v>2.5055170059204102</v>
      </c>
      <c r="N32" s="80">
        <v>17.340525185535618</v>
      </c>
      <c r="O32" s="52">
        <v>1.3042784230039652</v>
      </c>
      <c r="P32" s="71">
        <v>17.453385705868261</v>
      </c>
      <c r="Q32" s="53">
        <v>1.2845159389388305</v>
      </c>
      <c r="R32" s="58">
        <v>0.11286052316427231</v>
      </c>
      <c r="S32" s="52">
        <v>1.8306074142456055</v>
      </c>
      <c r="T32" s="71">
        <v>63.410574035108397</v>
      </c>
      <c r="U32" s="53">
        <v>1.54060315546624</v>
      </c>
      <c r="V32" s="71">
        <v>63.064404111347919</v>
      </c>
      <c r="W32" s="53">
        <v>1.5167610315639717</v>
      </c>
      <c r="X32" s="58">
        <v>-0.34616991877555847</v>
      </c>
      <c r="Y32" s="54">
        <v>2.1619486808776855</v>
      </c>
      <c r="Z32" s="63"/>
      <c r="AA32" s="63"/>
      <c r="AB32" s="63"/>
      <c r="AC32" s="63"/>
      <c r="AD32" s="63"/>
      <c r="AE32" s="63"/>
      <c r="AF32" s="63"/>
      <c r="AG32" s="63"/>
      <c r="AH32" s="63"/>
      <c r="AI32" s="63"/>
    </row>
    <row r="33" spans="1:35">
      <c r="A33" s="113" t="s">
        <v>387</v>
      </c>
      <c r="B33" s="80">
        <v>50.606830335966059</v>
      </c>
      <c r="C33" s="52">
        <v>1.3649120554356298</v>
      </c>
      <c r="D33" s="71">
        <v>68.677894769001668</v>
      </c>
      <c r="E33" s="53">
        <v>1.2451344790070051</v>
      </c>
      <c r="F33" s="58">
        <v>18.071063995361328</v>
      </c>
      <c r="G33" s="53">
        <v>1.8475239276885986</v>
      </c>
      <c r="H33" s="80">
        <v>64.909498822003812</v>
      </c>
      <c r="I33" s="52">
        <v>1.3498258248174391</v>
      </c>
      <c r="J33" s="71">
        <v>68.798644969246453</v>
      </c>
      <c r="K33" s="53">
        <v>1.2997085472458876</v>
      </c>
      <c r="L33" s="58">
        <v>3.889146089553833</v>
      </c>
      <c r="M33" s="53">
        <v>1.8738389015197754</v>
      </c>
      <c r="N33" s="80">
        <v>23.794412949303929</v>
      </c>
      <c r="O33" s="52">
        <v>1.31254842547053</v>
      </c>
      <c r="P33" s="71">
        <v>29.11685870642313</v>
      </c>
      <c r="Q33" s="53">
        <v>1.3711299841618967</v>
      </c>
      <c r="R33" s="58">
        <v>5.3224458694458008</v>
      </c>
      <c r="S33" s="52">
        <v>1.8980993032455444</v>
      </c>
      <c r="T33" s="71">
        <v>66.392478733549723</v>
      </c>
      <c r="U33" s="53">
        <v>1.2673103105398966</v>
      </c>
      <c r="V33" s="71">
        <v>65.87161583415174</v>
      </c>
      <c r="W33" s="53">
        <v>1.070200287242504</v>
      </c>
      <c r="X33" s="58">
        <v>-0.520862877368927</v>
      </c>
      <c r="Y33" s="54">
        <v>1.6587356328964233</v>
      </c>
      <c r="Z33" s="63"/>
      <c r="AA33" s="63"/>
      <c r="AB33" s="63"/>
      <c r="AC33" s="63"/>
      <c r="AD33" s="63"/>
      <c r="AE33" s="63"/>
      <c r="AF33" s="63"/>
      <c r="AG33" s="63"/>
      <c r="AH33" s="63"/>
      <c r="AI33" s="63"/>
    </row>
    <row r="34" spans="1:35">
      <c r="A34" s="113" t="s">
        <v>25</v>
      </c>
      <c r="B34" s="80">
        <v>68.957695373558039</v>
      </c>
      <c r="C34" s="52">
        <v>1.0387608186039341</v>
      </c>
      <c r="D34" s="71">
        <v>69.045374733408551</v>
      </c>
      <c r="E34" s="53">
        <v>1.1181079841252712</v>
      </c>
      <c r="F34" s="58">
        <v>8.7679356336593628E-2</v>
      </c>
      <c r="G34" s="53">
        <v>1.5261682271957397</v>
      </c>
      <c r="H34" s="80">
        <v>52.559393528098532</v>
      </c>
      <c r="I34" s="52">
        <v>1.2364149797570096</v>
      </c>
      <c r="J34" s="71">
        <v>52.345045567961279</v>
      </c>
      <c r="K34" s="53">
        <v>1.0262261137743052</v>
      </c>
      <c r="L34" s="58">
        <v>-0.2143479585647583</v>
      </c>
      <c r="M34" s="53">
        <v>1.606817364692688</v>
      </c>
      <c r="N34" s="80">
        <v>28.571451494778199</v>
      </c>
      <c r="O34" s="52">
        <v>0.99160131976489629</v>
      </c>
      <c r="P34" s="71">
        <v>29.66594288375056</v>
      </c>
      <c r="Q34" s="53">
        <v>1.0027052796758305</v>
      </c>
      <c r="R34" s="58">
        <v>1.0944913625717163</v>
      </c>
      <c r="S34" s="52">
        <v>1.4102095365524292</v>
      </c>
      <c r="T34" s="71">
        <v>79.389801384239917</v>
      </c>
      <c r="U34" s="53">
        <v>0.88897948993290909</v>
      </c>
      <c r="V34" s="71">
        <v>74.453355220114261</v>
      </c>
      <c r="W34" s="53">
        <v>0.73916868474139819</v>
      </c>
      <c r="X34" s="58">
        <v>-4.9364461898803711</v>
      </c>
      <c r="Y34" s="54">
        <v>1.1561379432678223</v>
      </c>
      <c r="Z34" s="63"/>
      <c r="AA34" s="63"/>
      <c r="AB34" s="63"/>
      <c r="AC34" s="63"/>
      <c r="AD34" s="63"/>
      <c r="AE34" s="63"/>
      <c r="AF34" s="63"/>
      <c r="AG34" s="63"/>
      <c r="AH34" s="63"/>
      <c r="AI34" s="63"/>
    </row>
    <row r="35" spans="1:35">
      <c r="A35" s="113" t="s">
        <v>26</v>
      </c>
      <c r="B35" s="80">
        <v>29.111737199750898</v>
      </c>
      <c r="C35" s="52">
        <v>0.8246827115040567</v>
      </c>
      <c r="D35" s="71">
        <v>51.214014832971657</v>
      </c>
      <c r="E35" s="53">
        <v>1.2354928331943711</v>
      </c>
      <c r="F35" s="58">
        <v>22.102277755737305</v>
      </c>
      <c r="G35" s="53">
        <v>1.4854440689086914</v>
      </c>
      <c r="H35" s="80">
        <v>22.871773359042258</v>
      </c>
      <c r="I35" s="52">
        <v>0.95727981866741241</v>
      </c>
      <c r="J35" s="71">
        <v>26.265266182443771</v>
      </c>
      <c r="K35" s="53">
        <v>0.96907454750907374</v>
      </c>
      <c r="L35" s="58">
        <v>3.3934929370880127</v>
      </c>
      <c r="M35" s="53">
        <v>1.362163782119751</v>
      </c>
      <c r="N35" s="80">
        <v>26.986227563206061</v>
      </c>
      <c r="O35" s="52">
        <v>1.1052553198187041</v>
      </c>
      <c r="P35" s="71">
        <v>30.848459980020969</v>
      </c>
      <c r="Q35" s="53">
        <v>1.0274550673940708</v>
      </c>
      <c r="R35" s="58">
        <v>3.8622324466705322</v>
      </c>
      <c r="S35" s="52">
        <v>1.5090570449829102</v>
      </c>
      <c r="T35" s="71">
        <v>43.029900619968508</v>
      </c>
      <c r="U35" s="53">
        <v>0.94394769412112955</v>
      </c>
      <c r="V35" s="71">
        <v>41.214572019859929</v>
      </c>
      <c r="W35" s="53">
        <v>1.0685256652803476</v>
      </c>
      <c r="X35" s="58">
        <v>-1.8153285980224609</v>
      </c>
      <c r="Y35" s="54">
        <v>1.4257574081420898</v>
      </c>
      <c r="Z35" s="63"/>
      <c r="AA35" s="63"/>
      <c r="AB35" s="63"/>
      <c r="AC35" s="63"/>
      <c r="AD35" s="63"/>
      <c r="AE35" s="63"/>
      <c r="AF35" s="63"/>
      <c r="AG35" s="63"/>
      <c r="AH35" s="63"/>
      <c r="AI35" s="63"/>
    </row>
    <row r="36" spans="1:35">
      <c r="A36" s="113" t="s">
        <v>28</v>
      </c>
      <c r="B36" s="80">
        <v>31.028506615682939</v>
      </c>
      <c r="C36" s="52">
        <v>1.003070061016345</v>
      </c>
      <c r="D36" s="71">
        <v>52.91295779523422</v>
      </c>
      <c r="E36" s="53">
        <v>1.0751955384546423</v>
      </c>
      <c r="F36" s="58">
        <v>21.884450912475586</v>
      </c>
      <c r="G36" s="53">
        <v>1.4704403877258301</v>
      </c>
      <c r="H36" s="80">
        <v>25.167906846702198</v>
      </c>
      <c r="I36" s="52">
        <v>0.88504495764123059</v>
      </c>
      <c r="J36" s="71">
        <v>36.250655523073448</v>
      </c>
      <c r="K36" s="53">
        <v>1.200790547976988</v>
      </c>
      <c r="L36" s="58">
        <v>11.082748413085938</v>
      </c>
      <c r="M36" s="53">
        <v>1.4917112588882446</v>
      </c>
      <c r="N36" s="80">
        <v>21.164544761404802</v>
      </c>
      <c r="O36" s="52">
        <v>1.0092110901093627</v>
      </c>
      <c r="P36" s="71">
        <v>35.677518778645982</v>
      </c>
      <c r="Q36" s="53">
        <v>1.1154790477615744</v>
      </c>
      <c r="R36" s="58">
        <v>14.512973785400391</v>
      </c>
      <c r="S36" s="52">
        <v>1.504260778427124</v>
      </c>
      <c r="T36" s="71">
        <v>45.823687293426929</v>
      </c>
      <c r="U36" s="53">
        <v>1.1899055827948875</v>
      </c>
      <c r="V36" s="71">
        <v>60.48194201463761</v>
      </c>
      <c r="W36" s="53">
        <v>0.94791062067467169</v>
      </c>
      <c r="X36" s="58">
        <v>14.658254623413086</v>
      </c>
      <c r="Y36" s="54">
        <v>1.5213184356689453</v>
      </c>
      <c r="Z36" s="63"/>
      <c r="AA36" s="63"/>
      <c r="AB36" s="63"/>
      <c r="AC36" s="63"/>
      <c r="AD36" s="63"/>
      <c r="AE36" s="63"/>
      <c r="AF36" s="63"/>
      <c r="AG36" s="63"/>
      <c r="AH36" s="63"/>
      <c r="AI36" s="63"/>
    </row>
    <row r="37" spans="1:35">
      <c r="A37" s="113" t="s">
        <v>29</v>
      </c>
      <c r="B37" s="80">
        <v>51.031509759192502</v>
      </c>
      <c r="C37" s="52">
        <v>1.3438135068410333</v>
      </c>
      <c r="D37" s="71">
        <v>65.184452077661192</v>
      </c>
      <c r="E37" s="53">
        <v>1.6574402441017959</v>
      </c>
      <c r="F37" s="58">
        <v>14.152942657470703</v>
      </c>
      <c r="G37" s="53">
        <v>2.1337625980377197</v>
      </c>
      <c r="H37" s="80">
        <v>22.133060898666081</v>
      </c>
      <c r="I37" s="52">
        <v>1.3166774654206823</v>
      </c>
      <c r="J37" s="71">
        <v>25.489216460587819</v>
      </c>
      <c r="K37" s="53">
        <v>1.638829413138964</v>
      </c>
      <c r="L37" s="58">
        <v>3.3561556339263916</v>
      </c>
      <c r="M37" s="53">
        <v>2.1022372245788574</v>
      </c>
      <c r="N37" s="80">
        <v>47.523965362517472</v>
      </c>
      <c r="O37" s="52">
        <v>1.5751858291895011</v>
      </c>
      <c r="P37" s="71">
        <v>46.719195670038353</v>
      </c>
      <c r="Q37" s="53">
        <v>1.7683105107617285</v>
      </c>
      <c r="R37" s="58">
        <v>-0.80476969480514526</v>
      </c>
      <c r="S37" s="52">
        <v>2.3681495189666748</v>
      </c>
      <c r="T37" s="71">
        <v>84.643383158623365</v>
      </c>
      <c r="U37" s="53">
        <v>0.96148219663021095</v>
      </c>
      <c r="V37" s="71">
        <v>79.780116625456927</v>
      </c>
      <c r="W37" s="53">
        <v>1.0588306976201807</v>
      </c>
      <c r="X37" s="58">
        <v>-4.8632664680480957</v>
      </c>
      <c r="Y37" s="54">
        <v>1.430234432220459</v>
      </c>
      <c r="Z37" s="63"/>
      <c r="AA37" s="63"/>
      <c r="AB37" s="63"/>
      <c r="AC37" s="63"/>
      <c r="AD37" s="63"/>
      <c r="AE37" s="63"/>
      <c r="AF37" s="63"/>
      <c r="AG37" s="63"/>
      <c r="AH37" s="63"/>
      <c r="AI37" s="63"/>
    </row>
    <row r="38" spans="1:35">
      <c r="A38" s="113" t="s">
        <v>32</v>
      </c>
      <c r="B38" s="80">
        <v>78.652729578303592</v>
      </c>
      <c r="C38" s="52">
        <v>0.87871409436040981</v>
      </c>
      <c r="D38" s="71">
        <v>84.149575278305917</v>
      </c>
      <c r="E38" s="53">
        <v>0.89157902491763152</v>
      </c>
      <c r="F38" s="58">
        <v>5.4968457221984863</v>
      </c>
      <c r="G38" s="53">
        <v>1.251819372177124</v>
      </c>
      <c r="H38" s="80">
        <v>73.122740559493124</v>
      </c>
      <c r="I38" s="52">
        <v>0.9985570813304091</v>
      </c>
      <c r="J38" s="71">
        <v>80.455387556665897</v>
      </c>
      <c r="K38" s="53">
        <v>0.85918043475514116</v>
      </c>
      <c r="L38" s="58">
        <v>7.3326468467712402</v>
      </c>
      <c r="M38" s="53">
        <v>1.3173105716705322</v>
      </c>
      <c r="N38" s="80">
        <v>61.465594290744427</v>
      </c>
      <c r="O38" s="52">
        <v>1.3451981357907183</v>
      </c>
      <c r="P38" s="71">
        <v>59.872247361348322</v>
      </c>
      <c r="Q38" s="53">
        <v>1.0993460103489214</v>
      </c>
      <c r="R38" s="58">
        <v>-1.5933469533920288</v>
      </c>
      <c r="S38" s="52">
        <v>1.7372735738754272</v>
      </c>
      <c r="T38" s="71">
        <v>90.771548232885763</v>
      </c>
      <c r="U38" s="53">
        <v>0.64783560210029634</v>
      </c>
      <c r="V38" s="71">
        <v>92.50677751371191</v>
      </c>
      <c r="W38" s="53">
        <v>0.58947843635816632</v>
      </c>
      <c r="X38" s="58">
        <v>1.7352292537689209</v>
      </c>
      <c r="Y38" s="54">
        <v>0.8758857250213623</v>
      </c>
      <c r="Z38" s="63"/>
      <c r="AA38" s="63"/>
      <c r="AB38" s="63"/>
      <c r="AC38" s="63"/>
      <c r="AD38" s="63"/>
      <c r="AE38" s="63"/>
      <c r="AF38" s="63"/>
      <c r="AG38" s="63"/>
      <c r="AH38" s="63"/>
      <c r="AI38" s="63"/>
    </row>
    <row r="39" spans="1:35">
      <c r="A39" s="113" t="s">
        <v>33</v>
      </c>
      <c r="B39" s="80">
        <v>66.276703465232615</v>
      </c>
      <c r="C39" s="52">
        <v>1.5450381778579145</v>
      </c>
      <c r="D39" s="71">
        <v>70.463874347150096</v>
      </c>
      <c r="E39" s="53">
        <v>2.6701892676186008</v>
      </c>
      <c r="F39" s="58">
        <v>4.1871709823608398</v>
      </c>
      <c r="G39" s="53">
        <v>3.0849721431732178</v>
      </c>
      <c r="H39" s="80">
        <v>39.580466854881067</v>
      </c>
      <c r="I39" s="52">
        <v>1.6262059894224428</v>
      </c>
      <c r="J39" s="71">
        <v>45.623257257621198</v>
      </c>
      <c r="K39" s="53">
        <v>1.5139361435457483</v>
      </c>
      <c r="L39" s="58">
        <v>6.042790412902832</v>
      </c>
      <c r="M39" s="53">
        <v>2.2218344211578369</v>
      </c>
      <c r="N39" s="80">
        <v>17.577192155239011</v>
      </c>
      <c r="O39" s="52">
        <v>1.3524064625298722</v>
      </c>
      <c r="P39" s="71">
        <v>27.065363598277418</v>
      </c>
      <c r="Q39" s="53">
        <v>2.6695275074487479</v>
      </c>
      <c r="R39" s="58">
        <v>9.4881715774536133</v>
      </c>
      <c r="S39" s="52">
        <v>2.9925541877746582</v>
      </c>
      <c r="T39" s="71">
        <v>74.183980139170941</v>
      </c>
      <c r="U39" s="53">
        <v>1.3337449005398974</v>
      </c>
      <c r="V39" s="71">
        <v>74.952343568585817</v>
      </c>
      <c r="W39" s="53">
        <v>2.125833665026819</v>
      </c>
      <c r="X39" s="58">
        <v>0.76836341619491577</v>
      </c>
      <c r="Y39" s="54">
        <v>2.5095903873443604</v>
      </c>
      <c r="Z39" s="63"/>
      <c r="AA39" s="63"/>
      <c r="AB39" s="63"/>
      <c r="AC39" s="63"/>
      <c r="AD39" s="63"/>
      <c r="AE39" s="63"/>
      <c r="AF39" s="63"/>
      <c r="AG39" s="63"/>
      <c r="AH39" s="63"/>
      <c r="AI39" s="63"/>
    </row>
    <row r="40" spans="1:35">
      <c r="A40" s="113" t="s">
        <v>34</v>
      </c>
      <c r="B40" s="80">
        <v>61.756490507188587</v>
      </c>
      <c r="C40" s="52">
        <v>1.3013170909311171</v>
      </c>
      <c r="D40" s="71">
        <v>73.306183491968525</v>
      </c>
      <c r="E40" s="53">
        <v>1.4268048369211754</v>
      </c>
      <c r="F40" s="58">
        <v>11.54969310760498</v>
      </c>
      <c r="G40" s="53">
        <v>1.9311132431030273</v>
      </c>
      <c r="H40" s="80">
        <v>67.559209940477729</v>
      </c>
      <c r="I40" s="52">
        <v>1.2058083250993947</v>
      </c>
      <c r="J40" s="71">
        <v>71.222786366678321</v>
      </c>
      <c r="K40" s="53">
        <v>1.326100545838079</v>
      </c>
      <c r="L40" s="58">
        <v>3.6635763645172119</v>
      </c>
      <c r="M40" s="53">
        <v>1.7923494577407837</v>
      </c>
      <c r="N40" s="80">
        <v>54.336766543254917</v>
      </c>
      <c r="O40" s="52">
        <v>1.1559275929172081</v>
      </c>
      <c r="P40" s="71">
        <v>49.005784105530537</v>
      </c>
      <c r="Q40" s="53">
        <v>1.6623834069647787</v>
      </c>
      <c r="R40" s="58">
        <v>-5.3309822082519531</v>
      </c>
      <c r="S40" s="52">
        <v>2.0247683525085449</v>
      </c>
      <c r="T40" s="71">
        <v>90.551151820671265</v>
      </c>
      <c r="U40" s="53">
        <v>0.51528863305504358</v>
      </c>
      <c r="V40" s="71">
        <v>89.201718582302306</v>
      </c>
      <c r="W40" s="53">
        <v>0.94428601247075616</v>
      </c>
      <c r="X40" s="58">
        <v>-1.3494331836700439</v>
      </c>
      <c r="Y40" s="54">
        <v>1.075731635093689</v>
      </c>
      <c r="Z40" s="63"/>
      <c r="AA40" s="63"/>
      <c r="AB40" s="63"/>
      <c r="AC40" s="63"/>
      <c r="AD40" s="63"/>
      <c r="AE40" s="63"/>
      <c r="AF40" s="63"/>
      <c r="AG40" s="63"/>
      <c r="AH40" s="63"/>
      <c r="AI40" s="63"/>
    </row>
    <row r="41" spans="1:35">
      <c r="A41" s="113" t="s">
        <v>35</v>
      </c>
      <c r="B41" s="80">
        <v>61.38202399224825</v>
      </c>
      <c r="C41" s="52">
        <v>1.5501910842796598</v>
      </c>
      <c r="D41" s="71">
        <v>71.143392327244669</v>
      </c>
      <c r="E41" s="53">
        <v>1.2422321054944006</v>
      </c>
      <c r="F41" s="58">
        <v>9.7613687515258789</v>
      </c>
      <c r="G41" s="53">
        <v>1.9865127801895142</v>
      </c>
      <c r="H41" s="80">
        <v>74.709046735110846</v>
      </c>
      <c r="I41" s="52">
        <v>1.6949131308863787</v>
      </c>
      <c r="J41" s="71">
        <v>81.512904166972575</v>
      </c>
      <c r="K41" s="53">
        <v>0.84178083779898716</v>
      </c>
      <c r="L41" s="58">
        <v>6.8038573265075684</v>
      </c>
      <c r="M41" s="53">
        <v>1.8924390077590942</v>
      </c>
      <c r="N41" s="80">
        <v>28.52505105114712</v>
      </c>
      <c r="O41" s="52">
        <v>1.4576759339143879</v>
      </c>
      <c r="P41" s="71">
        <v>38.651871895262097</v>
      </c>
      <c r="Q41" s="53">
        <v>1.3078568917132267</v>
      </c>
      <c r="R41" s="58">
        <v>10.12682056427002</v>
      </c>
      <c r="S41" s="52">
        <v>1.9583944082260132</v>
      </c>
      <c r="T41" s="71">
        <v>67.289089445346349</v>
      </c>
      <c r="U41" s="53">
        <v>1.7833498433789781</v>
      </c>
      <c r="V41" s="71">
        <v>69.151338905238163</v>
      </c>
      <c r="W41" s="53">
        <v>0.86757072588421458</v>
      </c>
      <c r="X41" s="58">
        <v>1.862249493598938</v>
      </c>
      <c r="Y41" s="54">
        <v>1.9831832647323608</v>
      </c>
      <c r="Z41" s="63"/>
      <c r="AA41" s="63"/>
      <c r="AB41" s="63"/>
      <c r="AC41" s="63"/>
      <c r="AD41" s="63"/>
      <c r="AE41" s="63"/>
      <c r="AF41" s="63"/>
      <c r="AG41" s="63"/>
      <c r="AH41" s="63"/>
      <c r="AI41" s="63"/>
    </row>
    <row r="42" spans="1:35">
      <c r="A42" s="113" t="s">
        <v>36</v>
      </c>
      <c r="B42" s="80">
        <v>82.463384318278727</v>
      </c>
      <c r="C42" s="52">
        <v>0.62127819173728538</v>
      </c>
      <c r="D42" s="71">
        <v>97.291834366126793</v>
      </c>
      <c r="E42" s="53">
        <v>0.37832192082902855</v>
      </c>
      <c r="F42" s="58">
        <v>14.828450202941895</v>
      </c>
      <c r="G42" s="53">
        <v>0.72740226984024048</v>
      </c>
      <c r="H42" s="80">
        <v>75.527624900177813</v>
      </c>
      <c r="I42" s="52">
        <v>0.73296837003352266</v>
      </c>
      <c r="J42" s="71">
        <v>68.843291646374851</v>
      </c>
      <c r="K42" s="53">
        <v>0.85225578384301615</v>
      </c>
      <c r="L42" s="58">
        <v>-6.684333324432373</v>
      </c>
      <c r="M42" s="53">
        <v>1.1240918636322021</v>
      </c>
      <c r="N42" s="80">
        <v>59.181531458117611</v>
      </c>
      <c r="O42" s="52">
        <v>0.85438111737540079</v>
      </c>
      <c r="P42" s="71">
        <v>61.426868560888977</v>
      </c>
      <c r="Q42" s="53">
        <v>1.0928987097689555</v>
      </c>
      <c r="R42" s="58">
        <v>2.2453370094299316</v>
      </c>
      <c r="S42" s="52">
        <v>1.3872255086898804</v>
      </c>
      <c r="T42" s="71">
        <v>89.49484129777035</v>
      </c>
      <c r="U42" s="53">
        <v>0.54380883960103688</v>
      </c>
      <c r="V42" s="71">
        <v>90.400526372535239</v>
      </c>
      <c r="W42" s="53">
        <v>0.53640935348281538</v>
      </c>
      <c r="X42" s="58">
        <v>0.90568506717681885</v>
      </c>
      <c r="Y42" s="54">
        <v>0.76384752988815308</v>
      </c>
      <c r="Z42" s="63"/>
      <c r="AA42" s="63"/>
      <c r="AB42" s="63"/>
      <c r="AC42" s="63"/>
      <c r="AD42" s="63"/>
      <c r="AE42" s="63"/>
      <c r="AF42" s="63"/>
      <c r="AG42" s="63"/>
      <c r="AH42" s="63"/>
      <c r="AI42" s="63"/>
    </row>
    <row r="43" spans="1:35">
      <c r="A43" s="113" t="s">
        <v>37</v>
      </c>
      <c r="B43" s="80">
        <v>75.571378565150141</v>
      </c>
      <c r="C43" s="52">
        <v>1.112429291990912</v>
      </c>
      <c r="D43" s="71">
        <v>78.080033266671279</v>
      </c>
      <c r="E43" s="53">
        <v>1.0128863662358776</v>
      </c>
      <c r="F43" s="58">
        <v>2.5086545944213867</v>
      </c>
      <c r="G43" s="53">
        <v>1.5044726133346558</v>
      </c>
      <c r="H43" s="80">
        <v>32.949543897708068</v>
      </c>
      <c r="I43" s="52">
        <v>1.2800566375044176</v>
      </c>
      <c r="J43" s="71">
        <v>36.844847867673153</v>
      </c>
      <c r="K43" s="53">
        <v>1.2757146132838775</v>
      </c>
      <c r="L43" s="58">
        <v>3.8953039646148682</v>
      </c>
      <c r="M43" s="53">
        <v>1.8072057962417603</v>
      </c>
      <c r="N43" s="80">
        <v>40.265094079731789</v>
      </c>
      <c r="O43" s="52">
        <v>1.1871263827739809</v>
      </c>
      <c r="P43" s="71">
        <v>37.723004933054789</v>
      </c>
      <c r="Q43" s="53">
        <v>1.2117414839132112</v>
      </c>
      <c r="R43" s="58">
        <v>-2.5420892238616943</v>
      </c>
      <c r="S43" s="52">
        <v>1.6963450908660889</v>
      </c>
      <c r="T43" s="71">
        <v>84.157064538547218</v>
      </c>
      <c r="U43" s="53">
        <v>0.93779329809666301</v>
      </c>
      <c r="V43" s="71">
        <v>83.531819490033982</v>
      </c>
      <c r="W43" s="53">
        <v>0.81580436706933512</v>
      </c>
      <c r="X43" s="58">
        <v>-0.62524503469467163</v>
      </c>
      <c r="Y43" s="54">
        <v>1.242977499961853</v>
      </c>
      <c r="Z43" s="63"/>
      <c r="AA43" s="63"/>
      <c r="AB43" s="63"/>
      <c r="AC43" s="63"/>
      <c r="AD43" s="63"/>
      <c r="AE43" s="63"/>
      <c r="AF43" s="63"/>
      <c r="AG43" s="63"/>
      <c r="AH43" s="63"/>
      <c r="AI43" s="63"/>
    </row>
    <row r="44" spans="1:35" ht="14.25">
      <c r="A44" s="97" t="s">
        <v>323</v>
      </c>
      <c r="B44" s="80">
        <v>27.139098126393652</v>
      </c>
      <c r="C44" s="52">
        <v>1.2465672175764837</v>
      </c>
      <c r="D44" s="71">
        <v>38.64689829625069</v>
      </c>
      <c r="E44" s="53">
        <v>1.1545353348428404</v>
      </c>
      <c r="F44" s="58">
        <v>11.507800102233887</v>
      </c>
      <c r="G44" s="53">
        <v>1.699082612991333</v>
      </c>
      <c r="H44" s="80">
        <v>18.69933621315414</v>
      </c>
      <c r="I44" s="52">
        <v>1.1193019674443152</v>
      </c>
      <c r="J44" s="71">
        <v>15.66299253274914</v>
      </c>
      <c r="K44" s="53">
        <v>1.0214274689234577</v>
      </c>
      <c r="L44" s="58">
        <v>-3.0363435745239258</v>
      </c>
      <c r="M44" s="53">
        <v>1.5153055191040039</v>
      </c>
      <c r="N44" s="80">
        <v>42.201936153602411</v>
      </c>
      <c r="O44" s="52">
        <v>1.6254103463193181</v>
      </c>
      <c r="P44" s="71">
        <v>38.254759109601842</v>
      </c>
      <c r="Q44" s="53">
        <v>1.3574583607464539</v>
      </c>
      <c r="R44" s="58">
        <v>-3.9471769332885742</v>
      </c>
      <c r="S44" s="52">
        <v>2.1176996231079102</v>
      </c>
      <c r="T44" s="71">
        <v>76.417556818113908</v>
      </c>
      <c r="U44" s="53">
        <v>1.1879576961161775</v>
      </c>
      <c r="V44" s="71">
        <v>68.669447296464995</v>
      </c>
      <c r="W44" s="53">
        <v>1.3468162659390026</v>
      </c>
      <c r="X44" s="58">
        <v>-7.7481093406677246</v>
      </c>
      <c r="Y44" s="54">
        <v>1.7958723306655884</v>
      </c>
      <c r="Z44" s="63"/>
      <c r="AA44" s="63"/>
      <c r="AB44" s="63"/>
      <c r="AC44" s="63"/>
      <c r="AD44" s="63"/>
      <c r="AE44" s="63"/>
      <c r="AF44" s="63"/>
      <c r="AG44" s="63"/>
      <c r="AH44" s="63"/>
      <c r="AI44" s="63"/>
    </row>
    <row r="45" spans="1:35">
      <c r="A45" s="113" t="s">
        <v>40</v>
      </c>
      <c r="B45" s="80">
        <v>55.922238768961599</v>
      </c>
      <c r="C45" s="52">
        <v>1.0439997175227371</v>
      </c>
      <c r="D45" s="71">
        <v>55.564608537168603</v>
      </c>
      <c r="E45" s="53">
        <v>1.2404188168987615</v>
      </c>
      <c r="F45" s="58">
        <v>-0.35763022303581238</v>
      </c>
      <c r="G45" s="53">
        <v>1.6212878227233887</v>
      </c>
      <c r="H45" s="80">
        <v>70.596059573716445</v>
      </c>
      <c r="I45" s="52">
        <v>0.71219493385033728</v>
      </c>
      <c r="J45" s="71">
        <v>72.255424623821867</v>
      </c>
      <c r="K45" s="53">
        <v>1.1260906401452442</v>
      </c>
      <c r="L45" s="58">
        <v>1.6593650579452515</v>
      </c>
      <c r="M45" s="53">
        <v>1.3324044942855835</v>
      </c>
      <c r="N45" s="80">
        <v>42.176398301311487</v>
      </c>
      <c r="O45" s="52">
        <v>1.1362709721286461</v>
      </c>
      <c r="P45" s="71">
        <v>43.403876068211339</v>
      </c>
      <c r="Q45" s="53">
        <v>1.0818184777889126</v>
      </c>
      <c r="R45" s="58">
        <v>1.2274777889251709</v>
      </c>
      <c r="S45" s="52">
        <v>1.5688986778259277</v>
      </c>
      <c r="T45" s="71">
        <v>74.852828743537074</v>
      </c>
      <c r="U45" s="53">
        <v>0.96700778149252586</v>
      </c>
      <c r="V45" s="71">
        <v>83.000700710121961</v>
      </c>
      <c r="W45" s="53">
        <v>0.72641709060783721</v>
      </c>
      <c r="X45" s="58">
        <v>8.1478719711303711</v>
      </c>
      <c r="Y45" s="54">
        <v>1.2094568014144897</v>
      </c>
      <c r="Z45" s="63"/>
      <c r="AA45" s="63"/>
      <c r="AB45" s="63"/>
      <c r="AC45" s="63"/>
      <c r="AD45" s="63"/>
      <c r="AE45" s="63"/>
      <c r="AF45" s="63"/>
      <c r="AG45" s="63"/>
      <c r="AH45" s="63"/>
      <c r="AI45" s="63"/>
    </row>
    <row r="46" spans="1:35">
      <c r="A46" s="113" t="s">
        <v>41</v>
      </c>
      <c r="B46" s="80">
        <v>64.727325060292131</v>
      </c>
      <c r="C46" s="52">
        <v>0.9839194953681889</v>
      </c>
      <c r="D46" s="71">
        <v>71.315098439820019</v>
      </c>
      <c r="E46" s="53">
        <v>0.84077465091742187</v>
      </c>
      <c r="F46" s="58">
        <v>6.587773323059082</v>
      </c>
      <c r="G46" s="53">
        <v>1.2942177057266235</v>
      </c>
      <c r="H46" s="80">
        <v>72.45210874942741</v>
      </c>
      <c r="I46" s="52">
        <v>0.87796177673888054</v>
      </c>
      <c r="J46" s="71">
        <v>76.572900752398382</v>
      </c>
      <c r="K46" s="53">
        <v>0.88953812919828656</v>
      </c>
      <c r="L46" s="58">
        <v>4.1207919120788574</v>
      </c>
      <c r="M46" s="53">
        <v>1.2498379945755005</v>
      </c>
      <c r="N46" s="80">
        <v>31.890107315404649</v>
      </c>
      <c r="O46" s="52">
        <v>0.87642243013230736</v>
      </c>
      <c r="P46" s="71">
        <v>37.525828125656084</v>
      </c>
      <c r="Q46" s="53">
        <v>0.94876701258879492</v>
      </c>
      <c r="R46" s="58">
        <v>5.6357207298278809</v>
      </c>
      <c r="S46" s="52">
        <v>1.2916172742843628</v>
      </c>
      <c r="T46" s="71">
        <v>77.504491632726172</v>
      </c>
      <c r="U46" s="53">
        <v>0.84798635481363427</v>
      </c>
      <c r="V46" s="71">
        <v>79.708156183330374</v>
      </c>
      <c r="W46" s="53">
        <v>0.77150205290208929</v>
      </c>
      <c r="X46" s="58">
        <v>2.2036645412445068</v>
      </c>
      <c r="Y46" s="54">
        <v>1.1464276313781738</v>
      </c>
      <c r="Z46" s="63"/>
      <c r="AA46" s="63"/>
      <c r="AB46" s="63"/>
      <c r="AC46" s="63"/>
      <c r="AD46" s="63"/>
      <c r="AE46" s="63"/>
      <c r="AF46" s="63"/>
      <c r="AG46" s="63"/>
      <c r="AH46" s="63"/>
      <c r="AI46" s="63"/>
    </row>
    <row r="47" spans="1:35">
      <c r="A47" s="113" t="s">
        <v>42</v>
      </c>
      <c r="B47" s="80">
        <v>59.99883125667116</v>
      </c>
      <c r="C47" s="52">
        <v>1.0273632238182098</v>
      </c>
      <c r="D47" s="71">
        <v>70.381102049758297</v>
      </c>
      <c r="E47" s="53">
        <v>1.0301876731256203</v>
      </c>
      <c r="F47" s="58">
        <v>10.382270812988281</v>
      </c>
      <c r="G47" s="53">
        <v>1.4549095630645752</v>
      </c>
      <c r="H47" s="80">
        <v>29.701899389518729</v>
      </c>
      <c r="I47" s="52">
        <v>1.1548383470854093</v>
      </c>
      <c r="J47" s="71">
        <v>29.163929381866058</v>
      </c>
      <c r="K47" s="53">
        <v>1.0013570206987368</v>
      </c>
      <c r="L47" s="58">
        <v>-0.53797000646591187</v>
      </c>
      <c r="M47" s="53">
        <v>1.5285180807113647</v>
      </c>
      <c r="N47" s="80">
        <v>61.212099557285391</v>
      </c>
      <c r="O47" s="52">
        <v>1.2559246152724814</v>
      </c>
      <c r="P47" s="71">
        <v>55.253252169116713</v>
      </c>
      <c r="Q47" s="53">
        <v>0.99000851332705153</v>
      </c>
      <c r="R47" s="58">
        <v>-5.9588475227355957</v>
      </c>
      <c r="S47" s="52">
        <v>1.5992071628570557</v>
      </c>
      <c r="T47" s="71">
        <v>89.223095826896241</v>
      </c>
      <c r="U47" s="53">
        <v>0.56515678042175244</v>
      </c>
      <c r="V47" s="71">
        <v>84.594007360124721</v>
      </c>
      <c r="W47" s="53">
        <v>0.76839490440449376</v>
      </c>
      <c r="X47" s="58">
        <v>-4.6290884017944336</v>
      </c>
      <c r="Y47" s="54">
        <v>0.95385164022445679</v>
      </c>
      <c r="Z47" s="63"/>
      <c r="AA47" s="63"/>
      <c r="AB47" s="63"/>
      <c r="AC47" s="63"/>
      <c r="AD47" s="63"/>
      <c r="AE47" s="63"/>
      <c r="AF47" s="63"/>
      <c r="AG47" s="63"/>
      <c r="AH47" s="63"/>
      <c r="AI47" s="63"/>
    </row>
    <row r="48" spans="1:35">
      <c r="A48" s="113" t="s">
        <v>45</v>
      </c>
      <c r="B48" s="80">
        <v>76.440400672072812</v>
      </c>
      <c r="C48" s="52">
        <v>0.94498642247087528</v>
      </c>
      <c r="D48" s="71">
        <v>83.877271607028348</v>
      </c>
      <c r="E48" s="53">
        <v>0.74838941290473548</v>
      </c>
      <c r="F48" s="58">
        <v>7.4368710517883301</v>
      </c>
      <c r="G48" s="53">
        <v>1.2054401636123657</v>
      </c>
      <c r="H48" s="80">
        <v>69.749848809086302</v>
      </c>
      <c r="I48" s="52">
        <v>1.0196006870647425</v>
      </c>
      <c r="J48" s="71">
        <v>81.89840786296206</v>
      </c>
      <c r="K48" s="53">
        <v>0.91034350939850894</v>
      </c>
      <c r="L48" s="58">
        <v>12.148558616638184</v>
      </c>
      <c r="M48" s="53">
        <v>1.3668617010116577</v>
      </c>
      <c r="N48" s="80">
        <v>21.607797825509898</v>
      </c>
      <c r="O48" s="52">
        <v>0.93909576465902089</v>
      </c>
      <c r="P48" s="71">
        <v>23.467235558506641</v>
      </c>
      <c r="Q48" s="53">
        <v>0.79065758431060407</v>
      </c>
      <c r="R48" s="58">
        <v>1.8594377040863037</v>
      </c>
      <c r="S48" s="53">
        <v>1.2276157140731812</v>
      </c>
      <c r="T48" s="80">
        <v>82.265395881144059</v>
      </c>
      <c r="U48" s="52">
        <v>1.1996945716230814</v>
      </c>
      <c r="V48" s="71">
        <v>83.41737198213022</v>
      </c>
      <c r="W48" s="53">
        <v>0.69388621324230926</v>
      </c>
      <c r="X48" s="58">
        <v>1.1519761085510254</v>
      </c>
      <c r="Y48" s="54">
        <v>1.3859095573425293</v>
      </c>
      <c r="Z48" s="63"/>
      <c r="AA48" s="63"/>
      <c r="AB48" s="63"/>
      <c r="AC48" s="63"/>
      <c r="AD48" s="63"/>
      <c r="AE48" s="63"/>
      <c r="AF48" s="63"/>
      <c r="AG48" s="63"/>
      <c r="AH48" s="63"/>
      <c r="AI48" s="63"/>
    </row>
    <row r="49" spans="1:35">
      <c r="A49" s="113" t="s">
        <v>46</v>
      </c>
      <c r="B49" s="80">
        <v>57.78019851749999</v>
      </c>
      <c r="C49" s="52">
        <v>1.2326090371811118</v>
      </c>
      <c r="D49" s="71">
        <v>66.564464953105855</v>
      </c>
      <c r="E49" s="53">
        <v>1.2980289045449378</v>
      </c>
      <c r="F49" s="58">
        <v>8.784266471862793</v>
      </c>
      <c r="G49" s="53">
        <v>1.7900290489196777</v>
      </c>
      <c r="H49" s="80">
        <v>54.353385823438543</v>
      </c>
      <c r="I49" s="52">
        <v>1.3674815327628358</v>
      </c>
      <c r="J49" s="71">
        <v>57.754818460048639</v>
      </c>
      <c r="K49" s="53">
        <v>1.350339181940619</v>
      </c>
      <c r="L49" s="58">
        <v>3.4014327526092529</v>
      </c>
      <c r="M49" s="53">
        <v>1.9218276739120483</v>
      </c>
      <c r="N49" s="80">
        <v>31.95025636461024</v>
      </c>
      <c r="O49" s="52">
        <v>1.1687890611472731</v>
      </c>
      <c r="P49" s="71">
        <v>32.760120173785722</v>
      </c>
      <c r="Q49" s="53">
        <v>1.290166461878123</v>
      </c>
      <c r="R49" s="58">
        <v>0.80986380577087402</v>
      </c>
      <c r="S49" s="53">
        <v>1.7408610582351685</v>
      </c>
      <c r="T49" s="80">
        <v>73.567627933971934</v>
      </c>
      <c r="U49" s="52">
        <v>1.032270238936128</v>
      </c>
      <c r="V49" s="71">
        <v>78.563689252927716</v>
      </c>
      <c r="W49" s="53">
        <v>1.180342130872756</v>
      </c>
      <c r="X49" s="58">
        <v>4.9960613250732422</v>
      </c>
      <c r="Y49" s="54">
        <v>1.5680527687072754</v>
      </c>
      <c r="Z49" s="63"/>
      <c r="AA49" s="63"/>
      <c r="AB49" s="63"/>
      <c r="AC49" s="63"/>
      <c r="AD49" s="63"/>
      <c r="AE49" s="63"/>
      <c r="AF49" s="63"/>
      <c r="AG49" s="63"/>
      <c r="AH49" s="63"/>
      <c r="AI49" s="63"/>
    </row>
    <row r="50" spans="1:35" ht="13.5" thickBot="1">
      <c r="A50" s="217" t="s">
        <v>50</v>
      </c>
      <c r="B50" s="117" t="s">
        <v>283</v>
      </c>
      <c r="C50" s="30" t="s">
        <v>283</v>
      </c>
      <c r="D50" s="117">
        <v>82.444001240255702</v>
      </c>
      <c r="E50" s="30">
        <v>3.6005600945067529</v>
      </c>
      <c r="F50" s="117" t="s">
        <v>283</v>
      </c>
      <c r="G50" s="30" t="s">
        <v>283</v>
      </c>
      <c r="H50" s="117" t="s">
        <v>283</v>
      </c>
      <c r="I50" s="30" t="s">
        <v>283</v>
      </c>
      <c r="J50" s="117">
        <v>68.009021655572468</v>
      </c>
      <c r="K50" s="30">
        <v>1.9863013810726871</v>
      </c>
      <c r="L50" s="117" t="s">
        <v>283</v>
      </c>
      <c r="M50" s="30" t="s">
        <v>283</v>
      </c>
      <c r="N50" s="117" t="s">
        <v>283</v>
      </c>
      <c r="O50" s="30" t="s">
        <v>283</v>
      </c>
      <c r="P50" s="117">
        <v>36.739272147895207</v>
      </c>
      <c r="Q50" s="30">
        <v>2.65107438969223</v>
      </c>
      <c r="R50" s="117" t="s">
        <v>283</v>
      </c>
      <c r="S50" s="30" t="s">
        <v>283</v>
      </c>
      <c r="T50" s="117" t="s">
        <v>283</v>
      </c>
      <c r="U50" s="30" t="s">
        <v>283</v>
      </c>
      <c r="V50" s="117">
        <v>85.180861729246644</v>
      </c>
      <c r="W50" s="30">
        <v>1.6999600599313218</v>
      </c>
      <c r="X50" s="117" t="s">
        <v>283</v>
      </c>
      <c r="Y50" s="28" t="s">
        <v>283</v>
      </c>
      <c r="Z50" s="63"/>
      <c r="AA50" s="63"/>
      <c r="AB50" s="63"/>
      <c r="AC50" s="63"/>
      <c r="AD50" s="63"/>
      <c r="AE50" s="63"/>
      <c r="AF50" s="63"/>
      <c r="AG50" s="63"/>
      <c r="AH50" s="63"/>
      <c r="AI50" s="63"/>
    </row>
    <row r="51" spans="1:35">
      <c r="A51" s="115"/>
      <c r="B51" s="58"/>
      <c r="C51" s="52"/>
      <c r="D51" s="58"/>
      <c r="E51" s="52"/>
      <c r="F51" s="58"/>
      <c r="G51" s="52"/>
      <c r="H51" s="58"/>
      <c r="I51" s="52"/>
      <c r="J51" s="58"/>
      <c r="K51" s="52"/>
      <c r="L51" s="58"/>
      <c r="M51" s="52"/>
      <c r="N51" s="58"/>
      <c r="O51" s="52"/>
      <c r="P51" s="58"/>
      <c r="Q51" s="52"/>
      <c r="R51" s="58"/>
      <c r="S51" s="52"/>
      <c r="T51" s="58"/>
      <c r="U51" s="52"/>
      <c r="V51" s="58"/>
      <c r="W51" s="52"/>
      <c r="X51" s="58"/>
      <c r="Y51" s="52"/>
      <c r="Z51" s="63"/>
      <c r="AA51" s="63"/>
      <c r="AB51" s="63"/>
      <c r="AC51" s="63"/>
      <c r="AD51" s="63"/>
      <c r="AE51" s="63"/>
      <c r="AF51" s="63"/>
      <c r="AG51" s="63"/>
      <c r="AH51" s="63"/>
      <c r="AI51" s="63"/>
    </row>
    <row r="52" spans="1:35">
      <c r="A52" s="2" t="s">
        <v>62</v>
      </c>
      <c r="B52" s="58"/>
      <c r="C52" s="52"/>
      <c r="D52" s="58"/>
      <c r="E52" s="52"/>
      <c r="F52" s="58"/>
      <c r="G52" s="52"/>
      <c r="H52" s="58"/>
      <c r="I52" s="52"/>
      <c r="J52" s="58"/>
      <c r="K52" s="52"/>
      <c r="L52" s="58"/>
      <c r="M52" s="52"/>
      <c r="N52" s="58"/>
      <c r="O52" s="52"/>
      <c r="P52" s="58"/>
      <c r="Q52" s="52"/>
      <c r="R52" s="58"/>
      <c r="S52" s="52"/>
      <c r="T52" s="58"/>
      <c r="U52" s="52"/>
      <c r="V52" s="58"/>
      <c r="W52" s="52"/>
      <c r="X52" s="58"/>
      <c r="Y52" s="52"/>
      <c r="Z52" s="63"/>
      <c r="AA52" s="63"/>
      <c r="AB52" s="63"/>
      <c r="AC52" s="63"/>
      <c r="AD52" s="63"/>
      <c r="AE52" s="63"/>
      <c r="AF52" s="63"/>
      <c r="AG52" s="63"/>
      <c r="AH52" s="63"/>
      <c r="AI52" s="63"/>
    </row>
    <row r="53" spans="1:35">
      <c r="A53" s="131" t="s">
        <v>170</v>
      </c>
      <c r="B53" s="58"/>
      <c r="C53" s="52"/>
      <c r="D53" s="58"/>
      <c r="E53" s="52"/>
      <c r="F53" s="58"/>
      <c r="G53" s="52"/>
      <c r="H53" s="58"/>
      <c r="I53" s="52"/>
      <c r="J53" s="58"/>
      <c r="K53" s="52"/>
      <c r="L53" s="58"/>
      <c r="M53" s="52"/>
      <c r="N53" s="58"/>
      <c r="O53" s="52"/>
      <c r="P53" s="58"/>
      <c r="Q53" s="52"/>
      <c r="R53" s="58"/>
      <c r="S53" s="52"/>
      <c r="T53" s="58"/>
      <c r="U53" s="52"/>
      <c r="V53" s="58"/>
      <c r="W53" s="52"/>
      <c r="X53" s="58"/>
      <c r="Y53" s="52"/>
      <c r="Z53" s="63"/>
      <c r="AA53" s="63"/>
      <c r="AB53" s="63"/>
      <c r="AC53" s="63"/>
      <c r="AD53" s="63"/>
      <c r="AE53" s="63"/>
      <c r="AF53" s="63"/>
      <c r="AG53" s="63"/>
      <c r="AH53" s="63"/>
      <c r="AI53" s="63"/>
    </row>
    <row r="54" spans="1:35">
      <c r="A54" s="99" t="s">
        <v>337</v>
      </c>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row>
    <row r="55" spans="1:35">
      <c r="A55" s="81" t="s">
        <v>334</v>
      </c>
      <c r="B55" s="67"/>
      <c r="C55" s="67"/>
      <c r="D55" s="67"/>
      <c r="E55" s="67"/>
      <c r="F55" s="67"/>
      <c r="G55" s="67"/>
      <c r="H55" s="67"/>
      <c r="I55" s="67"/>
      <c r="J55" s="67"/>
      <c r="K55" s="67"/>
      <c r="L55" s="67"/>
      <c r="M55" s="67"/>
      <c r="N55" s="67"/>
      <c r="O55" s="67"/>
      <c r="P55" s="67"/>
      <c r="Q55" s="67"/>
      <c r="R55" s="67"/>
      <c r="S55" s="67"/>
      <c r="T55" s="67"/>
      <c r="U55" s="67"/>
      <c r="V55" s="67"/>
      <c r="W55" s="67"/>
      <c r="X55" s="67"/>
      <c r="Y55" s="67"/>
      <c r="Z55" s="63"/>
      <c r="AA55" s="63"/>
      <c r="AB55" s="63"/>
      <c r="AC55" s="63"/>
      <c r="AD55" s="63"/>
      <c r="AE55" s="63"/>
      <c r="AF55" s="63"/>
      <c r="AG55" s="63"/>
      <c r="AH55" s="63"/>
      <c r="AI55" s="63"/>
    </row>
    <row r="56" spans="1:35" ht="13.15" customHeight="1">
      <c r="A56" s="4" t="s">
        <v>331</v>
      </c>
      <c r="B56" s="63"/>
      <c r="C56" s="63"/>
      <c r="D56" s="63"/>
      <c r="E56" s="63"/>
      <c r="F56" s="63"/>
      <c r="G56" s="63"/>
      <c r="H56" s="63"/>
      <c r="I56" s="63"/>
      <c r="J56" s="68"/>
      <c r="K56" s="68"/>
      <c r="L56" s="68"/>
      <c r="M56" s="68"/>
      <c r="N56" s="68"/>
      <c r="O56" s="68"/>
      <c r="P56" s="68"/>
      <c r="Q56" s="68"/>
      <c r="R56" s="68"/>
      <c r="S56" s="68"/>
      <c r="T56" s="68"/>
      <c r="U56" s="68"/>
      <c r="V56" s="68"/>
      <c r="W56" s="68"/>
      <c r="X56" s="68"/>
      <c r="Y56" s="68"/>
      <c r="Z56" s="63"/>
      <c r="AA56" s="63"/>
      <c r="AB56" s="63"/>
      <c r="AC56" s="63"/>
      <c r="AD56" s="63"/>
      <c r="AE56" s="63"/>
      <c r="AF56" s="63"/>
      <c r="AG56" s="63"/>
      <c r="AH56" s="63"/>
      <c r="AI56" s="63"/>
    </row>
    <row r="57" spans="1:35">
      <c r="A57" s="202" t="s">
        <v>388</v>
      </c>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row>
    <row r="58" spans="1:35">
      <c r="A58" s="203" t="s">
        <v>389</v>
      </c>
      <c r="B58" s="228"/>
      <c r="C58" s="228"/>
      <c r="D58" s="228"/>
      <c r="E58" s="228"/>
      <c r="F58" s="228"/>
      <c r="G58" s="228"/>
      <c r="H58" s="228"/>
      <c r="I58" s="228"/>
      <c r="J58" s="228"/>
      <c r="K58" s="228"/>
      <c r="L58" s="228"/>
      <c r="M58" s="228"/>
      <c r="N58" s="228"/>
      <c r="O58" s="228"/>
      <c r="P58" s="228"/>
      <c r="Q58" s="228"/>
      <c r="R58" s="228"/>
      <c r="S58" s="228"/>
      <c r="T58" s="228"/>
      <c r="U58" s="228"/>
      <c r="V58" s="228"/>
      <c r="W58" s="228"/>
      <c r="X58" s="228"/>
      <c r="Y58" s="228"/>
      <c r="Z58" s="63"/>
      <c r="AA58" s="63"/>
      <c r="AB58" s="63"/>
      <c r="AC58" s="63"/>
      <c r="AD58" s="63"/>
      <c r="AE58" s="63"/>
      <c r="AF58" s="63"/>
      <c r="AG58" s="63"/>
      <c r="AH58" s="63"/>
      <c r="AI58" s="63"/>
    </row>
    <row r="59" spans="1:35" ht="12.6" customHeight="1">
      <c r="A59" s="2" t="s">
        <v>392</v>
      </c>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row>
    <row r="60" spans="1:35">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row>
    <row r="61" spans="1:35">
      <c r="Z61" s="63"/>
      <c r="AA61" s="63"/>
      <c r="AB61" s="63"/>
      <c r="AC61" s="63"/>
      <c r="AD61" s="63"/>
      <c r="AE61" s="63"/>
      <c r="AF61" s="63"/>
      <c r="AG61" s="63"/>
      <c r="AH61" s="63"/>
      <c r="AI61" s="63"/>
    </row>
  </sheetData>
  <customSheetViews>
    <customSheetView guid="{958562DC-2717-487D-88ED-05485062DB2A}" scale="80" showGridLines="0">
      <selection activeCell="D51" sqref="D51"/>
      <pageMargins left="0.7" right="0.7" top="0.75" bottom="0.75" header="0.3" footer="0.3"/>
      <pageSetup paperSize="9" orientation="portrait" r:id="rId1"/>
    </customSheetView>
    <customSheetView guid="{DC9DA9F2-44C2-40AF-952E-F17A8405449D}" scale="80" showGridLines="0">
      <selection activeCell="A12" sqref="A12:A45"/>
      <pageMargins left="0.7" right="0.7" top="0.75" bottom="0.75" header="0.3" footer="0.3"/>
      <pageSetup paperSize="9" orientation="portrait" r:id="rId2"/>
    </customSheetView>
    <customSheetView guid="{AF19555B-DC94-4383-99E1-B20527EBB45F}" scale="80" showGridLines="0" topLeftCell="A22">
      <selection activeCell="D51" sqref="D51"/>
      <pageMargins left="0.7" right="0.7" top="0.75" bottom="0.75" header="0.3" footer="0.3"/>
      <pageSetup paperSize="9" orientation="portrait" r:id="rId3"/>
    </customSheetView>
  </customSheetViews>
  <mergeCells count="17">
    <mergeCell ref="B14:C14"/>
    <mergeCell ref="D14:E14"/>
    <mergeCell ref="F14:G14"/>
    <mergeCell ref="H14:I14"/>
    <mergeCell ref="J14:K14"/>
    <mergeCell ref="X14:Y14"/>
    <mergeCell ref="L14:M14"/>
    <mergeCell ref="N14:O14"/>
    <mergeCell ref="P14:Q14"/>
    <mergeCell ref="R14:S14"/>
    <mergeCell ref="T14:U14"/>
    <mergeCell ref="V14:W14"/>
    <mergeCell ref="B12:Y12"/>
    <mergeCell ref="B13:G13"/>
    <mergeCell ref="H13:M13"/>
    <mergeCell ref="N13:S13"/>
    <mergeCell ref="T13:Y13"/>
  </mergeCells>
  <phoneticPr fontId="73"/>
  <conditionalFormatting sqref="F17:F49 L17:L49 R17:R49 X17:X49">
    <cfRule type="expression" dxfId="32" priority="2">
      <formula>ABS(F17/G17)&gt;1.96</formula>
    </cfRule>
  </conditionalFormatting>
  <conditionalFormatting sqref="F50 L50 R50 X50">
    <cfRule type="expression" dxfId="31" priority="1">
      <formula>ABS(F50/G50)&gt;1.96</formula>
    </cfRule>
  </conditionalFormatting>
  <hyperlinks>
    <hyperlink ref="A57" r:id="rId4" display="Information on data for Israel: https://oe.cd/israel-disclaimer" xr:uid="{00000000-0004-0000-0900-000000000000}"/>
    <hyperlink ref="A56" r:id="rId5" display="* Information on data for Cyprus: https://oe.cd/cyprus-disclaimer" xr:uid="{00000000-0004-0000-0900-000001000000}"/>
    <hyperlink ref="A1" r:id="rId6" display="https://doi.org/10.1787/1d0bc92a-en" xr:uid="{00000000-0004-0000-0900-000002000000}"/>
    <hyperlink ref="A4" r:id="rId7" xr:uid="{00000000-0004-0000-0900-000003000000}"/>
  </hyperlinks>
  <pageMargins left="0.7" right="0.7" top="0.75" bottom="0.75" header="0.3" footer="0.3"/>
  <pageSetup paperSize="9" orientation="portrait" r:id="rId8"/>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dimension ref="A1:AI75"/>
  <sheetViews>
    <sheetView showGridLines="0" zoomScale="80" zoomScaleNormal="80" workbookViewId="0"/>
  </sheetViews>
  <sheetFormatPr defaultColWidth="9.140625" defaultRowHeight="12.75"/>
  <cols>
    <col min="1" max="1" width="34" style="2" customWidth="1"/>
    <col min="2" max="7" width="9.140625" style="2"/>
    <col min="8" max="9" width="9.28515625" style="3"/>
    <col min="10"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66"/>
      <c r="B6" s="3"/>
      <c r="C6" s="3"/>
      <c r="D6" s="3"/>
      <c r="E6" s="3"/>
      <c r="G6" s="3"/>
      <c r="J6" s="50"/>
      <c r="K6" s="111"/>
      <c r="L6" s="66"/>
      <c r="M6" s="66"/>
    </row>
    <row r="7" spans="1:35">
      <c r="A7" s="66" t="s">
        <v>353</v>
      </c>
      <c r="B7" s="3"/>
      <c r="C7" s="3"/>
      <c r="D7" s="3"/>
      <c r="E7" s="3"/>
      <c r="G7" s="3"/>
      <c r="J7" s="50"/>
      <c r="K7" s="111"/>
      <c r="L7" s="66"/>
      <c r="M7" s="66"/>
    </row>
    <row r="8" spans="1:35">
      <c r="A8" s="149" t="s">
        <v>2</v>
      </c>
      <c r="B8" s="1"/>
      <c r="C8" s="3"/>
      <c r="D8" s="3"/>
      <c r="E8" s="3"/>
      <c r="F8" s="3"/>
      <c r="G8" s="3"/>
    </row>
    <row r="9" spans="1:35">
      <c r="A9" s="6" t="s">
        <v>237</v>
      </c>
      <c r="B9" s="3"/>
      <c r="C9" s="3"/>
      <c r="D9" s="3"/>
      <c r="E9" s="3"/>
      <c r="F9" s="3"/>
      <c r="G9" s="3"/>
    </row>
    <row r="10" spans="1:35">
      <c r="A10" s="6"/>
      <c r="B10" s="3"/>
      <c r="C10" s="3"/>
      <c r="D10" s="3"/>
      <c r="E10" s="3"/>
      <c r="F10" s="3"/>
      <c r="G10" s="3"/>
      <c r="H10" s="4"/>
    </row>
    <row r="11" spans="1:35">
      <c r="A11" s="6"/>
      <c r="B11" s="3"/>
      <c r="C11" s="3"/>
      <c r="D11" s="3"/>
      <c r="E11" s="3"/>
      <c r="F11" s="3"/>
      <c r="G11" s="3"/>
      <c r="H11" s="4"/>
      <c r="I11" s="4"/>
    </row>
    <row r="12" spans="1:35" s="9" customFormat="1" ht="13.5" thickBot="1">
      <c r="A12" s="7"/>
      <c r="B12" s="8"/>
      <c r="C12" s="8"/>
      <c r="D12" s="8"/>
      <c r="E12" s="8"/>
      <c r="F12" s="8"/>
      <c r="G12" s="8"/>
      <c r="H12" s="27"/>
      <c r="I12" s="27"/>
    </row>
    <row r="13" spans="1:35" s="9" customFormat="1" ht="51.75" customHeight="1">
      <c r="A13" s="10"/>
      <c r="B13" s="318" t="s">
        <v>101</v>
      </c>
      <c r="C13" s="319"/>
      <c r="D13" s="319"/>
      <c r="E13" s="319"/>
      <c r="F13" s="319"/>
      <c r="G13" s="320"/>
      <c r="H13" s="24"/>
      <c r="I13" s="24"/>
    </row>
    <row r="14" spans="1:35" s="9" customFormat="1" ht="54" customHeight="1">
      <c r="A14" s="11"/>
      <c r="B14" s="330" t="s">
        <v>71</v>
      </c>
      <c r="C14" s="337"/>
      <c r="D14" s="330" t="s">
        <v>143</v>
      </c>
      <c r="E14" s="328"/>
      <c r="F14" s="330" t="s">
        <v>52</v>
      </c>
      <c r="G14" s="331"/>
      <c r="H14" s="25"/>
      <c r="I14" s="25"/>
    </row>
    <row r="15" spans="1:35">
      <c r="A15" s="12"/>
      <c r="B15" s="13" t="s">
        <v>5</v>
      </c>
      <c r="C15" s="14" t="s">
        <v>6</v>
      </c>
      <c r="D15" s="13" t="s">
        <v>5</v>
      </c>
      <c r="E15" s="15" t="s">
        <v>6</v>
      </c>
      <c r="F15" s="13" t="s">
        <v>5</v>
      </c>
      <c r="G15" s="16" t="s">
        <v>6</v>
      </c>
      <c r="H15" s="26"/>
      <c r="I15" s="26"/>
    </row>
    <row r="16" spans="1:35">
      <c r="A16" s="17"/>
      <c r="B16" s="18"/>
      <c r="C16" s="18"/>
      <c r="D16" s="19"/>
      <c r="E16" s="20"/>
      <c r="F16" s="19"/>
      <c r="G16" s="48"/>
      <c r="H16" s="26"/>
      <c r="I16" s="2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113" t="s">
        <v>7</v>
      </c>
      <c r="B17" s="34">
        <v>6.4752740647916083</v>
      </c>
      <c r="C17" s="35">
        <v>0.31455399605907514</v>
      </c>
      <c r="D17" s="34">
        <v>12.850541581129031</v>
      </c>
      <c r="E17" s="33">
        <v>0.65157046342371494</v>
      </c>
      <c r="F17" s="34">
        <v>80.614183703558709</v>
      </c>
      <c r="G17" s="31">
        <v>0.86314860422934347</v>
      </c>
      <c r="H17" s="150"/>
      <c r="I17" s="150"/>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113" t="s">
        <v>8</v>
      </c>
      <c r="B18" s="34">
        <v>7.5667419124626374</v>
      </c>
      <c r="C18" s="35">
        <v>0.21658290556580101</v>
      </c>
      <c r="D18" s="34">
        <v>14.50147219991471</v>
      </c>
      <c r="E18" s="33">
        <v>0.28065794436464064</v>
      </c>
      <c r="F18" s="34">
        <v>77.589593825279721</v>
      </c>
      <c r="G18" s="31">
        <v>0.36032281157154805</v>
      </c>
      <c r="H18" s="150"/>
      <c r="I18" s="150"/>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113" t="s">
        <v>9</v>
      </c>
      <c r="B19" s="34">
        <v>9.1355965574292508</v>
      </c>
      <c r="C19" s="35">
        <v>0.13547273202750409</v>
      </c>
      <c r="D19" s="34">
        <v>13.891252352719411</v>
      </c>
      <c r="E19" s="33">
        <v>0.29191387669055074</v>
      </c>
      <c r="F19" s="34">
        <v>76.552864340158834</v>
      </c>
      <c r="G19" s="31">
        <v>0.35950153268232571</v>
      </c>
      <c r="H19" s="150"/>
      <c r="I19" s="150"/>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113" t="s">
        <v>10</v>
      </c>
      <c r="B20" s="34">
        <v>9.9304483368617618</v>
      </c>
      <c r="C20" s="35">
        <v>0.12781012575103762</v>
      </c>
      <c r="D20" s="34">
        <v>17.393867163368789</v>
      </c>
      <c r="E20" s="33">
        <v>0.33560196067900255</v>
      </c>
      <c r="F20" s="34">
        <v>72.414815020923925</v>
      </c>
      <c r="G20" s="31">
        <v>0.36523932612320603</v>
      </c>
      <c r="H20" s="150"/>
      <c r="I20" s="150"/>
      <c r="J20" s="37"/>
      <c r="K20" s="37"/>
      <c r="L20" s="37"/>
      <c r="M20" s="151"/>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140" t="s">
        <v>173</v>
      </c>
      <c r="B21" s="34">
        <v>10.08146545741352</v>
      </c>
      <c r="C21" s="35">
        <v>0.17433398425233274</v>
      </c>
      <c r="D21" s="34">
        <v>15.276535594479441</v>
      </c>
      <c r="E21" s="33">
        <v>0.35697441273384484</v>
      </c>
      <c r="F21" s="34">
        <v>74.424057512283284</v>
      </c>
      <c r="G21" s="31">
        <v>0.41737005984857756</v>
      </c>
      <c r="H21" s="150"/>
      <c r="I21" s="150"/>
      <c r="J21" s="37"/>
      <c r="K21" s="37"/>
      <c r="L21" s="37"/>
      <c r="M21" s="151"/>
      <c r="N21" s="37"/>
      <c r="O21" s="37"/>
      <c r="P21" s="37"/>
      <c r="Q21" s="37"/>
      <c r="R21" s="37"/>
      <c r="S21" s="37"/>
      <c r="T21" s="37"/>
      <c r="U21" s="37"/>
      <c r="V21" s="37"/>
      <c r="W21" s="37"/>
      <c r="X21" s="37"/>
      <c r="Y21" s="37"/>
      <c r="Z21" s="37"/>
      <c r="AA21" s="37"/>
      <c r="AB21" s="37"/>
      <c r="AC21" s="37"/>
      <c r="AD21" s="37"/>
      <c r="AE21" s="37"/>
      <c r="AF21" s="37"/>
      <c r="AG21" s="37"/>
      <c r="AH21" s="37"/>
      <c r="AI21" s="37"/>
    </row>
    <row r="22" spans="1:35">
      <c r="A22" s="113" t="s">
        <v>11</v>
      </c>
      <c r="B22" s="34">
        <v>11.302483993109769</v>
      </c>
      <c r="C22" s="35">
        <v>0.27842024757393535</v>
      </c>
      <c r="D22" s="34">
        <v>18.787473934885139</v>
      </c>
      <c r="E22" s="33">
        <v>0.48337185242728647</v>
      </c>
      <c r="F22" s="34">
        <v>67.360534541115825</v>
      </c>
      <c r="G22" s="31">
        <v>0.64826927141601409</v>
      </c>
      <c r="H22" s="150"/>
      <c r="I22" s="150"/>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113" t="s">
        <v>12</v>
      </c>
      <c r="B23" s="34">
        <v>5.7852165668228528</v>
      </c>
      <c r="C23" s="35">
        <v>0.12999990406367809</v>
      </c>
      <c r="D23" s="34">
        <v>10.373716690226169</v>
      </c>
      <c r="E23" s="33">
        <v>0.37253032233676836</v>
      </c>
      <c r="F23" s="34">
        <v>83.770721290413121</v>
      </c>
      <c r="G23" s="31">
        <v>0.44709810841298786</v>
      </c>
      <c r="H23" s="150"/>
      <c r="I23" s="150"/>
      <c r="J23" s="37"/>
      <c r="K23" s="37"/>
      <c r="L23" s="37"/>
      <c r="M23" s="151"/>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113" t="s">
        <v>13</v>
      </c>
      <c r="B24" s="34">
        <v>7.6597220963481361</v>
      </c>
      <c r="C24" s="35">
        <v>0.2137459492777064</v>
      </c>
      <c r="D24" s="34">
        <v>15.630113309500549</v>
      </c>
      <c r="E24" s="33">
        <v>0.42383946235504788</v>
      </c>
      <c r="F24" s="34">
        <v>76.593203742383125</v>
      </c>
      <c r="G24" s="31">
        <v>0.52590540647586859</v>
      </c>
      <c r="H24" s="150"/>
      <c r="I24" s="150"/>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113" t="s">
        <v>14</v>
      </c>
      <c r="B25" s="34">
        <v>11.625072409733839</v>
      </c>
      <c r="C25" s="35">
        <v>0.24109626261773967</v>
      </c>
      <c r="D25" s="34">
        <v>17.48882682598051</v>
      </c>
      <c r="E25" s="33">
        <v>0.48129131523535046</v>
      </c>
      <c r="F25" s="34">
        <v>69.988139699411747</v>
      </c>
      <c r="G25" s="31">
        <v>0.62501303834611455</v>
      </c>
      <c r="H25" s="150"/>
      <c r="I25" s="150"/>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113" t="s">
        <v>15</v>
      </c>
      <c r="B26" s="34">
        <v>9.9396529257235819</v>
      </c>
      <c r="C26" s="35">
        <v>0.23857988078180753</v>
      </c>
      <c r="D26" s="34">
        <v>13.082598196007879</v>
      </c>
      <c r="E26" s="33">
        <v>0.42107483086662079</v>
      </c>
      <c r="F26" s="34">
        <v>75.215761960161885</v>
      </c>
      <c r="G26" s="31">
        <v>0.53139887788178009</v>
      </c>
      <c r="H26" s="150"/>
      <c r="I26" s="150"/>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c r="A27" s="113" t="s">
        <v>16</v>
      </c>
      <c r="B27" s="34">
        <v>7.6602140560417897</v>
      </c>
      <c r="C27" s="35">
        <v>0.39259029364326448</v>
      </c>
      <c r="D27" s="34">
        <v>9.069331197052529</v>
      </c>
      <c r="E27" s="33">
        <v>0.27697589936441797</v>
      </c>
      <c r="F27" s="34">
        <v>82.534615393511416</v>
      </c>
      <c r="G27" s="31">
        <v>0.60976562159946568</v>
      </c>
      <c r="H27" s="150"/>
      <c r="I27" s="150"/>
      <c r="J27" s="37"/>
      <c r="K27" s="37"/>
      <c r="L27" s="37"/>
      <c r="M27" s="151"/>
      <c r="N27" s="37"/>
      <c r="O27" s="37"/>
      <c r="P27" s="37"/>
      <c r="Q27" s="37"/>
      <c r="R27" s="37"/>
      <c r="S27" s="37"/>
      <c r="T27" s="37"/>
      <c r="U27" s="37"/>
      <c r="V27" s="37"/>
      <c r="W27" s="37"/>
      <c r="X27" s="37"/>
      <c r="Y27" s="37"/>
      <c r="Z27" s="37"/>
      <c r="AA27" s="37"/>
      <c r="AB27" s="37"/>
      <c r="AC27" s="37"/>
      <c r="AD27" s="37"/>
      <c r="AE27" s="37"/>
      <c r="AF27" s="37"/>
      <c r="AG27" s="37"/>
      <c r="AH27" s="37"/>
      <c r="AI27" s="37"/>
    </row>
    <row r="28" spans="1:35">
      <c r="A28" s="113" t="s">
        <v>386</v>
      </c>
      <c r="B28" s="34">
        <v>8.718017778728548</v>
      </c>
      <c r="C28" s="35">
        <v>0.34864362702839569</v>
      </c>
      <c r="D28" s="34">
        <v>13.261030951670151</v>
      </c>
      <c r="E28" s="33">
        <v>0.32745341704945724</v>
      </c>
      <c r="F28" s="34">
        <v>77.636515440285052</v>
      </c>
      <c r="G28" s="31">
        <v>0.53365015315788344</v>
      </c>
      <c r="H28" s="150"/>
      <c r="I28" s="150"/>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c r="A29" s="113" t="s">
        <v>17</v>
      </c>
      <c r="B29" s="34">
        <v>6.985934388633793</v>
      </c>
      <c r="C29" s="35">
        <v>0.12748329483507176</v>
      </c>
      <c r="D29" s="34">
        <v>8.9471242847898562</v>
      </c>
      <c r="E29" s="33">
        <v>0.21246447764314597</v>
      </c>
      <c r="F29" s="34">
        <v>83.596695630237846</v>
      </c>
      <c r="G29" s="31">
        <v>0.27976294667319118</v>
      </c>
      <c r="H29" s="150"/>
      <c r="I29" s="150"/>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c r="A30" s="113" t="s">
        <v>18</v>
      </c>
      <c r="B30" s="34">
        <v>7.4597085856691612</v>
      </c>
      <c r="C30" s="35">
        <v>0.20210866917889483</v>
      </c>
      <c r="D30" s="34">
        <v>10.320586575467511</v>
      </c>
      <c r="E30" s="33">
        <v>0.26501888890877329</v>
      </c>
      <c r="F30" s="34">
        <v>82.130304065291682</v>
      </c>
      <c r="G30" s="31">
        <v>0.35842380550415309</v>
      </c>
      <c r="H30" s="150"/>
      <c r="I30" s="150"/>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c r="A31" s="113" t="s">
        <v>202</v>
      </c>
      <c r="B31" s="34">
        <v>7.0735540006412521</v>
      </c>
      <c r="C31" s="35">
        <v>0.17762578137456667</v>
      </c>
      <c r="D31" s="34">
        <v>12.550199419922979</v>
      </c>
      <c r="E31" s="33">
        <v>0.35819313455795815</v>
      </c>
      <c r="F31" s="34">
        <v>79.940525526757796</v>
      </c>
      <c r="G31" s="31">
        <v>0.44322841525986745</v>
      </c>
      <c r="H31" s="150"/>
      <c r="I31" s="150"/>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1:35">
      <c r="A32" s="113" t="s">
        <v>19</v>
      </c>
      <c r="B32" s="34">
        <v>5.3322935868737433</v>
      </c>
      <c r="C32" s="35">
        <v>0.10851744430819635</v>
      </c>
      <c r="D32" s="34">
        <v>7.8073488889889138</v>
      </c>
      <c r="E32" s="33">
        <v>0.2466828403417734</v>
      </c>
      <c r="F32" s="34">
        <v>85.517190622837191</v>
      </c>
      <c r="G32" s="31">
        <v>0.32574990699118489</v>
      </c>
      <c r="H32" s="150"/>
      <c r="I32" s="150"/>
      <c r="J32" s="37"/>
      <c r="K32" s="37"/>
      <c r="L32" s="37"/>
      <c r="M32" s="151"/>
      <c r="N32" s="37"/>
      <c r="O32" s="37"/>
      <c r="P32" s="37"/>
      <c r="Q32" s="37"/>
      <c r="R32" s="37"/>
      <c r="S32" s="37"/>
      <c r="T32" s="37"/>
      <c r="U32" s="37"/>
      <c r="V32" s="37"/>
      <c r="W32" s="37"/>
      <c r="X32" s="37"/>
      <c r="Y32" s="37"/>
      <c r="Z32" s="37"/>
      <c r="AA32" s="37"/>
      <c r="AB32" s="37"/>
      <c r="AC32" s="37"/>
      <c r="AD32" s="37"/>
      <c r="AE32" s="37"/>
      <c r="AF32" s="37"/>
      <c r="AG32" s="37"/>
      <c r="AH32" s="37"/>
      <c r="AI32" s="37"/>
    </row>
    <row r="33" spans="1:35">
      <c r="A33" s="113" t="s">
        <v>20</v>
      </c>
      <c r="B33" s="34">
        <v>6.1599398248086583</v>
      </c>
      <c r="C33" s="35">
        <v>0.12705133318337794</v>
      </c>
      <c r="D33" s="34">
        <v>13.56635264839797</v>
      </c>
      <c r="E33" s="33">
        <v>0.35050303122977772</v>
      </c>
      <c r="F33" s="34">
        <v>79.891775611486239</v>
      </c>
      <c r="G33" s="31">
        <v>0.42439372373089163</v>
      </c>
      <c r="H33" s="150"/>
      <c r="I33" s="150"/>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1:35">
      <c r="A34" s="113" t="s">
        <v>21</v>
      </c>
      <c r="B34" s="34">
        <v>8.0833700405529516</v>
      </c>
      <c r="C34" s="35">
        <v>0.14325113415453947</v>
      </c>
      <c r="D34" s="34">
        <v>16.81808049805138</v>
      </c>
      <c r="E34" s="33">
        <v>0.41197815736664622</v>
      </c>
      <c r="F34" s="34">
        <v>74.732459140448057</v>
      </c>
      <c r="G34" s="31">
        <v>0.43890720990296422</v>
      </c>
      <c r="H34" s="150"/>
      <c r="I34" s="150"/>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1:35">
      <c r="A35" s="113" t="s">
        <v>22</v>
      </c>
      <c r="B35" s="34">
        <v>6.563370660056064</v>
      </c>
      <c r="C35" s="35">
        <v>0.2753613597085865</v>
      </c>
      <c r="D35" s="34">
        <v>7.7265908800819281</v>
      </c>
      <c r="E35" s="33">
        <v>0.4424468963317908</v>
      </c>
      <c r="F35" s="34">
        <v>84.281312028791291</v>
      </c>
      <c r="G35" s="31">
        <v>0.69978409125007923</v>
      </c>
      <c r="H35" s="150"/>
      <c r="I35" s="150"/>
      <c r="J35" s="37"/>
      <c r="K35" s="37"/>
      <c r="L35" s="37"/>
      <c r="M35" s="151"/>
      <c r="N35" s="37"/>
      <c r="O35" s="37"/>
      <c r="P35" s="37"/>
      <c r="Q35" s="37"/>
      <c r="R35" s="37"/>
      <c r="S35" s="37"/>
      <c r="T35" s="37"/>
      <c r="U35" s="37"/>
      <c r="V35" s="37"/>
      <c r="W35" s="37"/>
      <c r="X35" s="37"/>
      <c r="Y35" s="37"/>
      <c r="Z35" s="37"/>
      <c r="AA35" s="37"/>
      <c r="AB35" s="37"/>
      <c r="AC35" s="37"/>
      <c r="AD35" s="37"/>
      <c r="AE35" s="37"/>
      <c r="AF35" s="37"/>
      <c r="AG35" s="37"/>
      <c r="AH35" s="37"/>
      <c r="AI35" s="37"/>
    </row>
    <row r="36" spans="1:35">
      <c r="A36" s="113" t="s">
        <v>23</v>
      </c>
      <c r="B36" s="34">
        <v>7.6033966114092628</v>
      </c>
      <c r="C36" s="35">
        <v>0.24317654578036732</v>
      </c>
      <c r="D36" s="34">
        <v>11.452246874300419</v>
      </c>
      <c r="E36" s="33">
        <v>0.29333978555424212</v>
      </c>
      <c r="F36" s="34">
        <v>80.121761818647727</v>
      </c>
      <c r="G36" s="31">
        <v>0.40823614880623499</v>
      </c>
      <c r="H36" s="150"/>
      <c r="I36" s="150"/>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1:35">
      <c r="A37" s="113" t="s">
        <v>24</v>
      </c>
      <c r="B37" s="34">
        <v>8.8831088667082465</v>
      </c>
      <c r="C37" s="35">
        <v>0.26119359103247247</v>
      </c>
      <c r="D37" s="34">
        <v>16.283892717000569</v>
      </c>
      <c r="E37" s="33">
        <v>0.39861920237998111</v>
      </c>
      <c r="F37" s="34">
        <v>74.707590926744871</v>
      </c>
      <c r="G37" s="31">
        <v>0.4505099570764089</v>
      </c>
      <c r="H37" s="150"/>
      <c r="I37" s="150"/>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1:35">
      <c r="A38" s="113" t="s">
        <v>387</v>
      </c>
      <c r="B38" s="34">
        <v>8.5431454074041469</v>
      </c>
      <c r="C38" s="35">
        <v>0.14672102746837992</v>
      </c>
      <c r="D38" s="34">
        <v>14.26172121724038</v>
      </c>
      <c r="E38" s="33">
        <v>0.44071155688796143</v>
      </c>
      <c r="F38" s="34">
        <v>75.002379543860627</v>
      </c>
      <c r="G38" s="31">
        <v>0.65124077363007349</v>
      </c>
      <c r="H38" s="150"/>
      <c r="I38" s="150"/>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1:35">
      <c r="A39" s="113" t="s">
        <v>25</v>
      </c>
      <c r="B39" s="34">
        <v>8.5267635029277624</v>
      </c>
      <c r="C39" s="35">
        <v>0.17405193912415534</v>
      </c>
      <c r="D39" s="34">
        <v>13.41224548751547</v>
      </c>
      <c r="E39" s="33">
        <v>0.28693043483674441</v>
      </c>
      <c r="F39" s="34">
        <v>77.996449903473106</v>
      </c>
      <c r="G39" s="31">
        <v>0.37246003537156031</v>
      </c>
      <c r="H39" s="150"/>
      <c r="I39" s="150"/>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1:35">
      <c r="A40" s="113" t="s">
        <v>26</v>
      </c>
      <c r="B40" s="34">
        <v>7.2365922575768602</v>
      </c>
      <c r="C40" s="35">
        <v>0.22605163269721121</v>
      </c>
      <c r="D40" s="34">
        <v>13.64178531077186</v>
      </c>
      <c r="E40" s="33">
        <v>0.292576424694585</v>
      </c>
      <c r="F40" s="34">
        <v>79.014175336195919</v>
      </c>
      <c r="G40" s="31">
        <v>0.42880525847641887</v>
      </c>
      <c r="H40" s="150"/>
      <c r="I40" s="150"/>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1:35">
      <c r="A41" s="113" t="s">
        <v>27</v>
      </c>
      <c r="B41" s="34">
        <v>10.223332377509109</v>
      </c>
      <c r="C41" s="35">
        <v>0.20552467614563691</v>
      </c>
      <c r="D41" s="34">
        <v>10.17019219847206</v>
      </c>
      <c r="E41" s="33">
        <v>0.24288354716150035</v>
      </c>
      <c r="F41" s="34">
        <v>79.339447614613448</v>
      </c>
      <c r="G41" s="31">
        <v>0.39836409243910781</v>
      </c>
      <c r="H41" s="150"/>
      <c r="I41" s="150"/>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1:35">
      <c r="A42" s="113" t="s">
        <v>28</v>
      </c>
      <c r="B42" s="34">
        <v>9.0475757783723729</v>
      </c>
      <c r="C42" s="35">
        <v>0.23951853928943528</v>
      </c>
      <c r="D42" s="34">
        <v>14.1630243797881</v>
      </c>
      <c r="E42" s="33">
        <v>0.29802382878939165</v>
      </c>
      <c r="F42" s="34">
        <v>75.993970600214752</v>
      </c>
      <c r="G42" s="31">
        <v>0.46183888059271633</v>
      </c>
      <c r="H42" s="150"/>
      <c r="I42" s="150"/>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row>
    <row r="43" spans="1:35">
      <c r="A43" s="113" t="s">
        <v>29</v>
      </c>
      <c r="B43" s="34">
        <v>5.8017591559699504</v>
      </c>
      <c r="C43" s="35">
        <v>0.17212865266878999</v>
      </c>
      <c r="D43" s="34">
        <v>9.6912878525766804</v>
      </c>
      <c r="E43" s="33">
        <v>0.36341339929732497</v>
      </c>
      <c r="F43" s="34">
        <v>84.26948155406825</v>
      </c>
      <c r="G43" s="31">
        <v>0.44953544006694091</v>
      </c>
      <c r="H43" s="150"/>
      <c r="I43" s="150"/>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1:35">
      <c r="A44" s="113" t="s">
        <v>30</v>
      </c>
      <c r="B44" s="34">
        <v>5.9782571773625026</v>
      </c>
      <c r="C44" s="35">
        <v>0.12966468046103896</v>
      </c>
      <c r="D44" s="34">
        <v>7.9237453306030528</v>
      </c>
      <c r="E44" s="33">
        <v>0.19797292118155527</v>
      </c>
      <c r="F44" s="34">
        <v>84.60880172359667</v>
      </c>
      <c r="G44" s="31">
        <v>0.33644208902752476</v>
      </c>
      <c r="H44" s="150"/>
      <c r="I44" s="150"/>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row>
    <row r="45" spans="1:35">
      <c r="A45" s="113" t="s">
        <v>31</v>
      </c>
      <c r="B45" s="34">
        <v>7.1574834566083423</v>
      </c>
      <c r="C45" s="35">
        <v>0.13212472902932607</v>
      </c>
      <c r="D45" s="34">
        <v>17.257202549728049</v>
      </c>
      <c r="E45" s="33">
        <v>0.61299733200174189</v>
      </c>
      <c r="F45" s="34">
        <v>75.131837093630111</v>
      </c>
      <c r="G45" s="31">
        <v>0.67528285172125957</v>
      </c>
      <c r="H45" s="150"/>
      <c r="I45" s="150"/>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1:35">
      <c r="A46" s="113" t="s">
        <v>32</v>
      </c>
      <c r="B46" s="34">
        <v>11.066931702197429</v>
      </c>
      <c r="C46" s="35">
        <v>0.1696954317377892</v>
      </c>
      <c r="D46" s="34">
        <v>12.40778025867265</v>
      </c>
      <c r="E46" s="33">
        <v>0.20324160431525504</v>
      </c>
      <c r="F46" s="34">
        <v>75.849919959123184</v>
      </c>
      <c r="G46" s="31">
        <v>0.31593083696471835</v>
      </c>
      <c r="H46" s="150"/>
      <c r="I46" s="150"/>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1:35">
      <c r="A47" s="113" t="s">
        <v>33</v>
      </c>
      <c r="B47" s="34">
        <v>9.942951299558958</v>
      </c>
      <c r="C47" s="35">
        <v>0.21601202616591977</v>
      </c>
      <c r="D47" s="34">
        <v>17.260639473585378</v>
      </c>
      <c r="E47" s="33">
        <v>0.47495545726717137</v>
      </c>
      <c r="F47" s="34">
        <v>72.253950305520092</v>
      </c>
      <c r="G47" s="31">
        <v>0.56841291171940078</v>
      </c>
      <c r="H47" s="150"/>
      <c r="I47" s="150"/>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1:35">
      <c r="A48" s="113" t="s">
        <v>34</v>
      </c>
      <c r="B48" s="34">
        <v>7.7243016082102498</v>
      </c>
      <c r="C48" s="35">
        <v>0.25196010384079121</v>
      </c>
      <c r="D48" s="34">
        <v>14.973018128106929</v>
      </c>
      <c r="E48" s="33">
        <v>0.4759268605090598</v>
      </c>
      <c r="F48" s="34">
        <v>76.825684279416919</v>
      </c>
      <c r="G48" s="31">
        <v>0.55353857222375746</v>
      </c>
      <c r="H48" s="150"/>
      <c r="I48" s="150"/>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1:35">
      <c r="A49" s="113" t="s">
        <v>35</v>
      </c>
      <c r="B49" s="34">
        <v>7.6072376128397634</v>
      </c>
      <c r="C49" s="35">
        <v>0.12325170734691909</v>
      </c>
      <c r="D49" s="34">
        <v>9.6703727989258841</v>
      </c>
      <c r="E49" s="33">
        <v>0.28433583025998854</v>
      </c>
      <c r="F49" s="34">
        <v>82.294399187763119</v>
      </c>
      <c r="G49" s="31">
        <v>0.34534048359776076</v>
      </c>
      <c r="H49" s="150"/>
      <c r="I49" s="150"/>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1:35">
      <c r="A50" s="113" t="s">
        <v>36</v>
      </c>
      <c r="B50" s="34">
        <v>8.2010890184385605</v>
      </c>
      <c r="C50" s="35">
        <v>0.12566813628878379</v>
      </c>
      <c r="D50" s="34">
        <v>17.159114918218581</v>
      </c>
      <c r="E50" s="33">
        <v>0.32670905367830083</v>
      </c>
      <c r="F50" s="34">
        <v>73.543067159597115</v>
      </c>
      <c r="G50" s="31">
        <v>0.38842228122654993</v>
      </c>
      <c r="H50" s="150"/>
      <c r="I50" s="150"/>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1:35">
      <c r="A51" s="113" t="s">
        <v>37</v>
      </c>
      <c r="B51" s="34">
        <v>8.3771243257203842</v>
      </c>
      <c r="C51" s="35">
        <v>0.14980644114460787</v>
      </c>
      <c r="D51" s="34">
        <v>9.6342493892564036</v>
      </c>
      <c r="E51" s="33">
        <v>0.24886213451364514</v>
      </c>
      <c r="F51" s="34">
        <v>80.752884076562751</v>
      </c>
      <c r="G51" s="31">
        <v>0.37587335135421251</v>
      </c>
      <c r="H51" s="150"/>
      <c r="I51" s="150"/>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1:35">
      <c r="A52" s="113" t="s">
        <v>38</v>
      </c>
      <c r="B52" s="34">
        <v>7.1966978409455766</v>
      </c>
      <c r="C52" s="35">
        <v>0.1786323324943565</v>
      </c>
      <c r="D52" s="34">
        <v>6.0172021196339474</v>
      </c>
      <c r="E52" s="33">
        <v>0.19211327029321487</v>
      </c>
      <c r="F52" s="34">
        <v>85.947265332930343</v>
      </c>
      <c r="G52" s="31">
        <v>0.346202967706498</v>
      </c>
      <c r="H52" s="150"/>
      <c r="I52" s="150"/>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1:35">
      <c r="A53" s="113" t="s">
        <v>39</v>
      </c>
      <c r="B53" s="34">
        <v>12.14751313682495</v>
      </c>
      <c r="C53" s="35">
        <v>0.53590722966609095</v>
      </c>
      <c r="D53" s="34">
        <v>21.54767509352714</v>
      </c>
      <c r="E53" s="33">
        <v>0.59145792185402613</v>
      </c>
      <c r="F53" s="34">
        <v>64.703360769921915</v>
      </c>
      <c r="G53" s="31">
        <v>0.88529865605490743</v>
      </c>
      <c r="H53" s="150"/>
      <c r="I53" s="150"/>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1:35">
      <c r="A54" s="113" t="s">
        <v>40</v>
      </c>
      <c r="B54" s="34">
        <v>6.4857436323253683</v>
      </c>
      <c r="C54" s="35">
        <v>0.17208553824309594</v>
      </c>
      <c r="D54" s="34">
        <v>7.8624967206181324</v>
      </c>
      <c r="E54" s="33">
        <v>0.13572450404272232</v>
      </c>
      <c r="F54" s="34">
        <v>85.389981599299844</v>
      </c>
      <c r="G54" s="31">
        <v>0.26495903516771968</v>
      </c>
      <c r="H54" s="150"/>
      <c r="I54" s="150"/>
      <c r="J54" s="37"/>
      <c r="K54" s="37"/>
      <c r="M54" s="37"/>
      <c r="N54" s="37"/>
      <c r="O54" s="37"/>
      <c r="P54" s="37"/>
      <c r="Q54" s="37"/>
      <c r="R54" s="37"/>
      <c r="S54" s="37"/>
      <c r="T54" s="37"/>
      <c r="U54" s="37"/>
      <c r="V54" s="37"/>
      <c r="W54" s="37"/>
      <c r="X54" s="37"/>
      <c r="Y54" s="37"/>
      <c r="Z54" s="37"/>
      <c r="AA54" s="37"/>
      <c r="AB54" s="37"/>
      <c r="AC54" s="37"/>
      <c r="AD54" s="37"/>
      <c r="AE54" s="37"/>
      <c r="AF54" s="37"/>
      <c r="AG54" s="37"/>
      <c r="AH54" s="37"/>
      <c r="AI54" s="37"/>
    </row>
    <row r="55" spans="1:35">
      <c r="A55" s="113" t="s">
        <v>41</v>
      </c>
      <c r="B55" s="34">
        <v>10.064279017516739</v>
      </c>
      <c r="C55" s="35">
        <v>0.13958546125004936</v>
      </c>
      <c r="D55" s="34">
        <v>16.127296428638889</v>
      </c>
      <c r="E55" s="33">
        <v>0.23478261535594139</v>
      </c>
      <c r="F55" s="34">
        <v>73.62369699832567</v>
      </c>
      <c r="G55" s="31">
        <v>0.29467987746880248</v>
      </c>
      <c r="H55" s="150"/>
      <c r="I55" s="150"/>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1:35">
      <c r="A56" s="113" t="s">
        <v>42</v>
      </c>
      <c r="B56" s="34">
        <v>7.0888809717539463</v>
      </c>
      <c r="C56" s="35">
        <v>0.12452705342536263</v>
      </c>
      <c r="D56" s="34">
        <v>12.05519765750361</v>
      </c>
      <c r="E56" s="33">
        <v>0.21888266507055737</v>
      </c>
      <c r="F56" s="34">
        <v>80.042202947816349</v>
      </c>
      <c r="G56" s="31">
        <v>0.30968925101035921</v>
      </c>
      <c r="H56" s="150"/>
      <c r="I56" s="150"/>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1:35">
      <c r="A57" s="113" t="s">
        <v>43</v>
      </c>
      <c r="B57" s="34">
        <v>8.0264113168971569</v>
      </c>
      <c r="C57" s="35">
        <v>0.14115058000708308</v>
      </c>
      <c r="D57" s="34">
        <v>11.534437117245639</v>
      </c>
      <c r="E57" s="33">
        <v>0.32186637667986856</v>
      </c>
      <c r="F57" s="34">
        <v>80.439975586627313</v>
      </c>
      <c r="G57" s="31">
        <v>0.34463879293039751</v>
      </c>
      <c r="H57" s="150"/>
      <c r="I57" s="150"/>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1:35">
      <c r="A58" s="113" t="s">
        <v>44</v>
      </c>
      <c r="B58" s="34">
        <v>15.759551180268179</v>
      </c>
      <c r="C58" s="35">
        <v>0.61659748158106487</v>
      </c>
      <c r="D58" s="34">
        <v>17.55671614240276</v>
      </c>
      <c r="E58" s="33">
        <v>0.54230214424974021</v>
      </c>
      <c r="F58" s="34">
        <v>66.035754473018756</v>
      </c>
      <c r="G58" s="31">
        <v>0.88623168250505557</v>
      </c>
      <c r="H58" s="150"/>
      <c r="I58" s="150"/>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1:35">
      <c r="A59" s="113" t="s">
        <v>45</v>
      </c>
      <c r="B59" s="34">
        <v>7.8991800917171027</v>
      </c>
      <c r="C59" s="35">
        <v>0.11342632621097805</v>
      </c>
      <c r="D59" s="34">
        <v>16.375029519704871</v>
      </c>
      <c r="E59" s="33">
        <v>0.27966131573086889</v>
      </c>
      <c r="F59" s="34">
        <v>75.281560649125765</v>
      </c>
      <c r="G59" s="31">
        <v>0.34733646704246579</v>
      </c>
      <c r="H59" s="150"/>
      <c r="I59" s="150"/>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row>
    <row r="60" spans="1:35">
      <c r="A60" s="113" t="s">
        <v>46</v>
      </c>
      <c r="B60" s="34">
        <v>6.0991329826778262</v>
      </c>
      <c r="C60" s="35">
        <v>0.14240855185726661</v>
      </c>
      <c r="D60" s="34">
        <v>11.380258350865191</v>
      </c>
      <c r="E60" s="33">
        <v>0.37263208174542722</v>
      </c>
      <c r="F60" s="34">
        <v>82.117386920045547</v>
      </c>
      <c r="G60" s="31">
        <v>0.44542862245909004</v>
      </c>
      <c r="H60" s="150"/>
      <c r="I60" s="150"/>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1:35">
      <c r="A61" s="113" t="s">
        <v>47</v>
      </c>
      <c r="B61" s="34">
        <v>9.1836217336367341</v>
      </c>
      <c r="C61" s="35">
        <v>0.21221242972444027</v>
      </c>
      <c r="D61" s="34">
        <v>14.99470570914008</v>
      </c>
      <c r="E61" s="33">
        <v>0.26308209965196855</v>
      </c>
      <c r="F61" s="34">
        <v>75.377238718946714</v>
      </c>
      <c r="G61" s="31">
        <v>0.40728755374130049</v>
      </c>
      <c r="H61" s="150"/>
      <c r="I61" s="150"/>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1:35">
      <c r="A62" s="113" t="s">
        <v>48</v>
      </c>
      <c r="B62" s="34">
        <v>8.5915802315954632</v>
      </c>
      <c r="C62" s="35">
        <v>0.23005610730848047</v>
      </c>
      <c r="D62" s="34">
        <v>18.008279567759448</v>
      </c>
      <c r="E62" s="33">
        <v>0.29411091400482708</v>
      </c>
      <c r="F62" s="34">
        <v>72.494618758102888</v>
      </c>
      <c r="G62" s="31">
        <v>0.45727894370298494</v>
      </c>
      <c r="H62" s="150"/>
      <c r="I62" s="150"/>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1:35">
      <c r="A63" s="113" t="s">
        <v>49</v>
      </c>
      <c r="B63" s="34">
        <v>8.4794189266485702</v>
      </c>
      <c r="C63" s="35">
        <v>0.11550126771115257</v>
      </c>
      <c r="D63" s="34">
        <v>13.76475516325058</v>
      </c>
      <c r="E63" s="33">
        <v>0.18583591836828681</v>
      </c>
      <c r="F63" s="34">
        <v>75.735744131103274</v>
      </c>
      <c r="G63" s="31">
        <v>0.24137004767384432</v>
      </c>
      <c r="H63" s="150"/>
      <c r="I63" s="150"/>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1:35">
      <c r="A64" s="113" t="s">
        <v>50</v>
      </c>
      <c r="B64" s="34">
        <v>6.9383681072393903</v>
      </c>
      <c r="C64" s="35">
        <v>0.24757644867523318</v>
      </c>
      <c r="D64" s="34">
        <v>13.38289330997782</v>
      </c>
      <c r="E64" s="33">
        <v>0.95775710991546192</v>
      </c>
      <c r="F64" s="34">
        <v>79.200377716506921</v>
      </c>
      <c r="G64" s="31">
        <v>1.1176296542017274</v>
      </c>
      <c r="H64" s="150"/>
      <c r="I64" s="150"/>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row>
    <row r="65" spans="1:35">
      <c r="A65" s="83" t="s">
        <v>51</v>
      </c>
      <c r="B65" s="34">
        <v>5.7170486166727521</v>
      </c>
      <c r="C65" s="35">
        <v>0.21772159073359393</v>
      </c>
      <c r="D65" s="34">
        <v>8.1785997304982185</v>
      </c>
      <c r="E65" s="33">
        <v>0.27137137879281814</v>
      </c>
      <c r="F65" s="34">
        <v>85.427877469650184</v>
      </c>
      <c r="G65" s="31">
        <v>0.46452247542004033</v>
      </c>
      <c r="H65" s="150"/>
      <c r="I65" s="150"/>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row>
    <row r="66" spans="1:35">
      <c r="A66" s="141" t="s">
        <v>192</v>
      </c>
      <c r="B66" s="34">
        <v>7.9540080753238449</v>
      </c>
      <c r="C66" s="35">
        <v>3.41309096304118E-2</v>
      </c>
      <c r="D66" s="34">
        <v>13.363071642100049</v>
      </c>
      <c r="E66" s="33">
        <v>6.9394193400311596E-2</v>
      </c>
      <c r="F66" s="34">
        <v>78.072324645903251</v>
      </c>
      <c r="G66" s="31">
        <v>8.7328548980368903E-2</v>
      </c>
      <c r="H66" s="150"/>
      <c r="I66" s="150"/>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row>
    <row r="67" spans="1:35">
      <c r="A67" s="141" t="s">
        <v>195</v>
      </c>
      <c r="B67" s="34">
        <v>7.9019689559936523</v>
      </c>
      <c r="C67" s="35">
        <v>4.9926608800888103E-2</v>
      </c>
      <c r="D67" s="34">
        <v>13.873953819274901</v>
      </c>
      <c r="E67" s="33">
        <v>0.1078628972172737</v>
      </c>
      <c r="F67" s="34">
        <v>77.762481689453125</v>
      </c>
      <c r="G67" s="31">
        <v>0.12910622358322141</v>
      </c>
      <c r="H67" s="150"/>
      <c r="I67" s="150"/>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row>
    <row r="68" spans="1:35" ht="13.5" thickBot="1">
      <c r="A68" s="142" t="s">
        <v>199</v>
      </c>
      <c r="B68" s="117">
        <v>8.230314369392147</v>
      </c>
      <c r="C68" s="118">
        <v>3.3251255653627999E-2</v>
      </c>
      <c r="D68" s="117">
        <v>13.171136856535091</v>
      </c>
      <c r="E68" s="30">
        <v>5.50723990788392E-2</v>
      </c>
      <c r="F68" s="117">
        <v>77.914251140364655</v>
      </c>
      <c r="G68" s="28">
        <v>7.3402645733761498E-2</v>
      </c>
      <c r="H68" s="150"/>
      <c r="I68" s="150"/>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row>
    <row r="69" spans="1:35">
      <c r="A69" s="95"/>
      <c r="B69" s="36"/>
      <c r="C69" s="35"/>
      <c r="D69" s="32"/>
      <c r="E69" s="35"/>
      <c r="F69" s="32"/>
      <c r="G69" s="35"/>
      <c r="H69" s="150"/>
      <c r="I69" s="150"/>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row>
    <row r="70" spans="1:35">
      <c r="A70" s="70" t="s">
        <v>54</v>
      </c>
    </row>
    <row r="71" spans="1:35">
      <c r="A71" s="70" t="s">
        <v>55</v>
      </c>
    </row>
    <row r="72" spans="1:35">
      <c r="A72" s="190" t="s">
        <v>328</v>
      </c>
    </row>
    <row r="73" spans="1:35">
      <c r="A73" s="202" t="s">
        <v>388</v>
      </c>
    </row>
    <row r="74" spans="1:35">
      <c r="A74" s="203" t="s">
        <v>389</v>
      </c>
    </row>
    <row r="75" spans="1:35">
      <c r="A75" s="2" t="s">
        <v>391</v>
      </c>
    </row>
  </sheetData>
  <customSheetViews>
    <customSheetView guid="{958562DC-2717-487D-88ED-05485062DB2A}" scale="80" showGridLines="0" topLeftCell="A31">
      <selection activeCell="H25" sqref="H25"/>
      <pageMargins left="0.7" right="0.7" top="0.75" bottom="0.75" header="0.3" footer="0.3"/>
      <pageSetup paperSize="9" orientation="portrait" r:id="rId1"/>
    </customSheetView>
    <customSheetView guid="{DC9DA9F2-44C2-40AF-952E-F17A8405449D}" scale="80" showGridLines="0">
      <pageMargins left="0.7" right="0.7" top="0.75" bottom="0.75" header="0.3" footer="0.3"/>
      <pageSetup paperSize="9" orientation="portrait" r:id="rId2"/>
    </customSheetView>
    <customSheetView guid="{AF19555B-DC94-4383-99E1-B20527EBB45F}" scale="80" showGridLines="0" topLeftCell="A40">
      <selection activeCell="H25" sqref="H25"/>
      <pageMargins left="0.7" right="0.7" top="0.75" bottom="0.75" header="0.3" footer="0.3"/>
      <pageSetup paperSize="9" orientation="portrait" r:id="rId3"/>
    </customSheetView>
  </customSheetViews>
  <mergeCells count="4">
    <mergeCell ref="B13:G13"/>
    <mergeCell ref="B14:C14"/>
    <mergeCell ref="D14:E14"/>
    <mergeCell ref="F14:G14"/>
  </mergeCells>
  <phoneticPr fontId="73"/>
  <hyperlinks>
    <hyperlink ref="A74" r:id="rId4" xr:uid="{00000000-0004-0000-0A00-000000000000}"/>
    <hyperlink ref="A73" r:id="rId5" display="* Information on data for Cyprus: https://oe.cd/cyprus-disclaimer" xr:uid="{00000000-0004-0000-0A00-000001000000}"/>
    <hyperlink ref="A1" r:id="rId6" display="https://doi.org/10.1787/1d0bc92a-en" xr:uid="{00000000-0004-0000-0A00-000002000000}"/>
    <hyperlink ref="A4" r:id="rId7" xr:uid="{00000000-0004-0000-0A00-000003000000}"/>
  </hyperlinks>
  <pageMargins left="0.7" right="0.7" top="0.75" bottom="0.75" header="0.3" footer="0.3"/>
  <pageSetup paperSize="9" orientation="portrait" r:id="rId8"/>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AI37"/>
  <sheetViews>
    <sheetView showGridLines="0" zoomScale="80" zoomScaleNormal="80" workbookViewId="0"/>
  </sheetViews>
  <sheetFormatPr defaultColWidth="9.140625" defaultRowHeight="12.75"/>
  <cols>
    <col min="1" max="1" width="34" style="2" customWidth="1"/>
    <col min="2" max="7" width="9.140625" style="2"/>
    <col min="8" max="9" width="8.85546875" style="3" customWidth="1"/>
    <col min="10"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66"/>
      <c r="B6" s="3"/>
      <c r="C6" s="3"/>
      <c r="D6" s="3"/>
      <c r="E6" s="3"/>
      <c r="G6" s="3"/>
      <c r="J6" s="50"/>
      <c r="K6" s="111"/>
      <c r="L6" s="66"/>
      <c r="M6" s="66"/>
    </row>
    <row r="7" spans="1:35">
      <c r="A7" s="66" t="s">
        <v>354</v>
      </c>
      <c r="B7" s="3"/>
      <c r="C7" s="3"/>
      <c r="D7" s="3"/>
      <c r="E7" s="3"/>
      <c r="G7" s="3"/>
      <c r="J7" s="50"/>
      <c r="K7" s="111"/>
      <c r="L7" s="66"/>
      <c r="M7" s="66"/>
    </row>
    <row r="8" spans="1:35">
      <c r="A8" s="149" t="s">
        <v>152</v>
      </c>
      <c r="B8" s="1"/>
      <c r="C8" s="3"/>
      <c r="D8" s="3"/>
      <c r="E8" s="3"/>
      <c r="F8" s="3"/>
      <c r="G8" s="3"/>
    </row>
    <row r="9" spans="1:35">
      <c r="A9" s="6" t="s">
        <v>238</v>
      </c>
      <c r="B9" s="3"/>
      <c r="C9" s="3"/>
      <c r="D9" s="3"/>
      <c r="E9" s="3"/>
      <c r="F9" s="3"/>
      <c r="G9" s="3"/>
    </row>
    <row r="10" spans="1:35">
      <c r="A10" s="6"/>
      <c r="B10" s="3"/>
      <c r="C10" s="3"/>
      <c r="D10" s="3"/>
      <c r="E10" s="3"/>
      <c r="F10" s="3"/>
      <c r="G10" s="3"/>
      <c r="H10" s="4"/>
    </row>
    <row r="11" spans="1:35">
      <c r="A11" s="6"/>
      <c r="B11" s="3"/>
      <c r="C11" s="3"/>
      <c r="D11" s="3"/>
      <c r="E11" s="3"/>
      <c r="F11" s="3"/>
      <c r="G11" s="3"/>
      <c r="H11" s="4"/>
      <c r="I11" s="4"/>
    </row>
    <row r="12" spans="1:35" s="9" customFormat="1" ht="13.5" thickBot="1">
      <c r="A12" s="7"/>
      <c r="B12" s="8"/>
      <c r="C12" s="8"/>
      <c r="D12" s="8"/>
      <c r="E12" s="8"/>
      <c r="F12" s="8"/>
      <c r="G12" s="8"/>
      <c r="H12" s="27"/>
      <c r="I12" s="27"/>
    </row>
    <row r="13" spans="1:35" s="9" customFormat="1" ht="51.75" customHeight="1">
      <c r="A13" s="10"/>
      <c r="B13" s="318" t="s">
        <v>101</v>
      </c>
      <c r="C13" s="319"/>
      <c r="D13" s="319"/>
      <c r="E13" s="319"/>
      <c r="F13" s="319"/>
      <c r="G13" s="320"/>
      <c r="H13" s="24"/>
      <c r="I13" s="24"/>
    </row>
    <row r="14" spans="1:35" s="9" customFormat="1" ht="54" customHeight="1">
      <c r="A14" s="11"/>
      <c r="B14" s="330" t="s">
        <v>71</v>
      </c>
      <c r="C14" s="327"/>
      <c r="D14" s="330" t="s">
        <v>143</v>
      </c>
      <c r="E14" s="328"/>
      <c r="F14" s="330" t="s">
        <v>52</v>
      </c>
      <c r="G14" s="331"/>
      <c r="H14" s="25"/>
      <c r="I14" s="25"/>
    </row>
    <row r="15" spans="1:35">
      <c r="A15" s="12"/>
      <c r="B15" s="13" t="s">
        <v>5</v>
      </c>
      <c r="C15" s="14" t="s">
        <v>6</v>
      </c>
      <c r="D15" s="13" t="s">
        <v>5</v>
      </c>
      <c r="E15" s="15" t="s">
        <v>6</v>
      </c>
      <c r="F15" s="13" t="s">
        <v>5</v>
      </c>
      <c r="G15" s="16" t="s">
        <v>6</v>
      </c>
      <c r="H15" s="26"/>
      <c r="I15" s="26"/>
    </row>
    <row r="16" spans="1:35">
      <c r="A16" s="155"/>
      <c r="B16" s="156"/>
      <c r="C16" s="156"/>
      <c r="D16" s="157"/>
      <c r="E16" s="158"/>
      <c r="F16" s="157"/>
      <c r="G16" s="159"/>
      <c r="H16" s="26"/>
      <c r="I16" s="2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178" t="s">
        <v>133</v>
      </c>
      <c r="B17" s="179">
        <v>9.0932575507166593</v>
      </c>
      <c r="C17" s="180">
        <v>0.17221434653044049</v>
      </c>
      <c r="D17" s="179">
        <v>14.39800815703927</v>
      </c>
      <c r="E17" s="181">
        <v>0.24173782140410907</v>
      </c>
      <c r="F17" s="179">
        <v>76.338548845708914</v>
      </c>
      <c r="G17" s="182">
        <v>0.31312144091708316</v>
      </c>
      <c r="H17" s="150"/>
      <c r="I17" s="150"/>
      <c r="J17" s="37"/>
      <c r="K17" s="37"/>
      <c r="L17" s="37"/>
      <c r="M17" s="151"/>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183" t="s">
        <v>13</v>
      </c>
      <c r="B18" s="179">
        <v>8.5092253329787795</v>
      </c>
      <c r="C18" s="180">
        <v>0.26307255165933696</v>
      </c>
      <c r="D18" s="179">
        <v>20.330017162471592</v>
      </c>
      <c r="E18" s="181">
        <v>0.40442432659174704</v>
      </c>
      <c r="F18" s="179">
        <v>71.008100509432495</v>
      </c>
      <c r="G18" s="182">
        <v>0.59678859730941702</v>
      </c>
      <c r="H18" s="150"/>
      <c r="I18" s="150"/>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183" t="s">
        <v>18</v>
      </c>
      <c r="B19" s="179">
        <v>7.2293795949349802</v>
      </c>
      <c r="C19" s="180">
        <v>0.16082177723357066</v>
      </c>
      <c r="D19" s="179">
        <v>16.93822470000709</v>
      </c>
      <c r="E19" s="181">
        <v>0.27080379845805913</v>
      </c>
      <c r="F19" s="179">
        <v>75.683261694386346</v>
      </c>
      <c r="G19" s="182">
        <v>0.32568277825467107</v>
      </c>
      <c r="H19" s="150"/>
      <c r="I19" s="150"/>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183" t="s">
        <v>202</v>
      </c>
      <c r="B20" s="179">
        <v>7.3885680942183258</v>
      </c>
      <c r="C20" s="180">
        <v>0.19080438906818925</v>
      </c>
      <c r="D20" s="179">
        <v>12.13871332664846</v>
      </c>
      <c r="E20" s="181">
        <v>0.29854071260359577</v>
      </c>
      <c r="F20" s="179">
        <v>80.313228166869422</v>
      </c>
      <c r="G20" s="182">
        <v>0.38285925101549945</v>
      </c>
      <c r="H20" s="150"/>
      <c r="I20" s="150"/>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183" t="s">
        <v>21</v>
      </c>
      <c r="B21" s="179">
        <v>6.7326941422811002</v>
      </c>
      <c r="C21" s="180">
        <v>0.18209764499339817</v>
      </c>
      <c r="D21" s="179">
        <v>18.17808169020908</v>
      </c>
      <c r="E21" s="181">
        <v>0.47209790437181176</v>
      </c>
      <c r="F21" s="179">
        <v>75.12794339593836</v>
      </c>
      <c r="G21" s="182">
        <v>0.51842849988594086</v>
      </c>
      <c r="H21" s="150"/>
      <c r="I21" s="150"/>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c r="A22" s="183" t="s">
        <v>26</v>
      </c>
      <c r="B22" s="179">
        <v>6.9354558627477028</v>
      </c>
      <c r="C22" s="180">
        <v>0.19734320649066464</v>
      </c>
      <c r="D22" s="179">
        <v>14.20709634386585</v>
      </c>
      <c r="E22" s="181">
        <v>0.2505934986602612</v>
      </c>
      <c r="F22" s="179">
        <v>78.798080358670973</v>
      </c>
      <c r="G22" s="182">
        <v>0.36900598535838475</v>
      </c>
      <c r="H22" s="150"/>
      <c r="I22" s="150"/>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183" t="s">
        <v>28</v>
      </c>
      <c r="B23" s="179">
        <v>7.6698527573563702</v>
      </c>
      <c r="C23" s="180">
        <v>0.17566481512122495</v>
      </c>
      <c r="D23" s="179">
        <v>17.329230128194681</v>
      </c>
      <c r="E23" s="181">
        <v>0.21195423275728184</v>
      </c>
      <c r="F23" s="179">
        <v>74.851035910915911</v>
      </c>
      <c r="G23" s="182">
        <v>0.30220986706632141</v>
      </c>
      <c r="H23" s="150"/>
      <c r="I23" s="150"/>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183" t="s">
        <v>45</v>
      </c>
      <c r="B24" s="179">
        <v>8.2892583293974074</v>
      </c>
      <c r="C24" s="180">
        <v>0.15652276754220182</v>
      </c>
      <c r="D24" s="179">
        <v>17.572179950100761</v>
      </c>
      <c r="E24" s="181">
        <v>0.24842513033973043</v>
      </c>
      <c r="F24" s="179">
        <v>73.777366904819331</v>
      </c>
      <c r="G24" s="182">
        <v>0.30518393162055574</v>
      </c>
      <c r="H24" s="150"/>
      <c r="I24" s="150"/>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183" t="s">
        <v>46</v>
      </c>
      <c r="B25" s="179">
        <v>6.3117905577327216</v>
      </c>
      <c r="C25" s="180">
        <v>0.14027341066816354</v>
      </c>
      <c r="D25" s="179">
        <v>15.20075716315325</v>
      </c>
      <c r="E25" s="181">
        <v>0.37664938342466003</v>
      </c>
      <c r="F25" s="179">
        <v>78.337221507052121</v>
      </c>
      <c r="G25" s="182">
        <v>0.42821925589108617</v>
      </c>
      <c r="H25" s="150"/>
      <c r="I25" s="150"/>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183" t="s">
        <v>47</v>
      </c>
      <c r="B26" s="179">
        <v>8.9749653906871796</v>
      </c>
      <c r="C26" s="180">
        <v>0.17647304648504653</v>
      </c>
      <c r="D26" s="179">
        <v>15.26245536720589</v>
      </c>
      <c r="E26" s="181">
        <v>0.22051660541761636</v>
      </c>
      <c r="F26" s="179">
        <v>75.575745442961491</v>
      </c>
      <c r="G26" s="182">
        <v>0.28598623447796206</v>
      </c>
      <c r="H26" s="150"/>
      <c r="I26" s="150"/>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c r="A27" s="183" t="s">
        <v>48</v>
      </c>
      <c r="B27" s="179">
        <v>7.5820506757371779</v>
      </c>
      <c r="C27" s="180">
        <v>0.1961401485926246</v>
      </c>
      <c r="D27" s="179">
        <v>18.512011466086189</v>
      </c>
      <c r="E27" s="181">
        <v>0.33859337218190078</v>
      </c>
      <c r="F27" s="179">
        <v>73.093303438813024</v>
      </c>
      <c r="G27" s="182">
        <v>0.42053485961931758</v>
      </c>
      <c r="H27" s="150"/>
      <c r="I27" s="150"/>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c r="A28" s="183" t="s">
        <v>49</v>
      </c>
      <c r="B28" s="179">
        <v>9.160003788552169</v>
      </c>
      <c r="C28" s="180">
        <v>0.13757065759659179</v>
      </c>
      <c r="D28" s="179">
        <v>16.146699096242202</v>
      </c>
      <c r="E28" s="181">
        <v>0.23207175537816582</v>
      </c>
      <c r="F28" s="179">
        <v>72.945603805144245</v>
      </c>
      <c r="G28" s="182">
        <v>0.27777968809581782</v>
      </c>
      <c r="H28" s="150"/>
      <c r="I28" s="150"/>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ht="13.5" thickBot="1">
      <c r="A29" s="184" t="s">
        <v>51</v>
      </c>
      <c r="B29" s="185">
        <v>6.3237064102226137</v>
      </c>
      <c r="C29" s="186">
        <v>0.1366606519446591</v>
      </c>
      <c r="D29" s="185">
        <v>9.0411645960307787</v>
      </c>
      <c r="E29" s="187">
        <v>0.2101451337815497</v>
      </c>
      <c r="F29" s="185">
        <v>84.612241971690622</v>
      </c>
      <c r="G29" s="188">
        <v>0.2923182813262975</v>
      </c>
      <c r="H29" s="150"/>
      <c r="I29" s="150"/>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ht="14.25">
      <c r="A30" s="183" t="s">
        <v>320</v>
      </c>
      <c r="B30" s="179">
        <v>7.7333401710439729</v>
      </c>
      <c r="C30" s="180">
        <v>0.18911677806499547</v>
      </c>
      <c r="D30" s="179">
        <v>15.44432411880738</v>
      </c>
      <c r="E30" s="181">
        <v>0.258004381360879</v>
      </c>
      <c r="F30" s="179">
        <v>76.517924449662971</v>
      </c>
      <c r="G30" s="182">
        <v>0.3517646000212743</v>
      </c>
      <c r="H30" s="150"/>
      <c r="I30" s="150"/>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ht="15" thickBot="1">
      <c r="A31" s="189" t="s">
        <v>321</v>
      </c>
      <c r="B31" s="185">
        <v>14.6720775387177</v>
      </c>
      <c r="C31" s="186">
        <v>0.41854826758703473</v>
      </c>
      <c r="D31" s="185">
        <v>14.6560722182041</v>
      </c>
      <c r="E31" s="187">
        <v>0.36733001209303889</v>
      </c>
      <c r="F31" s="185">
        <v>70.573642475019284</v>
      </c>
      <c r="G31" s="188">
        <v>0.56872796160794936</v>
      </c>
      <c r="H31" s="150"/>
      <c r="I31" s="150"/>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1:35">
      <c r="A32" s="131"/>
      <c r="B32" s="32"/>
      <c r="C32" s="35"/>
      <c r="D32" s="32"/>
      <c r="E32" s="35"/>
      <c r="F32" s="32"/>
      <c r="G32" s="35"/>
      <c r="H32" s="150"/>
      <c r="I32" s="150"/>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1:9">
      <c r="A33" s="70" t="s">
        <v>54</v>
      </c>
    </row>
    <row r="34" spans="1:9">
      <c r="A34" s="70" t="s">
        <v>55</v>
      </c>
    </row>
    <row r="35" spans="1:9" s="152" customFormat="1" ht="14.25">
      <c r="A35" s="66" t="s">
        <v>284</v>
      </c>
      <c r="H35" s="160"/>
      <c r="I35" s="160"/>
    </row>
    <row r="36" spans="1:9">
      <c r="A36" s="190" t="s">
        <v>328</v>
      </c>
    </row>
    <row r="37" spans="1:9">
      <c r="A37" s="2" t="s">
        <v>391</v>
      </c>
    </row>
  </sheetData>
  <customSheetViews>
    <customSheetView guid="{958562DC-2717-487D-88ED-05485062DB2A}" scale="80" showGridLines="0">
      <selection activeCell="A5" sqref="A5"/>
      <pageMargins left="0.7" right="0.7" top="0.75" bottom="0.75" header="0.3" footer="0.3"/>
      <pageSetup paperSize="9" orientation="portrait" r:id="rId1"/>
    </customSheetView>
    <customSheetView guid="{DC9DA9F2-44C2-40AF-952E-F17A8405449D}" scale="80" showGridLines="0">
      <selection activeCell="A12" sqref="A12:A26"/>
      <pageMargins left="0.7" right="0.7" top="0.75" bottom="0.75" header="0.3" footer="0.3"/>
      <pageSetup paperSize="9" orientation="portrait" r:id="rId2"/>
    </customSheetView>
    <customSheetView guid="{AF19555B-DC94-4383-99E1-B20527EBB45F}" scale="80" showGridLines="0" topLeftCell="A13">
      <selection activeCell="A5" sqref="A5"/>
      <pageMargins left="0.7" right="0.7" top="0.75" bottom="0.75" header="0.3" footer="0.3"/>
      <pageSetup paperSize="9" orientation="portrait" r:id="rId3"/>
    </customSheetView>
  </customSheetViews>
  <mergeCells count="4">
    <mergeCell ref="B13:G13"/>
    <mergeCell ref="B14:C14"/>
    <mergeCell ref="D14:E14"/>
    <mergeCell ref="F14:G14"/>
  </mergeCells>
  <phoneticPr fontId="73"/>
  <hyperlinks>
    <hyperlink ref="A1" r:id="rId4" display="https://doi.org/10.1787/1d0bc92a-en" xr:uid="{00000000-0004-0000-0B00-000000000000}"/>
    <hyperlink ref="A4" r:id="rId5" xr:uid="{00000000-0004-0000-0B00-000001000000}"/>
  </hyperlinks>
  <pageMargins left="0.7" right="0.7" top="0.75" bottom="0.75" header="0.3" footer="0.3"/>
  <pageSetup paperSize="9" orientation="portrait"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dimension ref="A1:AI32"/>
  <sheetViews>
    <sheetView showGridLines="0" zoomScale="80" zoomScaleNormal="80" workbookViewId="0"/>
  </sheetViews>
  <sheetFormatPr defaultColWidth="9.140625" defaultRowHeight="12.75"/>
  <cols>
    <col min="1" max="1" width="34" style="2" customWidth="1"/>
    <col min="2" max="7" width="9.140625" style="2"/>
    <col min="8" max="9" width="8.85546875" style="3" customWidth="1"/>
    <col min="10"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66"/>
      <c r="B6" s="3"/>
      <c r="C6" s="3"/>
      <c r="D6" s="3"/>
      <c r="E6" s="3"/>
      <c r="G6" s="3"/>
      <c r="J6" s="50"/>
      <c r="K6" s="111"/>
      <c r="L6" s="66"/>
      <c r="M6" s="66"/>
    </row>
    <row r="7" spans="1:35">
      <c r="A7" s="66" t="s">
        <v>355</v>
      </c>
      <c r="B7" s="3"/>
      <c r="C7" s="3"/>
      <c r="D7" s="3"/>
      <c r="E7" s="3"/>
      <c r="G7" s="3"/>
      <c r="J7" s="50"/>
      <c r="K7" s="111"/>
      <c r="L7" s="66"/>
      <c r="M7" s="66"/>
    </row>
    <row r="8" spans="1:35">
      <c r="A8" s="149" t="s">
        <v>153</v>
      </c>
      <c r="B8" s="1"/>
      <c r="C8" s="3"/>
      <c r="D8" s="3"/>
      <c r="E8" s="3"/>
      <c r="F8" s="3"/>
      <c r="G8" s="3"/>
    </row>
    <row r="9" spans="1:35">
      <c r="A9" s="6" t="s">
        <v>239</v>
      </c>
      <c r="B9" s="3"/>
      <c r="C9" s="3"/>
      <c r="D9" s="3"/>
      <c r="E9" s="3"/>
      <c r="F9" s="3"/>
      <c r="G9" s="3"/>
    </row>
    <row r="10" spans="1:35">
      <c r="A10" s="6"/>
      <c r="B10" s="3"/>
      <c r="C10" s="3"/>
      <c r="D10" s="3"/>
      <c r="E10" s="3"/>
      <c r="F10" s="3"/>
      <c r="G10" s="3"/>
      <c r="H10" s="4"/>
    </row>
    <row r="11" spans="1:35">
      <c r="A11" s="6"/>
      <c r="B11" s="3"/>
      <c r="C11" s="3"/>
      <c r="D11" s="3"/>
      <c r="E11" s="3"/>
      <c r="F11" s="3"/>
      <c r="G11" s="3"/>
      <c r="H11" s="4"/>
      <c r="I11" s="4"/>
    </row>
    <row r="12" spans="1:35" s="9" customFormat="1" ht="13.5" thickBot="1">
      <c r="A12" s="7"/>
      <c r="B12" s="8"/>
      <c r="C12" s="8"/>
      <c r="D12" s="8"/>
      <c r="E12" s="8"/>
      <c r="F12" s="8"/>
      <c r="G12" s="8"/>
      <c r="H12" s="27"/>
      <c r="I12" s="27"/>
    </row>
    <row r="13" spans="1:35" s="9" customFormat="1" ht="51.75" customHeight="1">
      <c r="A13" s="10"/>
      <c r="B13" s="318" t="s">
        <v>101</v>
      </c>
      <c r="C13" s="319"/>
      <c r="D13" s="319"/>
      <c r="E13" s="319"/>
      <c r="F13" s="319"/>
      <c r="G13" s="320"/>
      <c r="H13" s="24"/>
      <c r="I13" s="24"/>
    </row>
    <row r="14" spans="1:35" s="9" customFormat="1" ht="54" customHeight="1">
      <c r="A14" s="11"/>
      <c r="B14" s="330" t="s">
        <v>71</v>
      </c>
      <c r="C14" s="337"/>
      <c r="D14" s="330" t="s">
        <v>143</v>
      </c>
      <c r="E14" s="328"/>
      <c r="F14" s="330" t="s">
        <v>52</v>
      </c>
      <c r="G14" s="331"/>
      <c r="H14" s="25"/>
      <c r="I14" s="25"/>
    </row>
    <row r="15" spans="1:35">
      <c r="A15" s="12"/>
      <c r="B15" s="13" t="s">
        <v>5</v>
      </c>
      <c r="C15" s="14" t="s">
        <v>6</v>
      </c>
      <c r="D15" s="13" t="s">
        <v>5</v>
      </c>
      <c r="E15" s="15" t="s">
        <v>6</v>
      </c>
      <c r="F15" s="13" t="s">
        <v>5</v>
      </c>
      <c r="G15" s="16" t="s">
        <v>6</v>
      </c>
      <c r="H15" s="26"/>
      <c r="I15" s="26"/>
    </row>
    <row r="16" spans="1:35">
      <c r="A16" s="17"/>
      <c r="B16" s="18"/>
      <c r="C16" s="18"/>
      <c r="D16" s="19"/>
      <c r="E16" s="20"/>
      <c r="F16" s="19"/>
      <c r="G16" s="48"/>
      <c r="H16" s="26"/>
      <c r="I16" s="2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113" t="s">
        <v>7</v>
      </c>
      <c r="B17" s="34">
        <v>6.836484060957484</v>
      </c>
      <c r="C17" s="35">
        <v>0.3065111831854691</v>
      </c>
      <c r="D17" s="34">
        <v>9.6284493250634711</v>
      </c>
      <c r="E17" s="33">
        <v>0.54051845124865472</v>
      </c>
      <c r="F17" s="34">
        <v>83.408215757291103</v>
      </c>
      <c r="G17" s="31">
        <v>0.65859989019631715</v>
      </c>
      <c r="H17" s="150"/>
      <c r="I17" s="150"/>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113" t="s">
        <v>11</v>
      </c>
      <c r="B18" s="34">
        <v>11.436499255748281</v>
      </c>
      <c r="C18" s="35">
        <v>0.22049136867615815</v>
      </c>
      <c r="D18" s="34">
        <v>16.185005800992101</v>
      </c>
      <c r="E18" s="33">
        <v>0.3380621293506344</v>
      </c>
      <c r="F18" s="34">
        <v>69.741905658132751</v>
      </c>
      <c r="G18" s="31">
        <v>0.52356084188223717</v>
      </c>
      <c r="H18" s="150"/>
      <c r="I18" s="150"/>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113" t="s">
        <v>16</v>
      </c>
      <c r="B19" s="34">
        <v>7.9456021025927743</v>
      </c>
      <c r="C19" s="35">
        <v>0.15484425664749052</v>
      </c>
      <c r="D19" s="34">
        <v>7.9629528458022794</v>
      </c>
      <c r="E19" s="33">
        <v>0.24252289979460967</v>
      </c>
      <c r="F19" s="34">
        <v>83.339093157885543</v>
      </c>
      <c r="G19" s="31">
        <v>0.33288042751780494</v>
      </c>
      <c r="H19" s="150"/>
      <c r="I19" s="150"/>
      <c r="J19" s="37"/>
      <c r="K19" s="37"/>
      <c r="L19" s="37"/>
      <c r="M19" s="151"/>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113" t="s">
        <v>18</v>
      </c>
      <c r="B20" s="34">
        <v>6.3781469875950174</v>
      </c>
      <c r="C20" s="35">
        <v>0.37088289898709748</v>
      </c>
      <c r="D20" s="34">
        <v>6.6111658017548738</v>
      </c>
      <c r="E20" s="33">
        <v>0.22741021461893079</v>
      </c>
      <c r="F20" s="34">
        <v>86.826492931424141</v>
      </c>
      <c r="G20" s="31">
        <v>0.51640654912193407</v>
      </c>
      <c r="H20" s="150"/>
      <c r="I20" s="150"/>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113" t="s">
        <v>36</v>
      </c>
      <c r="B21" s="34">
        <v>8.2113199695866488</v>
      </c>
      <c r="C21" s="35">
        <v>0.11511726490027505</v>
      </c>
      <c r="D21" s="34">
        <v>12.699161526554519</v>
      </c>
      <c r="E21" s="33">
        <v>0.23800128810317137</v>
      </c>
      <c r="F21" s="34">
        <v>78.436574244623102</v>
      </c>
      <c r="G21" s="31">
        <v>0.29892663481672466</v>
      </c>
      <c r="H21" s="150"/>
      <c r="I21" s="150"/>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c r="A22" s="113" t="s">
        <v>43</v>
      </c>
      <c r="B22" s="34">
        <v>8.0405754175415289</v>
      </c>
      <c r="C22" s="35">
        <v>0.12728987710462938</v>
      </c>
      <c r="D22" s="34">
        <v>8.8238073158915444</v>
      </c>
      <c r="E22" s="33">
        <v>0.19074005104818081</v>
      </c>
      <c r="F22" s="34">
        <v>83.120721819206736</v>
      </c>
      <c r="G22" s="31">
        <v>0.25723600598558855</v>
      </c>
      <c r="H22" s="150"/>
      <c r="I22" s="150"/>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113" t="s">
        <v>46</v>
      </c>
      <c r="B23" s="34">
        <v>7.1887622283121404</v>
      </c>
      <c r="C23" s="35">
        <v>0.19101940171012718</v>
      </c>
      <c r="D23" s="34">
        <v>8.9561239443337133</v>
      </c>
      <c r="E23" s="33">
        <v>0.24247337495254753</v>
      </c>
      <c r="F23" s="34">
        <v>83.46512557645373</v>
      </c>
      <c r="G23" s="31">
        <v>0.35262393483352378</v>
      </c>
      <c r="H23" s="150"/>
      <c r="I23" s="150"/>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113" t="s">
        <v>47</v>
      </c>
      <c r="B24" s="34">
        <v>10.1822609560923</v>
      </c>
      <c r="C24" s="35">
        <v>0.31440865211244717</v>
      </c>
      <c r="D24" s="34">
        <v>15.104613454051741</v>
      </c>
      <c r="E24" s="33">
        <v>0.43913086034486531</v>
      </c>
      <c r="F24" s="34">
        <v>74.343389264646973</v>
      </c>
      <c r="G24" s="31">
        <v>0.68805448777280109</v>
      </c>
      <c r="H24" s="150"/>
      <c r="I24" s="150"/>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113" t="s">
        <v>48</v>
      </c>
      <c r="B25" s="34">
        <v>8.5270014752516925</v>
      </c>
      <c r="C25" s="35">
        <v>0.19149177441189133</v>
      </c>
      <c r="D25" s="34">
        <v>16.84603640519229</v>
      </c>
      <c r="E25" s="33">
        <v>0.43236771503284854</v>
      </c>
      <c r="F25" s="34">
        <v>73.481254741830753</v>
      </c>
      <c r="G25" s="31">
        <v>0.52001475305237266</v>
      </c>
      <c r="H25" s="150"/>
      <c r="I25" s="150"/>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113" t="s">
        <v>49</v>
      </c>
      <c r="B26" s="34">
        <v>7.9870694030528631</v>
      </c>
      <c r="C26" s="35">
        <v>0.14539428735567417</v>
      </c>
      <c r="D26" s="34">
        <v>12.066000724492779</v>
      </c>
      <c r="E26" s="33">
        <v>0.21994071727474179</v>
      </c>
      <c r="F26" s="34">
        <v>78.189445326619591</v>
      </c>
      <c r="G26" s="31">
        <v>0.33633745671284182</v>
      </c>
      <c r="H26" s="150"/>
      <c r="I26" s="150"/>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ht="13.5" thickBot="1">
      <c r="A27" s="116" t="s">
        <v>51</v>
      </c>
      <c r="B27" s="117">
        <v>5.9142392282151004</v>
      </c>
      <c r="C27" s="118">
        <v>0.18586800497121306</v>
      </c>
      <c r="D27" s="117">
        <v>8.267047036419557</v>
      </c>
      <c r="E27" s="30">
        <v>0.2893582990822377</v>
      </c>
      <c r="F27" s="117">
        <v>84.974999349804406</v>
      </c>
      <c r="G27" s="28">
        <v>0.48356209718154375</v>
      </c>
      <c r="H27" s="150"/>
      <c r="I27" s="150"/>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c r="A28" s="95"/>
      <c r="B28" s="36"/>
      <c r="C28" s="35"/>
      <c r="D28" s="32"/>
      <c r="E28" s="35"/>
      <c r="F28" s="32"/>
      <c r="G28" s="35"/>
      <c r="H28" s="150"/>
      <c r="I28" s="150"/>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c r="A29" s="70" t="s">
        <v>54</v>
      </c>
    </row>
    <row r="30" spans="1:35">
      <c r="A30" s="70" t="s">
        <v>55</v>
      </c>
    </row>
    <row r="31" spans="1:35">
      <c r="A31" s="190" t="s">
        <v>328</v>
      </c>
    </row>
    <row r="32" spans="1:35">
      <c r="A32" s="2" t="s">
        <v>391</v>
      </c>
    </row>
  </sheetData>
  <customSheetViews>
    <customSheetView guid="{958562DC-2717-487D-88ED-05485062DB2A}" scale="80" showGridLines="0">
      <selection activeCell="A5" sqref="A5"/>
      <pageMargins left="0.7" right="0.7" top="0.75" bottom="0.75" header="0.3" footer="0.3"/>
      <pageSetup paperSize="9" orientation="portrait" r:id="rId1"/>
    </customSheetView>
    <customSheetView guid="{DC9DA9F2-44C2-40AF-952E-F17A8405449D}" scale="80" showGridLines="0">
      <pageMargins left="0.7" right="0.7" top="0.75" bottom="0.75" header="0.3" footer="0.3"/>
      <pageSetup paperSize="9" orientation="portrait" r:id="rId2"/>
    </customSheetView>
    <customSheetView guid="{AF19555B-DC94-4383-99E1-B20527EBB45F}" scale="80" showGridLines="0">
      <selection activeCell="A5" sqref="A5"/>
      <pageMargins left="0.7" right="0.7" top="0.75" bottom="0.75" header="0.3" footer="0.3"/>
      <pageSetup paperSize="9" orientation="portrait" r:id="rId3"/>
    </customSheetView>
  </customSheetViews>
  <mergeCells count="4">
    <mergeCell ref="B13:G13"/>
    <mergeCell ref="B14:C14"/>
    <mergeCell ref="D14:E14"/>
    <mergeCell ref="F14:G14"/>
  </mergeCells>
  <phoneticPr fontId="73"/>
  <hyperlinks>
    <hyperlink ref="A1" r:id="rId4" display="https://doi.org/10.1787/1d0bc92a-en" xr:uid="{00000000-0004-0000-0C00-000000000000}"/>
    <hyperlink ref="A4" r:id="rId5" xr:uid="{00000000-0004-0000-0C00-000001000000}"/>
  </hyperlinks>
  <pageMargins left="0.7" right="0.7" top="0.75" bottom="0.75" header="0.3" footer="0.3"/>
  <pageSetup paperSize="9" orientation="portrait"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dimension ref="A1:V75"/>
  <sheetViews>
    <sheetView zoomScale="80" zoomScaleNormal="80" workbookViewId="0"/>
  </sheetViews>
  <sheetFormatPr defaultColWidth="8.7109375" defaultRowHeight="12.75"/>
  <cols>
    <col min="1" max="1" width="34" style="66" customWidth="1"/>
    <col min="2" max="16384" width="8.7109375" style="66"/>
  </cols>
  <sheetData>
    <row r="1" spans="1:22" s="312" customFormat="1">
      <c r="A1" s="313" t="s">
        <v>400</v>
      </c>
    </row>
    <row r="2" spans="1:22" s="312" customFormat="1">
      <c r="A2" s="312" t="s">
        <v>401</v>
      </c>
      <c r="B2" s="312" t="s">
        <v>402</v>
      </c>
    </row>
    <row r="3" spans="1:22" s="312" customFormat="1">
      <c r="A3" s="312" t="s">
        <v>403</v>
      </c>
    </row>
    <row r="4" spans="1:22" s="312" customFormat="1">
      <c r="A4" s="313" t="s">
        <v>404</v>
      </c>
    </row>
    <row r="5" spans="1:22" s="312" customFormat="1"/>
    <row r="6" spans="1:22">
      <c r="J6" s="50"/>
      <c r="O6" s="153"/>
    </row>
    <row r="7" spans="1:22">
      <c r="A7" s="66" t="s">
        <v>356</v>
      </c>
      <c r="J7" s="50"/>
      <c r="O7" s="153"/>
    </row>
    <row r="8" spans="1:22">
      <c r="A8" s="51" t="s">
        <v>215</v>
      </c>
    </row>
    <row r="9" spans="1:22">
      <c r="A9" s="6" t="s">
        <v>237</v>
      </c>
    </row>
    <row r="10" spans="1:22">
      <c r="A10" s="49"/>
    </row>
    <row r="11" spans="1:22" ht="13.5" thickBot="1"/>
    <row r="12" spans="1:22" s="81" customFormat="1" ht="23.25" customHeight="1">
      <c r="A12" s="41"/>
      <c r="B12" s="333" t="s">
        <v>208</v>
      </c>
      <c r="C12" s="321"/>
      <c r="D12" s="321"/>
      <c r="E12" s="321"/>
      <c r="F12" s="321"/>
      <c r="G12" s="321"/>
      <c r="H12" s="321"/>
      <c r="I12" s="321"/>
      <c r="J12" s="321"/>
      <c r="K12" s="321"/>
      <c r="L12" s="321"/>
      <c r="M12" s="321"/>
      <c r="N12" s="321"/>
      <c r="O12" s="321"/>
      <c r="P12" s="321"/>
      <c r="Q12" s="321"/>
      <c r="R12" s="321"/>
      <c r="S12" s="321"/>
      <c r="T12" s="321"/>
      <c r="U12" s="322"/>
      <c r="V12" s="131"/>
    </row>
    <row r="13" spans="1:22" s="81" customFormat="1" ht="28.15" customHeight="1">
      <c r="A13" s="42"/>
      <c r="B13" s="338" t="s">
        <v>127</v>
      </c>
      <c r="C13" s="339"/>
      <c r="D13" s="330" t="s">
        <v>128</v>
      </c>
      <c r="E13" s="327"/>
      <c r="F13" s="327"/>
      <c r="G13" s="327"/>
      <c r="H13" s="327"/>
      <c r="I13" s="328"/>
      <c r="J13" s="330" t="s">
        <v>194</v>
      </c>
      <c r="K13" s="327"/>
      <c r="L13" s="327"/>
      <c r="M13" s="327"/>
      <c r="N13" s="327"/>
      <c r="O13" s="328"/>
      <c r="P13" s="330" t="s">
        <v>129</v>
      </c>
      <c r="Q13" s="327"/>
      <c r="R13" s="327"/>
      <c r="S13" s="327"/>
      <c r="T13" s="327"/>
      <c r="U13" s="331"/>
    </row>
    <row r="14" spans="1:22" s="81" customFormat="1" ht="64.5" customHeight="1">
      <c r="A14" s="42"/>
      <c r="B14" s="340"/>
      <c r="C14" s="341"/>
      <c r="D14" s="330" t="s">
        <v>130</v>
      </c>
      <c r="E14" s="328"/>
      <c r="F14" s="330" t="s">
        <v>131</v>
      </c>
      <c r="G14" s="328"/>
      <c r="H14" s="327" t="s">
        <v>132</v>
      </c>
      <c r="I14" s="328"/>
      <c r="J14" s="330" t="s">
        <v>241</v>
      </c>
      <c r="K14" s="328"/>
      <c r="L14" s="330" t="s">
        <v>242</v>
      </c>
      <c r="M14" s="328"/>
      <c r="N14" s="327" t="s">
        <v>150</v>
      </c>
      <c r="O14" s="328"/>
      <c r="P14" s="330" t="s">
        <v>396</v>
      </c>
      <c r="Q14" s="328"/>
      <c r="R14" s="330" t="s">
        <v>149</v>
      </c>
      <c r="S14" s="328"/>
      <c r="T14" s="327" t="s">
        <v>150</v>
      </c>
      <c r="U14" s="331"/>
    </row>
    <row r="15" spans="1:22" s="122" customFormat="1">
      <c r="A15" s="132"/>
      <c r="B15" s="229" t="s">
        <v>53</v>
      </c>
      <c r="C15" s="230" t="s">
        <v>6</v>
      </c>
      <c r="D15" s="229" t="s">
        <v>53</v>
      </c>
      <c r="E15" s="231" t="s">
        <v>6</v>
      </c>
      <c r="F15" s="229" t="s">
        <v>53</v>
      </c>
      <c r="G15" s="231" t="s">
        <v>6</v>
      </c>
      <c r="H15" s="230" t="s">
        <v>94</v>
      </c>
      <c r="I15" s="231" t="s">
        <v>6</v>
      </c>
      <c r="J15" s="229" t="s">
        <v>53</v>
      </c>
      <c r="K15" s="231" t="s">
        <v>6</v>
      </c>
      <c r="L15" s="229" t="s">
        <v>53</v>
      </c>
      <c r="M15" s="231" t="s">
        <v>6</v>
      </c>
      <c r="N15" s="230" t="s">
        <v>94</v>
      </c>
      <c r="O15" s="231" t="s">
        <v>6</v>
      </c>
      <c r="P15" s="229" t="s">
        <v>53</v>
      </c>
      <c r="Q15" s="231" t="s">
        <v>6</v>
      </c>
      <c r="R15" s="229" t="s">
        <v>53</v>
      </c>
      <c r="S15" s="231" t="s">
        <v>6</v>
      </c>
      <c r="T15" s="230" t="s">
        <v>94</v>
      </c>
      <c r="U15" s="232" t="s">
        <v>6</v>
      </c>
    </row>
    <row r="16" spans="1:22">
      <c r="A16" s="233"/>
      <c r="B16" s="234"/>
      <c r="C16" s="235"/>
      <c r="D16" s="234"/>
      <c r="E16" s="236"/>
      <c r="F16" s="234"/>
      <c r="G16" s="235"/>
      <c r="H16" s="237"/>
      <c r="I16" s="236"/>
      <c r="J16" s="234"/>
      <c r="K16" s="235"/>
      <c r="L16" s="234"/>
      <c r="M16" s="236"/>
      <c r="N16" s="234"/>
      <c r="O16" s="235"/>
      <c r="P16" s="237"/>
      <c r="Q16" s="235"/>
      <c r="R16" s="234"/>
      <c r="S16" s="236"/>
      <c r="T16" s="234"/>
      <c r="U16" s="238"/>
    </row>
    <row r="17" spans="1:21">
      <c r="A17" s="113" t="s">
        <v>7</v>
      </c>
      <c r="B17" s="71">
        <v>80.614183703558709</v>
      </c>
      <c r="C17" s="53">
        <v>0.86314860422934347</v>
      </c>
      <c r="D17" s="71">
        <v>81.24312766967509</v>
      </c>
      <c r="E17" s="52">
        <v>0.80074143671887599</v>
      </c>
      <c r="F17" s="71">
        <v>80.263551954159013</v>
      </c>
      <c r="G17" s="53">
        <v>1.0500532712731709</v>
      </c>
      <c r="H17" s="58">
        <v>0.97957571551607714</v>
      </c>
      <c r="I17" s="52">
        <v>0.90338150204269074</v>
      </c>
      <c r="J17" s="71">
        <v>78.007389417248419</v>
      </c>
      <c r="K17" s="53">
        <v>1.3666100503479139</v>
      </c>
      <c r="L17" s="71">
        <v>84.334056443595571</v>
      </c>
      <c r="M17" s="52">
        <v>1.7152480109443384</v>
      </c>
      <c r="N17" s="71">
        <v>6.3266670263471525</v>
      </c>
      <c r="O17" s="53">
        <v>2.0771763165059953</v>
      </c>
      <c r="P17" s="58">
        <v>77.411890982118706</v>
      </c>
      <c r="Q17" s="53">
        <v>1.325823526444452</v>
      </c>
      <c r="R17" s="71">
        <v>81.575504623621569</v>
      </c>
      <c r="S17" s="52">
        <v>0.94940291942391997</v>
      </c>
      <c r="T17" s="71">
        <v>4.1636136415028631</v>
      </c>
      <c r="U17" s="54">
        <v>1.4283677925707312</v>
      </c>
    </row>
    <row r="18" spans="1:21">
      <c r="A18" s="113" t="s">
        <v>8</v>
      </c>
      <c r="B18" s="71">
        <v>77.589593825279721</v>
      </c>
      <c r="C18" s="53">
        <v>0.36032281157154805</v>
      </c>
      <c r="D18" s="71">
        <v>77.070658694476705</v>
      </c>
      <c r="E18" s="53">
        <v>0.69023448873970661</v>
      </c>
      <c r="F18" s="71">
        <v>77.900481639555096</v>
      </c>
      <c r="G18" s="53">
        <v>0.36667436314442081</v>
      </c>
      <c r="H18" s="71">
        <v>-0.82982294507839072</v>
      </c>
      <c r="I18" s="53">
        <v>0.75551973784389148</v>
      </c>
      <c r="J18" s="71">
        <v>70.555093880461328</v>
      </c>
      <c r="K18" s="53">
        <v>0.82687435756399685</v>
      </c>
      <c r="L18" s="71">
        <v>81.951458353967894</v>
      </c>
      <c r="M18" s="53">
        <v>0.5471760652367772</v>
      </c>
      <c r="N18" s="71">
        <v>11.396364473506566</v>
      </c>
      <c r="O18" s="53">
        <v>0.98755174742903751</v>
      </c>
      <c r="P18" s="71">
        <v>71.786519817238101</v>
      </c>
      <c r="Q18" s="53">
        <v>0.61588805272447567</v>
      </c>
      <c r="R18" s="71">
        <v>79.361129804486495</v>
      </c>
      <c r="S18" s="53">
        <v>0.43969976944921985</v>
      </c>
      <c r="T18" s="71">
        <v>7.5746099872483938</v>
      </c>
      <c r="U18" s="54">
        <v>0.79602166990247303</v>
      </c>
    </row>
    <row r="19" spans="1:21">
      <c r="A19" s="113" t="s">
        <v>9</v>
      </c>
      <c r="B19" s="71">
        <v>76.552864340158834</v>
      </c>
      <c r="C19" s="53">
        <v>0.35950153268232571</v>
      </c>
      <c r="D19" s="71">
        <v>76.969363603646869</v>
      </c>
      <c r="E19" s="52">
        <v>0.56955412586063303</v>
      </c>
      <c r="F19" s="71">
        <v>76.379340064412474</v>
      </c>
      <c r="G19" s="53">
        <v>0.38368656970983561</v>
      </c>
      <c r="H19" s="58">
        <v>0.59002353923439443</v>
      </c>
      <c r="I19" s="52">
        <v>0.58081576369511756</v>
      </c>
      <c r="J19" s="71">
        <v>72.189512047585154</v>
      </c>
      <c r="K19" s="53">
        <v>0.77983385731669341</v>
      </c>
      <c r="L19" s="71">
        <v>78.456862054052792</v>
      </c>
      <c r="M19" s="52">
        <v>0.43537384245861194</v>
      </c>
      <c r="N19" s="71">
        <v>6.2673500064676375</v>
      </c>
      <c r="O19" s="53">
        <v>0.86299769289319928</v>
      </c>
      <c r="P19" s="58">
        <v>72.530008301523225</v>
      </c>
      <c r="Q19" s="53">
        <v>0.79703146814813031</v>
      </c>
      <c r="R19" s="71">
        <v>77.896317766477324</v>
      </c>
      <c r="S19" s="52">
        <v>0.36821705837691943</v>
      </c>
      <c r="T19" s="71">
        <v>5.3663094649540994</v>
      </c>
      <c r="U19" s="54">
        <v>0.85069003140955357</v>
      </c>
    </row>
    <row r="20" spans="1:21">
      <c r="A20" s="83" t="s">
        <v>10</v>
      </c>
      <c r="B20" s="71">
        <v>72.414815020923925</v>
      </c>
      <c r="C20" s="53">
        <v>0.36523932612320603</v>
      </c>
      <c r="D20" s="71">
        <v>72.85634801186113</v>
      </c>
      <c r="E20" s="52">
        <v>0.59763473333749129</v>
      </c>
      <c r="F20" s="71">
        <v>72.23164078714828</v>
      </c>
      <c r="G20" s="53">
        <v>0.39467040816565613</v>
      </c>
      <c r="H20" s="58">
        <v>0.62470722471285001</v>
      </c>
      <c r="I20" s="52">
        <v>0.62650995610267923</v>
      </c>
      <c r="J20" s="71">
        <v>67.64367733216767</v>
      </c>
      <c r="K20" s="53">
        <v>0.70815799629784315</v>
      </c>
      <c r="L20" s="71">
        <v>77.430924284725023</v>
      </c>
      <c r="M20" s="52">
        <v>0.60388461888891309</v>
      </c>
      <c r="N20" s="71">
        <v>9.7872469525573536</v>
      </c>
      <c r="O20" s="53">
        <v>0.80893012341144743</v>
      </c>
      <c r="P20" s="58">
        <v>67.81404537688006</v>
      </c>
      <c r="Q20" s="53">
        <v>0.73683541217540205</v>
      </c>
      <c r="R20" s="71">
        <v>73.639136029130256</v>
      </c>
      <c r="S20" s="52">
        <v>0.36564065931210121</v>
      </c>
      <c r="T20" s="71">
        <v>5.8250906522501964</v>
      </c>
      <c r="U20" s="54">
        <v>0.72942860372410112</v>
      </c>
    </row>
    <row r="21" spans="1:21">
      <c r="A21" s="128" t="s">
        <v>173</v>
      </c>
      <c r="B21" s="71">
        <v>74.424057512283284</v>
      </c>
      <c r="C21" s="53">
        <v>0.41737005984857756</v>
      </c>
      <c r="D21" s="71">
        <v>75.09090183336977</v>
      </c>
      <c r="E21" s="52">
        <v>0.79910962523340034</v>
      </c>
      <c r="F21" s="71">
        <v>74.165422485917347</v>
      </c>
      <c r="G21" s="53">
        <v>0.48066108205829289</v>
      </c>
      <c r="H21" s="58">
        <v>0.92547934745242344</v>
      </c>
      <c r="I21" s="52">
        <v>0.91872038527091771</v>
      </c>
      <c r="J21" s="71">
        <v>68.947296296572901</v>
      </c>
      <c r="K21" s="53">
        <v>0.9619728456786194</v>
      </c>
      <c r="L21" s="71">
        <v>79.7905910544047</v>
      </c>
      <c r="M21" s="52">
        <v>0.75997747137919158</v>
      </c>
      <c r="N21" s="71">
        <v>10.843294757831799</v>
      </c>
      <c r="O21" s="53">
        <v>1.1395537226948611</v>
      </c>
      <c r="P21" s="58">
        <v>69.155672525976129</v>
      </c>
      <c r="Q21" s="53">
        <v>0.89277349933757011</v>
      </c>
      <c r="R21" s="71">
        <v>75.749511108137568</v>
      </c>
      <c r="S21" s="52">
        <v>0.41842201509088961</v>
      </c>
      <c r="T21" s="71">
        <v>6.5938385821614389</v>
      </c>
      <c r="U21" s="54">
        <v>0.91628284716648079</v>
      </c>
    </row>
    <row r="22" spans="1:21">
      <c r="A22" s="83" t="s">
        <v>11</v>
      </c>
      <c r="B22" s="71">
        <v>67.360534541115825</v>
      </c>
      <c r="C22" s="53">
        <v>0.64826927141601409</v>
      </c>
      <c r="D22" s="71">
        <v>67.935871592801291</v>
      </c>
      <c r="E22" s="52">
        <v>1.0081876983856555</v>
      </c>
      <c r="F22" s="71">
        <v>67.100353805112704</v>
      </c>
      <c r="G22" s="53">
        <v>0.82276485015379419</v>
      </c>
      <c r="H22" s="58">
        <v>0.83551778768858753</v>
      </c>
      <c r="I22" s="52">
        <v>1.292581138510889</v>
      </c>
      <c r="J22" s="71">
        <v>65.784790212474817</v>
      </c>
      <c r="K22" s="53">
        <v>1.6730467064982248</v>
      </c>
      <c r="L22" s="71">
        <v>68.979988181539795</v>
      </c>
      <c r="M22" s="52">
        <v>0.93318359560277953</v>
      </c>
      <c r="N22" s="71">
        <v>3.1951979690649779</v>
      </c>
      <c r="O22" s="53">
        <v>1.8634093709484552</v>
      </c>
      <c r="P22" s="58">
        <v>63.473340818408438</v>
      </c>
      <c r="Q22" s="53">
        <v>1.4594673281533757</v>
      </c>
      <c r="R22" s="71">
        <v>67.948637916017503</v>
      </c>
      <c r="S22" s="52">
        <v>0.64035384916716132</v>
      </c>
      <c r="T22" s="71">
        <v>4.4752970976090651</v>
      </c>
      <c r="U22" s="54">
        <v>1.4425209711541525</v>
      </c>
    </row>
    <row r="23" spans="1:21">
      <c r="A23" s="83" t="s">
        <v>12</v>
      </c>
      <c r="B23" s="71">
        <v>83.770721290413121</v>
      </c>
      <c r="C23" s="53">
        <v>0.44709810841298786</v>
      </c>
      <c r="D23" s="71">
        <v>82.571528875659794</v>
      </c>
      <c r="E23" s="52">
        <v>0.77810073149089165</v>
      </c>
      <c r="F23" s="71">
        <v>84.069542042031003</v>
      </c>
      <c r="G23" s="53">
        <v>0.46287953509084884</v>
      </c>
      <c r="H23" s="58">
        <v>-1.4980131663712086</v>
      </c>
      <c r="I23" s="52">
        <v>0.76565931734550086</v>
      </c>
      <c r="J23" s="71">
        <v>77.401220858322844</v>
      </c>
      <c r="K23" s="53">
        <v>1.8914790654111426</v>
      </c>
      <c r="L23" s="71">
        <v>85.505040158852282</v>
      </c>
      <c r="M23" s="52">
        <v>0.51337024903346706</v>
      </c>
      <c r="N23" s="71">
        <v>8.1038193005294374</v>
      </c>
      <c r="O23" s="53">
        <v>1.8912506272145388</v>
      </c>
      <c r="P23" s="58">
        <v>80.753629352200349</v>
      </c>
      <c r="Q23" s="53">
        <v>0.85647238532592096</v>
      </c>
      <c r="R23" s="71">
        <v>84.539781769943716</v>
      </c>
      <c r="S23" s="52">
        <v>0.45505833233988158</v>
      </c>
      <c r="T23" s="71">
        <v>3.7861524177433665</v>
      </c>
      <c r="U23" s="54">
        <v>0.85481383646745646</v>
      </c>
    </row>
    <row r="24" spans="1:21">
      <c r="A24" s="83" t="s">
        <v>13</v>
      </c>
      <c r="B24" s="71">
        <v>76.593203742383125</v>
      </c>
      <c r="C24" s="53">
        <v>0.52590540647586859</v>
      </c>
      <c r="D24" s="71">
        <v>77.488200017412083</v>
      </c>
      <c r="E24" s="52">
        <v>0.77013821800231685</v>
      </c>
      <c r="F24" s="71">
        <v>76.171446223945352</v>
      </c>
      <c r="G24" s="53">
        <v>0.62988348320487109</v>
      </c>
      <c r="H24" s="58">
        <v>1.3167537934667308</v>
      </c>
      <c r="I24" s="52">
        <v>0.93081452878058057</v>
      </c>
      <c r="J24" s="71">
        <v>73.41779877223253</v>
      </c>
      <c r="K24" s="53">
        <v>1.4291347657261106</v>
      </c>
      <c r="L24" s="71">
        <v>79.320080781357163</v>
      </c>
      <c r="M24" s="52">
        <v>0.85481331493361712</v>
      </c>
      <c r="N24" s="71">
        <v>5.9022820091246331</v>
      </c>
      <c r="O24" s="53">
        <v>1.5381857575562476</v>
      </c>
      <c r="P24" s="58">
        <v>73.565879790150618</v>
      </c>
      <c r="Q24" s="53">
        <v>1.1127783517487819</v>
      </c>
      <c r="R24" s="71">
        <v>77.264846441561943</v>
      </c>
      <c r="S24" s="52">
        <v>0.52545850410019823</v>
      </c>
      <c r="T24" s="71">
        <v>3.6989666514113253</v>
      </c>
      <c r="U24" s="54">
        <v>1.0911619003818234</v>
      </c>
    </row>
    <row r="25" spans="1:21">
      <c r="A25" s="113" t="s">
        <v>14</v>
      </c>
      <c r="B25" s="71">
        <v>69.988139699411747</v>
      </c>
      <c r="C25" s="53">
        <v>0.62501303834611455</v>
      </c>
      <c r="D25" s="71">
        <v>70.396436537902702</v>
      </c>
      <c r="E25" s="52">
        <v>0.86015498800652901</v>
      </c>
      <c r="F25" s="71">
        <v>69.72548898799198</v>
      </c>
      <c r="G25" s="53">
        <v>0.79737232162946203</v>
      </c>
      <c r="H25" s="58">
        <v>0.67094754991072136</v>
      </c>
      <c r="I25" s="52">
        <v>1.0893544209651298</v>
      </c>
      <c r="J25" s="71">
        <v>66.693607487677312</v>
      </c>
      <c r="K25" s="53">
        <v>1.2066895027429607</v>
      </c>
      <c r="L25" s="71">
        <v>72.725002748538202</v>
      </c>
      <c r="M25" s="52">
        <v>0.92592869126557908</v>
      </c>
      <c r="N25" s="71">
        <v>6.0313952608608901</v>
      </c>
      <c r="O25" s="53">
        <v>1.4687461799034909</v>
      </c>
      <c r="P25" s="58">
        <v>66.910475361535703</v>
      </c>
      <c r="Q25" s="53">
        <v>1.0557331716774181</v>
      </c>
      <c r="R25" s="71">
        <v>71.160632586986026</v>
      </c>
      <c r="S25" s="52">
        <v>0.65317970195034747</v>
      </c>
      <c r="T25" s="71">
        <v>4.250157225450323</v>
      </c>
      <c r="U25" s="54">
        <v>1.0748841562126825</v>
      </c>
    </row>
    <row r="26" spans="1:21">
      <c r="A26" s="113" t="s">
        <v>15</v>
      </c>
      <c r="B26" s="71">
        <v>75.215761960161885</v>
      </c>
      <c r="C26" s="53">
        <v>0.53139887788178009</v>
      </c>
      <c r="D26" s="71">
        <v>75.028081780581616</v>
      </c>
      <c r="E26" s="52">
        <v>0.67809759499459932</v>
      </c>
      <c r="F26" s="71">
        <v>75.366190456890664</v>
      </c>
      <c r="G26" s="53">
        <v>0.68670142606309281</v>
      </c>
      <c r="H26" s="58">
        <v>-0.33810867630904795</v>
      </c>
      <c r="I26" s="52">
        <v>0.86831271599401305</v>
      </c>
      <c r="J26" s="71">
        <v>71.173680821813676</v>
      </c>
      <c r="K26" s="53">
        <v>1.3779010417061104</v>
      </c>
      <c r="L26" s="71">
        <v>77.047391520962492</v>
      </c>
      <c r="M26" s="52">
        <v>0.61034608131694934</v>
      </c>
      <c r="N26" s="71">
        <v>5.8737106991488162</v>
      </c>
      <c r="O26" s="53">
        <v>1.4677972990108077</v>
      </c>
      <c r="P26" s="58">
        <v>72.339606156157657</v>
      </c>
      <c r="Q26" s="53">
        <v>1.2139993785434293</v>
      </c>
      <c r="R26" s="71">
        <v>75.774755353476706</v>
      </c>
      <c r="S26" s="52">
        <v>0.5488034512490706</v>
      </c>
      <c r="T26" s="71">
        <v>3.4351491973190491</v>
      </c>
      <c r="U26" s="54">
        <v>1.2686378708153081</v>
      </c>
    </row>
    <row r="27" spans="1:21">
      <c r="A27" s="113" t="s">
        <v>16</v>
      </c>
      <c r="B27" s="71">
        <v>82.534615393511416</v>
      </c>
      <c r="C27" s="53">
        <v>0.60976562159946568</v>
      </c>
      <c r="D27" s="71">
        <v>82.961480640888553</v>
      </c>
      <c r="E27" s="52">
        <v>0.52079238398271122</v>
      </c>
      <c r="F27" s="71">
        <v>82.425129780570558</v>
      </c>
      <c r="G27" s="53">
        <v>0.74827848653170015</v>
      </c>
      <c r="H27" s="58">
        <v>0.53635086031799517</v>
      </c>
      <c r="I27" s="52">
        <v>0.88634857851456128</v>
      </c>
      <c r="J27" s="71">
        <v>79.195808137947182</v>
      </c>
      <c r="K27" s="53">
        <v>1.359149369022671</v>
      </c>
      <c r="L27" s="71">
        <v>85.013472678836436</v>
      </c>
      <c r="M27" s="52">
        <v>0.53537793236323061</v>
      </c>
      <c r="N27" s="71">
        <v>5.817664540889254</v>
      </c>
      <c r="O27" s="53">
        <v>1.295088777090232</v>
      </c>
      <c r="P27" s="58">
        <v>78.7678460075267</v>
      </c>
      <c r="Q27" s="53">
        <v>1.7564495543830676</v>
      </c>
      <c r="R27" s="71">
        <v>83.417258235542349</v>
      </c>
      <c r="S27" s="52">
        <v>0.40252025967013555</v>
      </c>
      <c r="T27" s="71">
        <v>4.6494122280156489</v>
      </c>
      <c r="U27" s="54">
        <v>1.5576425543711594</v>
      </c>
    </row>
    <row r="28" spans="1:21">
      <c r="A28" s="113" t="s">
        <v>386</v>
      </c>
      <c r="B28" s="71">
        <v>77.636515440285052</v>
      </c>
      <c r="C28" s="53">
        <v>0.53365015315788344</v>
      </c>
      <c r="D28" s="71">
        <v>78.65481697060244</v>
      </c>
      <c r="E28" s="52">
        <v>0.95840296555502591</v>
      </c>
      <c r="F28" s="71">
        <v>77.266846266076143</v>
      </c>
      <c r="G28" s="53">
        <v>0.60168885367909908</v>
      </c>
      <c r="H28" s="58">
        <v>1.3879707045262961</v>
      </c>
      <c r="I28" s="52">
        <v>1.0687599429411045</v>
      </c>
      <c r="J28" s="71">
        <v>72.951325174658308</v>
      </c>
      <c r="K28" s="53">
        <v>2.8024112052923553</v>
      </c>
      <c r="L28" s="71">
        <v>77.63159932568658</v>
      </c>
      <c r="M28" s="52">
        <v>0.89903782395798704</v>
      </c>
      <c r="N28" s="71">
        <v>4.6802741510282715</v>
      </c>
      <c r="O28" s="53">
        <v>2.9841079764393044</v>
      </c>
      <c r="P28" s="58">
        <v>76.429740266034358</v>
      </c>
      <c r="Q28" s="53">
        <v>1.6221720913528956</v>
      </c>
      <c r="R28" s="71">
        <v>77.808001947444353</v>
      </c>
      <c r="S28" s="52">
        <v>0.55119324405204906</v>
      </c>
      <c r="T28" s="71">
        <v>1.3782616814099953</v>
      </c>
      <c r="U28" s="54">
        <v>1.7099743701643364</v>
      </c>
    </row>
    <row r="29" spans="1:21">
      <c r="A29" s="113" t="s">
        <v>17</v>
      </c>
      <c r="B29" s="71">
        <v>83.596695630237846</v>
      </c>
      <c r="C29" s="53">
        <v>0.27976294667319118</v>
      </c>
      <c r="D29" s="71">
        <v>83.367046476081427</v>
      </c>
      <c r="E29" s="52">
        <v>0.47592497428073827</v>
      </c>
      <c r="F29" s="71">
        <v>83.668570876994835</v>
      </c>
      <c r="G29" s="53">
        <v>0.32330695792230923</v>
      </c>
      <c r="H29" s="58">
        <v>-0.30152440091340793</v>
      </c>
      <c r="I29" s="52">
        <v>0.55143155195521787</v>
      </c>
      <c r="J29" s="71">
        <v>79.692683934063993</v>
      </c>
      <c r="K29" s="53">
        <v>0.7493782517379024</v>
      </c>
      <c r="L29" s="71">
        <v>85.86935822594026</v>
      </c>
      <c r="M29" s="52">
        <v>0.39075985940063623</v>
      </c>
      <c r="N29" s="71">
        <v>6.1766742918762674</v>
      </c>
      <c r="O29" s="53">
        <v>0.78033159312289035</v>
      </c>
      <c r="P29" s="58">
        <v>79.793746741393804</v>
      </c>
      <c r="Q29" s="53">
        <v>0.65330467636498268</v>
      </c>
      <c r="R29" s="71">
        <v>84.437308676745062</v>
      </c>
      <c r="S29" s="52">
        <v>0.29705095260775316</v>
      </c>
      <c r="T29" s="71">
        <v>4.6435619353512578</v>
      </c>
      <c r="U29" s="54">
        <v>0.70779410748048888</v>
      </c>
    </row>
    <row r="30" spans="1:21">
      <c r="A30" s="113" t="s">
        <v>18</v>
      </c>
      <c r="B30" s="71">
        <v>82.130304065291682</v>
      </c>
      <c r="C30" s="53">
        <v>0.35842380550415309</v>
      </c>
      <c r="D30" s="71">
        <v>81.641385603802291</v>
      </c>
      <c r="E30" s="52">
        <v>0.55424554263305637</v>
      </c>
      <c r="F30" s="71">
        <v>82.454383235928944</v>
      </c>
      <c r="G30" s="53">
        <v>0.43342596565085156</v>
      </c>
      <c r="H30" s="58">
        <v>-0.81299763212665255</v>
      </c>
      <c r="I30" s="52">
        <v>0.67075789649599615</v>
      </c>
      <c r="J30" s="71">
        <v>79.014317319174864</v>
      </c>
      <c r="K30" s="53">
        <v>1.4566545837109672</v>
      </c>
      <c r="L30" s="71">
        <v>85.351872088050754</v>
      </c>
      <c r="M30" s="52">
        <v>0.54106381602421882</v>
      </c>
      <c r="N30" s="71">
        <v>6.33755476887589</v>
      </c>
      <c r="O30" s="53">
        <v>1.6038345871969837</v>
      </c>
      <c r="P30" s="58">
        <v>78.569289915336483</v>
      </c>
      <c r="Q30" s="53">
        <v>0.94028501491004091</v>
      </c>
      <c r="R30" s="71">
        <v>82.896622039843393</v>
      </c>
      <c r="S30" s="52">
        <v>0.38384843890681331</v>
      </c>
      <c r="T30" s="71">
        <v>4.3273321245069098</v>
      </c>
      <c r="U30" s="54">
        <v>1.0426798636943178</v>
      </c>
    </row>
    <row r="31" spans="1:21">
      <c r="A31" s="113" t="s">
        <v>202</v>
      </c>
      <c r="B31" s="71">
        <v>79.940525526757796</v>
      </c>
      <c r="C31" s="53">
        <v>0.44322841525986745</v>
      </c>
      <c r="D31" s="71">
        <v>80.604129424541057</v>
      </c>
      <c r="E31" s="52">
        <v>0.65969109635745871</v>
      </c>
      <c r="F31" s="71">
        <v>79.560452718114888</v>
      </c>
      <c r="G31" s="53">
        <v>0.57233544538649783</v>
      </c>
      <c r="H31" s="58">
        <v>1.0436767064261687</v>
      </c>
      <c r="I31" s="52">
        <v>0.85750128939691028</v>
      </c>
      <c r="J31" s="71">
        <v>76.323792072440853</v>
      </c>
      <c r="K31" s="53">
        <v>1.0552036370995745</v>
      </c>
      <c r="L31" s="71">
        <v>83.31211537949838</v>
      </c>
      <c r="M31" s="52">
        <v>0.8659959410976027</v>
      </c>
      <c r="N31" s="71">
        <v>6.9883233070575272</v>
      </c>
      <c r="O31" s="53">
        <v>1.2790252739917491</v>
      </c>
      <c r="P31" s="58">
        <v>76.103352265338089</v>
      </c>
      <c r="Q31" s="53">
        <v>0.98240000372380387</v>
      </c>
      <c r="R31" s="71">
        <v>81.065503924180859</v>
      </c>
      <c r="S31" s="52">
        <v>0.4465482595709549</v>
      </c>
      <c r="T31" s="71">
        <v>4.962151658842771</v>
      </c>
      <c r="U31" s="54">
        <v>1.0503698042430485</v>
      </c>
    </row>
    <row r="32" spans="1:21">
      <c r="A32" s="113" t="s">
        <v>19</v>
      </c>
      <c r="B32" s="71">
        <v>85.517190622837191</v>
      </c>
      <c r="C32" s="53">
        <v>0.32574990699118489</v>
      </c>
      <c r="D32" s="71">
        <v>83.783864728531242</v>
      </c>
      <c r="E32" s="52">
        <v>0.64646989827209878</v>
      </c>
      <c r="F32" s="71">
        <v>85.855982113812246</v>
      </c>
      <c r="G32" s="53">
        <v>0.3678430238266891</v>
      </c>
      <c r="H32" s="58">
        <v>-2.072117385281004</v>
      </c>
      <c r="I32" s="52">
        <v>0.73981020059342018</v>
      </c>
      <c r="J32" s="71">
        <v>77.671646389497738</v>
      </c>
      <c r="K32" s="53">
        <v>1.1141448595966825</v>
      </c>
      <c r="L32" s="71">
        <v>87.780149531582566</v>
      </c>
      <c r="M32" s="52">
        <v>0.3864393506981969</v>
      </c>
      <c r="N32" s="71">
        <v>10.108503142084828</v>
      </c>
      <c r="O32" s="53">
        <v>1.1986486254208981</v>
      </c>
      <c r="P32" s="58">
        <v>79.612376171783495</v>
      </c>
      <c r="Q32" s="53">
        <v>0.84003203159115325</v>
      </c>
      <c r="R32" s="71">
        <v>86.58039124482498</v>
      </c>
      <c r="S32" s="52">
        <v>0.36540877881216555</v>
      </c>
      <c r="T32" s="71">
        <v>6.9680150730414852</v>
      </c>
      <c r="U32" s="54">
        <v>0.96148135558513093</v>
      </c>
    </row>
    <row r="33" spans="1:21">
      <c r="A33" s="113" t="s">
        <v>20</v>
      </c>
      <c r="B33" s="71">
        <v>79.891775611486239</v>
      </c>
      <c r="C33" s="53">
        <v>0.42439372373089163</v>
      </c>
      <c r="D33" s="71">
        <v>80.463768067419394</v>
      </c>
      <c r="E33" s="52">
        <v>0.65927621954159654</v>
      </c>
      <c r="F33" s="71">
        <v>79.648031967198918</v>
      </c>
      <c r="G33" s="53">
        <v>0.45314862624889568</v>
      </c>
      <c r="H33" s="58">
        <v>0.8157361002204766</v>
      </c>
      <c r="I33" s="52">
        <v>0.67014139353249191</v>
      </c>
      <c r="J33" s="71">
        <v>75.658950463032298</v>
      </c>
      <c r="K33" s="53">
        <v>1.2151839290578734</v>
      </c>
      <c r="L33" s="71">
        <v>80.918258925463149</v>
      </c>
      <c r="M33" s="52">
        <v>0.60578583274231346</v>
      </c>
      <c r="N33" s="71">
        <v>5.2593084624308517</v>
      </c>
      <c r="O33" s="53">
        <v>1.2934873828435809</v>
      </c>
      <c r="P33" s="58">
        <v>77.524000030515651</v>
      </c>
      <c r="Q33" s="53">
        <v>0.7800830318329991</v>
      </c>
      <c r="R33" s="71">
        <v>80.365756866747731</v>
      </c>
      <c r="S33" s="52">
        <v>0.44924718088357357</v>
      </c>
      <c r="T33" s="71">
        <v>2.8417568362320793</v>
      </c>
      <c r="U33" s="54">
        <v>0.82236348755159028</v>
      </c>
    </row>
    <row r="34" spans="1:21">
      <c r="A34" s="113" t="s">
        <v>21</v>
      </c>
      <c r="B34" s="71">
        <v>74.732459140448057</v>
      </c>
      <c r="C34" s="53">
        <v>0.43890720990296422</v>
      </c>
      <c r="D34" s="71">
        <v>75.203121800122787</v>
      </c>
      <c r="E34" s="52">
        <v>0.61071164742684025</v>
      </c>
      <c r="F34" s="71">
        <v>74.487532563096238</v>
      </c>
      <c r="G34" s="53">
        <v>0.50918760703503274</v>
      </c>
      <c r="H34" s="58">
        <v>0.71558923702654909</v>
      </c>
      <c r="I34" s="52">
        <v>0.68336375995978782</v>
      </c>
      <c r="J34" s="71">
        <v>68.007033568157723</v>
      </c>
      <c r="K34" s="53">
        <v>1.4125840146072017</v>
      </c>
      <c r="L34" s="71">
        <v>77.305446455050898</v>
      </c>
      <c r="M34" s="52">
        <v>0.70819388799848526</v>
      </c>
      <c r="N34" s="71">
        <v>9.2984128868931748</v>
      </c>
      <c r="O34" s="53">
        <v>1.5642753271052905</v>
      </c>
      <c r="P34" s="58">
        <v>69.641378721721921</v>
      </c>
      <c r="Q34" s="53">
        <v>0.97760654327351104</v>
      </c>
      <c r="R34" s="71">
        <v>75.723280793536915</v>
      </c>
      <c r="S34" s="52">
        <v>0.43658337507105943</v>
      </c>
      <c r="T34" s="71">
        <v>6.0819020718149943</v>
      </c>
      <c r="U34" s="54">
        <v>1.0024719273121128</v>
      </c>
    </row>
    <row r="35" spans="1:21">
      <c r="A35" s="113" t="s">
        <v>22</v>
      </c>
      <c r="B35" s="71">
        <v>84.281312028791291</v>
      </c>
      <c r="C35" s="53">
        <v>0.69978409125007923</v>
      </c>
      <c r="D35" s="71">
        <v>82.699784894571962</v>
      </c>
      <c r="E35" s="52">
        <v>1.4075737441063909</v>
      </c>
      <c r="F35" s="71">
        <v>84.593357963043587</v>
      </c>
      <c r="G35" s="53">
        <v>0.66789334727485838</v>
      </c>
      <c r="H35" s="58">
        <v>-1.8935730684716248</v>
      </c>
      <c r="I35" s="52">
        <v>1.2504581158213439</v>
      </c>
      <c r="J35" s="71">
        <v>80.991786372665715</v>
      </c>
      <c r="K35" s="53">
        <v>1.8830535876268362</v>
      </c>
      <c r="L35" s="71">
        <v>85.168300188031637</v>
      </c>
      <c r="M35" s="52">
        <v>0.79282198472086363</v>
      </c>
      <c r="N35" s="71">
        <v>4.1765138153659223</v>
      </c>
      <c r="O35" s="53">
        <v>1.7041287178464761</v>
      </c>
      <c r="P35" s="58">
        <v>81.228723222465277</v>
      </c>
      <c r="Q35" s="53">
        <v>1.6514362488486005</v>
      </c>
      <c r="R35" s="71">
        <v>84.89327604963367</v>
      </c>
      <c r="S35" s="52">
        <v>0.69034602104535947</v>
      </c>
      <c r="T35" s="71">
        <v>3.6645528271683929</v>
      </c>
      <c r="U35" s="54">
        <v>1.5714467912519607</v>
      </c>
    </row>
    <row r="36" spans="1:21">
      <c r="A36" s="113" t="s">
        <v>23</v>
      </c>
      <c r="B36" s="71">
        <v>80.121761818647727</v>
      </c>
      <c r="C36" s="53">
        <v>0.40823614880623499</v>
      </c>
      <c r="D36" s="71">
        <v>79.948386425138366</v>
      </c>
      <c r="E36" s="52">
        <v>0.88185761846192234</v>
      </c>
      <c r="F36" s="71">
        <v>80.166477487138565</v>
      </c>
      <c r="G36" s="53">
        <v>0.45458012383106589</v>
      </c>
      <c r="H36" s="58">
        <v>-0.21809106200019812</v>
      </c>
      <c r="I36" s="52">
        <v>0.98039066078241</v>
      </c>
      <c r="J36" s="71">
        <v>73.112909260211651</v>
      </c>
      <c r="K36" s="53">
        <v>2.0953257044643046</v>
      </c>
      <c r="L36" s="71">
        <v>82.0708829808339</v>
      </c>
      <c r="M36" s="52">
        <v>0.49475291158183998</v>
      </c>
      <c r="N36" s="71">
        <v>8.9579737206222489</v>
      </c>
      <c r="O36" s="53">
        <v>1.9762012450382753</v>
      </c>
      <c r="P36" s="58">
        <v>75.54321433560429</v>
      </c>
      <c r="Q36" s="53">
        <v>0.9982031993273679</v>
      </c>
      <c r="R36" s="71">
        <v>80.734158404820406</v>
      </c>
      <c r="S36" s="52">
        <v>0.40603476158006518</v>
      </c>
      <c r="T36" s="71">
        <v>5.1909440692161155</v>
      </c>
      <c r="U36" s="54">
        <v>1.0068335243333673</v>
      </c>
    </row>
    <row r="37" spans="1:21">
      <c r="A37" s="113" t="s">
        <v>24</v>
      </c>
      <c r="B37" s="71">
        <v>74.707590926744871</v>
      </c>
      <c r="C37" s="53">
        <v>0.4505099570764089</v>
      </c>
      <c r="D37" s="71">
        <v>74.855528601590024</v>
      </c>
      <c r="E37" s="52">
        <v>0.91239966732862643</v>
      </c>
      <c r="F37" s="71">
        <v>74.65478201058535</v>
      </c>
      <c r="G37" s="53">
        <v>0.62149628339333718</v>
      </c>
      <c r="H37" s="58">
        <v>0.20074659100467329</v>
      </c>
      <c r="I37" s="52">
        <v>1.2458749649806127</v>
      </c>
      <c r="J37" s="71">
        <v>71.309254662808755</v>
      </c>
      <c r="K37" s="53">
        <v>2.351724638526087</v>
      </c>
      <c r="L37" s="71">
        <v>77.732359316943587</v>
      </c>
      <c r="M37" s="52">
        <v>0.88313882218300743</v>
      </c>
      <c r="N37" s="71">
        <v>6.423104654134832</v>
      </c>
      <c r="O37" s="53">
        <v>2.5410464979123981</v>
      </c>
      <c r="P37" s="58">
        <v>70.203216622948233</v>
      </c>
      <c r="Q37" s="53">
        <v>1.4281914047914377</v>
      </c>
      <c r="R37" s="71">
        <v>75.960150130262747</v>
      </c>
      <c r="S37" s="52">
        <v>0.49324861788936336</v>
      </c>
      <c r="T37" s="71">
        <v>5.756933507314514</v>
      </c>
      <c r="U37" s="54">
        <v>1.59337458983672</v>
      </c>
    </row>
    <row r="38" spans="1:21">
      <c r="A38" s="113" t="s">
        <v>387</v>
      </c>
      <c r="B38" s="71">
        <v>75.002379543860627</v>
      </c>
      <c r="C38" s="53">
        <v>0.65124077363007349</v>
      </c>
      <c r="D38" s="71">
        <v>75.147111391612569</v>
      </c>
      <c r="E38" s="52">
        <v>1.0593101588307825</v>
      </c>
      <c r="F38" s="71">
        <v>74.952690940548123</v>
      </c>
      <c r="G38" s="53">
        <v>0.70945883228394091</v>
      </c>
      <c r="H38" s="58">
        <v>0.19442045106444539</v>
      </c>
      <c r="I38" s="52">
        <v>1.1157544849251557</v>
      </c>
      <c r="J38" s="71">
        <v>73.149247630801327</v>
      </c>
      <c r="K38" s="53">
        <v>1.0774522640563013</v>
      </c>
      <c r="L38" s="71">
        <v>77.524711019467887</v>
      </c>
      <c r="M38" s="52">
        <v>0.94229793112444471</v>
      </c>
      <c r="N38" s="71">
        <v>4.3754633886665601</v>
      </c>
      <c r="O38" s="53">
        <v>1.4347747415463166</v>
      </c>
      <c r="P38" s="58">
        <v>71.628763848783009</v>
      </c>
      <c r="Q38" s="53">
        <v>0.99893554269515994</v>
      </c>
      <c r="R38" s="71">
        <v>76.053786515376643</v>
      </c>
      <c r="S38" s="52">
        <v>0.72633135126183701</v>
      </c>
      <c r="T38" s="71">
        <v>4.4250226665936339</v>
      </c>
      <c r="U38" s="54">
        <v>1.1191130960508067</v>
      </c>
    </row>
    <row r="39" spans="1:21">
      <c r="A39" s="113" t="s">
        <v>25</v>
      </c>
      <c r="B39" s="71">
        <v>77.996449903473106</v>
      </c>
      <c r="C39" s="53">
        <v>0.37246003537156031</v>
      </c>
      <c r="D39" s="71">
        <v>78.274479430792496</v>
      </c>
      <c r="E39" s="52">
        <v>0.64755710861049509</v>
      </c>
      <c r="F39" s="71">
        <v>77.923695874392124</v>
      </c>
      <c r="G39" s="53">
        <v>0.44617994895324881</v>
      </c>
      <c r="H39" s="58">
        <v>0.35078355640037273</v>
      </c>
      <c r="I39" s="52">
        <v>0.80411815034091993</v>
      </c>
      <c r="J39" s="71">
        <v>72.829148147833507</v>
      </c>
      <c r="K39" s="53">
        <v>1.8565960491400675</v>
      </c>
      <c r="L39" s="71">
        <v>79.842804863129984</v>
      </c>
      <c r="M39" s="52">
        <v>0.40886129144813937</v>
      </c>
      <c r="N39" s="71">
        <v>7.0136567152964773</v>
      </c>
      <c r="O39" s="53">
        <v>1.8643151536110523</v>
      </c>
      <c r="P39" s="58">
        <v>73.108747315837903</v>
      </c>
      <c r="Q39" s="53">
        <v>0.74075656339418872</v>
      </c>
      <c r="R39" s="71">
        <v>78.824784205845916</v>
      </c>
      <c r="S39" s="52">
        <v>0.37793212652451624</v>
      </c>
      <c r="T39" s="71">
        <v>5.716036890008013</v>
      </c>
      <c r="U39" s="54">
        <v>0.72408981820372087</v>
      </c>
    </row>
    <row r="40" spans="1:21">
      <c r="A40" s="113" t="s">
        <v>26</v>
      </c>
      <c r="B40" s="71">
        <v>79.014175336195919</v>
      </c>
      <c r="C40" s="53">
        <v>0.42880525847641887</v>
      </c>
      <c r="D40" s="71">
        <v>78.083953249130417</v>
      </c>
      <c r="E40" s="52">
        <v>0.57438652715927674</v>
      </c>
      <c r="F40" s="71">
        <v>80.328852738516218</v>
      </c>
      <c r="G40" s="53">
        <v>0.518688481187632</v>
      </c>
      <c r="H40" s="58">
        <v>-2.2448994893858014</v>
      </c>
      <c r="I40" s="52">
        <v>0.71411529974430288</v>
      </c>
      <c r="J40" s="71">
        <v>75.985102742369946</v>
      </c>
      <c r="K40" s="53">
        <v>0.89805930131639944</v>
      </c>
      <c r="L40" s="71">
        <v>84.769734436823271</v>
      </c>
      <c r="M40" s="52">
        <v>0.65437091721523377</v>
      </c>
      <c r="N40" s="71">
        <v>8.7846316944533243</v>
      </c>
      <c r="O40" s="53">
        <v>1.0924187225455404</v>
      </c>
      <c r="P40" s="58">
        <v>77.076996868343983</v>
      </c>
      <c r="Q40" s="53">
        <v>0.88157667502642123</v>
      </c>
      <c r="R40" s="71">
        <v>79.614744236946464</v>
      </c>
      <c r="S40" s="52">
        <v>0.4585123003591397</v>
      </c>
      <c r="T40" s="71">
        <v>2.5377473686024814</v>
      </c>
      <c r="U40" s="54">
        <v>0.95865223911206143</v>
      </c>
    </row>
    <row r="41" spans="1:21">
      <c r="A41" s="113" t="s">
        <v>27</v>
      </c>
      <c r="B41" s="71">
        <v>79.339447614613448</v>
      </c>
      <c r="C41" s="53">
        <v>0.39836409243910781</v>
      </c>
      <c r="D41" s="71">
        <v>79.125947370918283</v>
      </c>
      <c r="E41" s="52">
        <v>0.66999114354843115</v>
      </c>
      <c r="F41" s="71">
        <v>79.402699836815913</v>
      </c>
      <c r="G41" s="53">
        <v>0.44816793779113073</v>
      </c>
      <c r="H41" s="58">
        <v>-0.27675246589762992</v>
      </c>
      <c r="I41" s="52">
        <v>0.74761870947169995</v>
      </c>
      <c r="J41" s="71">
        <v>74.902343865412632</v>
      </c>
      <c r="K41" s="53">
        <v>0.74497783382766569</v>
      </c>
      <c r="L41" s="71">
        <v>83.9819506090098</v>
      </c>
      <c r="M41" s="52">
        <v>0.51573314917777224</v>
      </c>
      <c r="N41" s="71">
        <v>9.0796067435971679</v>
      </c>
      <c r="O41" s="53">
        <v>0.9226434982176851</v>
      </c>
      <c r="P41" s="58">
        <v>76.092047310994985</v>
      </c>
      <c r="Q41" s="53">
        <v>0.61175904034530459</v>
      </c>
      <c r="R41" s="71">
        <v>80.32187444598415</v>
      </c>
      <c r="S41" s="52">
        <v>0.46355933531465915</v>
      </c>
      <c r="T41" s="71">
        <v>4.229827134989165</v>
      </c>
      <c r="U41" s="54">
        <v>0.73974638607107945</v>
      </c>
    </row>
    <row r="42" spans="1:21">
      <c r="A42" s="113" t="s">
        <v>28</v>
      </c>
      <c r="B42" s="71">
        <v>75.993970600214752</v>
      </c>
      <c r="C42" s="53">
        <v>0.46183888059271633</v>
      </c>
      <c r="D42" s="71">
        <v>75.442828354493841</v>
      </c>
      <c r="E42" s="52">
        <v>0.71911595969444797</v>
      </c>
      <c r="F42" s="71">
        <v>76.250268621373422</v>
      </c>
      <c r="G42" s="53">
        <v>0.54687970358728588</v>
      </c>
      <c r="H42" s="58">
        <v>-0.80744026687958126</v>
      </c>
      <c r="I42" s="52">
        <v>0.84564953489427019</v>
      </c>
      <c r="J42" s="71">
        <v>72.14373898444741</v>
      </c>
      <c r="K42" s="53">
        <v>1.3765529969361234</v>
      </c>
      <c r="L42" s="71">
        <v>79.151546821162128</v>
      </c>
      <c r="M42" s="52">
        <v>0.71198247737834852</v>
      </c>
      <c r="N42" s="71">
        <v>7.0078078367147185</v>
      </c>
      <c r="O42" s="53">
        <v>1.5997826527633714</v>
      </c>
      <c r="P42" s="58">
        <v>70.786345356809036</v>
      </c>
      <c r="Q42" s="53">
        <v>0.99905711938600639</v>
      </c>
      <c r="R42" s="71">
        <v>77.494143421739011</v>
      </c>
      <c r="S42" s="52">
        <v>0.49978936083586117</v>
      </c>
      <c r="T42" s="71">
        <v>6.7077980649299747</v>
      </c>
      <c r="U42" s="54">
        <v>1.0770139009821995</v>
      </c>
    </row>
    <row r="43" spans="1:21">
      <c r="A43" s="113" t="s">
        <v>29</v>
      </c>
      <c r="B43" s="71">
        <v>84.26948155406825</v>
      </c>
      <c r="C43" s="53">
        <v>0.44953544006694091</v>
      </c>
      <c r="D43" s="71">
        <v>82.064504630154673</v>
      </c>
      <c r="E43" s="52">
        <v>1.2269326863715528</v>
      </c>
      <c r="F43" s="71">
        <v>84.526605854212818</v>
      </c>
      <c r="G43" s="53">
        <v>0.45745757739900028</v>
      </c>
      <c r="H43" s="58">
        <v>-2.462101224058145</v>
      </c>
      <c r="I43" s="52">
        <v>1.2475546874734231</v>
      </c>
      <c r="J43" s="71">
        <v>73.330065027166796</v>
      </c>
      <c r="K43" s="53">
        <v>1.9375945321638988</v>
      </c>
      <c r="L43" s="71">
        <v>86.986530024435538</v>
      </c>
      <c r="M43" s="52">
        <v>0.56643760297403889</v>
      </c>
      <c r="N43" s="71">
        <v>13.656464997268742</v>
      </c>
      <c r="O43" s="53">
        <v>2.1214510587058775</v>
      </c>
      <c r="P43" s="58">
        <v>76.825931240326071</v>
      </c>
      <c r="Q43" s="53">
        <v>1.600417864829216</v>
      </c>
      <c r="R43" s="71">
        <v>85.306705596848246</v>
      </c>
      <c r="S43" s="52">
        <v>0.51179030633018419</v>
      </c>
      <c r="T43" s="71">
        <v>8.4807743565221756</v>
      </c>
      <c r="U43" s="54">
        <v>1.7994345678678514</v>
      </c>
    </row>
    <row r="44" spans="1:21">
      <c r="A44" s="113" t="s">
        <v>30</v>
      </c>
      <c r="B44" s="71">
        <v>84.60880172359667</v>
      </c>
      <c r="C44" s="53">
        <v>0.33644208902752476</v>
      </c>
      <c r="D44" s="71">
        <v>84.02037633025725</v>
      </c>
      <c r="E44" s="52">
        <v>0.69789345607876196</v>
      </c>
      <c r="F44" s="71">
        <v>84.710906333820589</v>
      </c>
      <c r="G44" s="53">
        <v>0.33267817882393602</v>
      </c>
      <c r="H44" s="58">
        <v>-0.69053000356333882</v>
      </c>
      <c r="I44" s="52">
        <v>0.64732032301004105</v>
      </c>
      <c r="J44" s="71">
        <v>78.459900006599952</v>
      </c>
      <c r="K44" s="53">
        <v>1.6584619517022892</v>
      </c>
      <c r="L44" s="71">
        <v>85.74926726701689</v>
      </c>
      <c r="M44" s="52">
        <v>0.3580768818528216</v>
      </c>
      <c r="N44" s="71">
        <v>7.2893672604169382</v>
      </c>
      <c r="O44" s="53">
        <v>1.6934606442519551</v>
      </c>
      <c r="P44" s="58">
        <v>80.397306231103613</v>
      </c>
      <c r="Q44" s="53">
        <v>1.2865186710533949</v>
      </c>
      <c r="R44" s="71">
        <v>84.917974335839375</v>
      </c>
      <c r="S44" s="52">
        <v>0.35266015237192172</v>
      </c>
      <c r="T44" s="71">
        <v>4.520668104735762</v>
      </c>
      <c r="U44" s="54">
        <v>1.3656702903693319</v>
      </c>
    </row>
    <row r="45" spans="1:21">
      <c r="A45" s="113" t="s">
        <v>31</v>
      </c>
      <c r="B45" s="71">
        <v>75.131837093630111</v>
      </c>
      <c r="C45" s="53">
        <v>0.67528285172125957</v>
      </c>
      <c r="D45" s="71">
        <v>75.405945681153369</v>
      </c>
      <c r="E45" s="52">
        <v>1.2446022946512652</v>
      </c>
      <c r="F45" s="71">
        <v>75.016969707317998</v>
      </c>
      <c r="G45" s="53">
        <v>0.79287167671949477</v>
      </c>
      <c r="H45" s="58">
        <v>0.38897597383537175</v>
      </c>
      <c r="I45" s="52">
        <v>1.4528845878668606</v>
      </c>
      <c r="J45" s="71">
        <v>70.904362042459383</v>
      </c>
      <c r="K45" s="53">
        <v>1.4185749044656228</v>
      </c>
      <c r="L45" s="71">
        <v>79.896535455675547</v>
      </c>
      <c r="M45" s="52">
        <v>1.3549684244567795</v>
      </c>
      <c r="N45" s="71">
        <v>8.9921734132161646</v>
      </c>
      <c r="O45" s="53">
        <v>1.8239526004302185</v>
      </c>
      <c r="P45" s="58">
        <v>70.570869273654665</v>
      </c>
      <c r="Q45" s="53">
        <v>1.274772819635059</v>
      </c>
      <c r="R45" s="71">
        <v>76.725922579837743</v>
      </c>
      <c r="S45" s="52">
        <v>0.72817556896354463</v>
      </c>
      <c r="T45" s="71">
        <v>6.1550533061830777</v>
      </c>
      <c r="U45" s="54">
        <v>1.4513839017641839</v>
      </c>
    </row>
    <row r="46" spans="1:21">
      <c r="A46" s="113" t="s">
        <v>32</v>
      </c>
      <c r="B46" s="71">
        <v>75.849919959123184</v>
      </c>
      <c r="C46" s="53">
        <v>0.31593083696471835</v>
      </c>
      <c r="D46" s="71">
        <v>76.034328947287975</v>
      </c>
      <c r="E46" s="52">
        <v>0.49795431752530883</v>
      </c>
      <c r="F46" s="71">
        <v>75.713462577991066</v>
      </c>
      <c r="G46" s="53">
        <v>0.39239200537698904</v>
      </c>
      <c r="H46" s="58">
        <v>0.32086636929690826</v>
      </c>
      <c r="I46" s="52">
        <v>0.62051917498251663</v>
      </c>
      <c r="J46" s="71">
        <v>72.424182421515766</v>
      </c>
      <c r="K46" s="53">
        <v>0.83786791698285679</v>
      </c>
      <c r="L46" s="71">
        <v>77.292130375646877</v>
      </c>
      <c r="M46" s="52">
        <v>0.71407374029733872</v>
      </c>
      <c r="N46" s="71">
        <v>4.867947954131111</v>
      </c>
      <c r="O46" s="53">
        <v>1.051842783262247</v>
      </c>
      <c r="P46" s="58">
        <v>73.578868033726309</v>
      </c>
      <c r="Q46" s="53">
        <v>0.84041009920149257</v>
      </c>
      <c r="R46" s="71">
        <v>76.580684160969383</v>
      </c>
      <c r="S46" s="52">
        <v>0.33363981603561366</v>
      </c>
      <c r="T46" s="71">
        <v>3.0018161272430746</v>
      </c>
      <c r="U46" s="54">
        <v>0.92380018671379194</v>
      </c>
    </row>
    <row r="47" spans="1:21">
      <c r="A47" s="113" t="s">
        <v>33</v>
      </c>
      <c r="B47" s="71">
        <v>72.253950305520092</v>
      </c>
      <c r="C47" s="53">
        <v>0.56841291171940078</v>
      </c>
      <c r="D47" s="71">
        <v>74.431229538712401</v>
      </c>
      <c r="E47" s="52">
        <v>0.8267311839046857</v>
      </c>
      <c r="F47" s="71">
        <v>70.363835463576848</v>
      </c>
      <c r="G47" s="53">
        <v>0.79853937557892241</v>
      </c>
      <c r="H47" s="58">
        <v>4.0673940751355531</v>
      </c>
      <c r="I47" s="52">
        <v>1.1413226431963091</v>
      </c>
      <c r="J47" s="71">
        <v>65.016607269074555</v>
      </c>
      <c r="K47" s="53">
        <v>1.5243220143767902</v>
      </c>
      <c r="L47" s="71">
        <v>76.397294810338565</v>
      </c>
      <c r="M47" s="52">
        <v>0.87310231155737461</v>
      </c>
      <c r="N47" s="71">
        <v>11.38068754126401</v>
      </c>
      <c r="O47" s="53">
        <v>1.7106089383948555</v>
      </c>
      <c r="P47" s="58">
        <v>67.025300353081789</v>
      </c>
      <c r="Q47" s="53">
        <v>1.2140149798818527</v>
      </c>
      <c r="R47" s="71">
        <v>73.290088958019297</v>
      </c>
      <c r="S47" s="52">
        <v>0.70698966721786805</v>
      </c>
      <c r="T47" s="71">
        <v>6.2647886049375074</v>
      </c>
      <c r="U47" s="54">
        <v>1.500435001313994</v>
      </c>
    </row>
    <row r="48" spans="1:21">
      <c r="A48" s="113" t="s">
        <v>34</v>
      </c>
      <c r="B48" s="71">
        <v>76.825684279416919</v>
      </c>
      <c r="C48" s="53">
        <v>0.55353857222375746</v>
      </c>
      <c r="D48" s="71">
        <v>76.871497822215687</v>
      </c>
      <c r="E48" s="52">
        <v>0.89214451692278518</v>
      </c>
      <c r="F48" s="71">
        <v>76.800538598632684</v>
      </c>
      <c r="G48" s="53">
        <v>0.63499156468224693</v>
      </c>
      <c r="H48" s="58">
        <v>7.0959223583002995E-2</v>
      </c>
      <c r="I48" s="52">
        <v>1.0105374955384712</v>
      </c>
      <c r="J48" s="71">
        <v>71.387533250227037</v>
      </c>
      <c r="K48" s="53">
        <v>1.0509526593045908</v>
      </c>
      <c r="L48" s="71">
        <v>79.873546232234219</v>
      </c>
      <c r="M48" s="52">
        <v>0.89764280000236352</v>
      </c>
      <c r="N48" s="71">
        <v>8.4860129820071819</v>
      </c>
      <c r="O48" s="53">
        <v>1.3682593340444384</v>
      </c>
      <c r="P48" s="58">
        <v>73.743771626333867</v>
      </c>
      <c r="Q48" s="53">
        <v>0.9636684428549378</v>
      </c>
      <c r="R48" s="71">
        <v>77.63572969430686</v>
      </c>
      <c r="S48" s="52">
        <v>0.64383049417931848</v>
      </c>
      <c r="T48" s="71">
        <v>3.8919580679729933</v>
      </c>
      <c r="U48" s="54">
        <v>1.0954909141088409</v>
      </c>
    </row>
    <row r="49" spans="1:21">
      <c r="A49" s="113" t="s">
        <v>35</v>
      </c>
      <c r="B49" s="71">
        <v>82.294399187763119</v>
      </c>
      <c r="C49" s="53">
        <v>0.34534048359776076</v>
      </c>
      <c r="D49" s="71">
        <v>82.664393665496902</v>
      </c>
      <c r="E49" s="52">
        <v>0.45874197084593743</v>
      </c>
      <c r="F49" s="71">
        <v>82.080655730660268</v>
      </c>
      <c r="G49" s="53">
        <v>0.41195121192895939</v>
      </c>
      <c r="H49" s="58">
        <v>0.58373793483663405</v>
      </c>
      <c r="I49" s="52">
        <v>0.53548228655436414</v>
      </c>
      <c r="J49" s="71">
        <v>78.497854892846902</v>
      </c>
      <c r="K49" s="53">
        <v>0.74801497645540738</v>
      </c>
      <c r="L49" s="71">
        <v>84.870114456469196</v>
      </c>
      <c r="M49" s="52">
        <v>0.50894882745885106</v>
      </c>
      <c r="N49" s="71">
        <v>6.3722595636222934</v>
      </c>
      <c r="O49" s="53">
        <v>0.85747395244916724</v>
      </c>
      <c r="P49" s="58">
        <v>79.148888720176345</v>
      </c>
      <c r="Q49" s="53">
        <v>0.65348092699780325</v>
      </c>
      <c r="R49" s="71">
        <v>83.189838134212437</v>
      </c>
      <c r="S49" s="52">
        <v>0.34344603875952873</v>
      </c>
      <c r="T49" s="71">
        <v>4.040949414036092</v>
      </c>
      <c r="U49" s="54">
        <v>0.62431960293618649</v>
      </c>
    </row>
    <row r="50" spans="1:21">
      <c r="A50" s="113" t="s">
        <v>36</v>
      </c>
      <c r="B50" s="71">
        <v>73.543067159597115</v>
      </c>
      <c r="C50" s="53">
        <v>0.38842228122654993</v>
      </c>
      <c r="D50" s="71">
        <v>74.593669649682369</v>
      </c>
      <c r="E50" s="52">
        <v>0.55058159711436316</v>
      </c>
      <c r="F50" s="71">
        <v>73.169820608149351</v>
      </c>
      <c r="G50" s="53">
        <v>0.43822060573205102</v>
      </c>
      <c r="H50" s="58">
        <v>1.4238490415330176</v>
      </c>
      <c r="I50" s="52">
        <v>0.59642157141514951</v>
      </c>
      <c r="J50" s="71" t="s">
        <v>316</v>
      </c>
      <c r="K50" s="53" t="s">
        <v>316</v>
      </c>
      <c r="L50" s="71">
        <v>73.743899461830111</v>
      </c>
      <c r="M50" s="52">
        <v>0.51447760653331343</v>
      </c>
      <c r="N50" s="71" t="s">
        <v>316</v>
      </c>
      <c r="O50" s="53" t="s">
        <v>316</v>
      </c>
      <c r="P50" s="58">
        <v>72.832779788817817</v>
      </c>
      <c r="Q50" s="53">
        <v>1.523275749710695</v>
      </c>
      <c r="R50" s="71">
        <v>73.582027712324845</v>
      </c>
      <c r="S50" s="52">
        <v>0.40626066340651401</v>
      </c>
      <c r="T50" s="71">
        <v>0.74924792350702774</v>
      </c>
      <c r="U50" s="54">
        <v>1.6195756011642453</v>
      </c>
    </row>
    <row r="51" spans="1:21">
      <c r="A51" s="113" t="s">
        <v>37</v>
      </c>
      <c r="B51" s="71">
        <v>80.752884076562751</v>
      </c>
      <c r="C51" s="53">
        <v>0.37587335135421251</v>
      </c>
      <c r="D51" s="71">
        <v>80.400252416970829</v>
      </c>
      <c r="E51" s="52">
        <v>0.65305878594977562</v>
      </c>
      <c r="F51" s="71">
        <v>80.882152498689422</v>
      </c>
      <c r="G51" s="53">
        <v>0.42416970583180186</v>
      </c>
      <c r="H51" s="58">
        <v>-0.48190008171859233</v>
      </c>
      <c r="I51" s="52">
        <v>0.73107289755514726</v>
      </c>
      <c r="J51" s="71">
        <v>76.695528575129586</v>
      </c>
      <c r="K51" s="53">
        <v>1.2918986175861533</v>
      </c>
      <c r="L51" s="71">
        <v>83.361903467353798</v>
      </c>
      <c r="M51" s="52">
        <v>0.49780628801500815</v>
      </c>
      <c r="N51" s="71">
        <v>6.6663748922242121</v>
      </c>
      <c r="O51" s="53">
        <v>1.3289118770426294</v>
      </c>
      <c r="P51" s="58">
        <v>76.831772042697395</v>
      </c>
      <c r="Q51" s="53">
        <v>1.0504270319982913</v>
      </c>
      <c r="R51" s="71">
        <v>81.344529172030377</v>
      </c>
      <c r="S51" s="52">
        <v>0.3684007433607438</v>
      </c>
      <c r="T51" s="71">
        <v>4.5127571293329822</v>
      </c>
      <c r="U51" s="54">
        <v>1.0288993517374112</v>
      </c>
    </row>
    <row r="52" spans="1:21">
      <c r="A52" s="113" t="s">
        <v>38</v>
      </c>
      <c r="B52" s="71">
        <v>85.947265332930343</v>
      </c>
      <c r="C52" s="53">
        <v>0.346202967706498</v>
      </c>
      <c r="D52" s="71">
        <v>83.594451793549837</v>
      </c>
      <c r="E52" s="52">
        <v>0.66841906312691035</v>
      </c>
      <c r="F52" s="71">
        <v>86.338652705500024</v>
      </c>
      <c r="G52" s="53">
        <v>0.37821344429751824</v>
      </c>
      <c r="H52" s="58">
        <v>-2.7442009119501876</v>
      </c>
      <c r="I52" s="52">
        <v>0.75359428232900094</v>
      </c>
      <c r="J52" s="71">
        <v>78.757805084780756</v>
      </c>
      <c r="K52" s="53">
        <v>0.89099791464114964</v>
      </c>
      <c r="L52" s="71">
        <v>88.579135281398536</v>
      </c>
      <c r="M52" s="52">
        <v>0.46450046380794174</v>
      </c>
      <c r="N52" s="71">
        <v>9.8213301966177795</v>
      </c>
      <c r="O52" s="53">
        <v>1.0179194644317633</v>
      </c>
      <c r="P52" s="58">
        <v>82.773229089008865</v>
      </c>
      <c r="Q52" s="53">
        <v>0.70162659155975104</v>
      </c>
      <c r="R52" s="71">
        <v>86.773473071826118</v>
      </c>
      <c r="S52" s="52">
        <v>0.37656999299923916</v>
      </c>
      <c r="T52" s="71">
        <v>4.0002439828172527</v>
      </c>
      <c r="U52" s="54">
        <v>0.76960294387705452</v>
      </c>
    </row>
    <row r="53" spans="1:21">
      <c r="A53" s="113" t="s">
        <v>39</v>
      </c>
      <c r="B53" s="71">
        <v>64.703360769921915</v>
      </c>
      <c r="C53" s="53">
        <v>0.88529865605490743</v>
      </c>
      <c r="D53" s="71">
        <v>65.848833645864033</v>
      </c>
      <c r="E53" s="52">
        <v>1.0195815831409025</v>
      </c>
      <c r="F53" s="71">
        <v>63.515422302805653</v>
      </c>
      <c r="G53" s="53">
        <v>1.4606696224781428</v>
      </c>
      <c r="H53" s="58">
        <v>2.3334113430583798</v>
      </c>
      <c r="I53" s="52">
        <v>1.7775787366070279</v>
      </c>
      <c r="J53" s="71">
        <v>66.814720327907239</v>
      </c>
      <c r="K53" s="53">
        <v>1.7686384136066642</v>
      </c>
      <c r="L53" s="71">
        <v>64.413621728550837</v>
      </c>
      <c r="M53" s="52">
        <v>3.7690384498290639</v>
      </c>
      <c r="N53" s="71">
        <v>-2.401098599356402</v>
      </c>
      <c r="O53" s="53">
        <v>4.0211342259017622</v>
      </c>
      <c r="P53" s="58">
        <v>63.215185059467323</v>
      </c>
      <c r="Q53" s="53">
        <v>1.7004192262353539</v>
      </c>
      <c r="R53" s="71">
        <v>64.961069932715148</v>
      </c>
      <c r="S53" s="52">
        <v>0.96987181549117041</v>
      </c>
      <c r="T53" s="71">
        <v>1.7458848732478245</v>
      </c>
      <c r="U53" s="54">
        <v>1.854995206627837</v>
      </c>
    </row>
    <row r="54" spans="1:21">
      <c r="A54" s="113" t="s">
        <v>40</v>
      </c>
      <c r="B54" s="71">
        <v>85.389981599299844</v>
      </c>
      <c r="C54" s="53">
        <v>0.26495903516771968</v>
      </c>
      <c r="D54" s="71">
        <v>84.595750567452242</v>
      </c>
      <c r="E54" s="52">
        <v>0.44452358834432071</v>
      </c>
      <c r="F54" s="71">
        <v>85.670561988598919</v>
      </c>
      <c r="G54" s="53">
        <v>0.31290007016223248</v>
      </c>
      <c r="H54" s="58">
        <v>-1.074811421146677</v>
      </c>
      <c r="I54" s="52">
        <v>0.52798988345856102</v>
      </c>
      <c r="J54" s="71">
        <v>81.786852924649693</v>
      </c>
      <c r="K54" s="53">
        <v>0.65913901229514094</v>
      </c>
      <c r="L54" s="71">
        <v>87.371624267534855</v>
      </c>
      <c r="M54" s="52">
        <v>0.74833442196907229</v>
      </c>
      <c r="N54" s="71">
        <v>5.584771342885162</v>
      </c>
      <c r="O54" s="53">
        <v>1.0458365248173469</v>
      </c>
      <c r="P54" s="58">
        <v>82.118940680002183</v>
      </c>
      <c r="Q54" s="53">
        <v>0.65003329817531119</v>
      </c>
      <c r="R54" s="71">
        <v>86.082853844470606</v>
      </c>
      <c r="S54" s="52">
        <v>0.31773971592177486</v>
      </c>
      <c r="T54" s="71">
        <v>3.9639131644684227</v>
      </c>
      <c r="U54" s="54">
        <v>0.76463369215414878</v>
      </c>
    </row>
    <row r="55" spans="1:21">
      <c r="A55" s="113" t="s">
        <v>41</v>
      </c>
      <c r="B55" s="71">
        <v>73.62369699832567</v>
      </c>
      <c r="C55" s="53">
        <v>0.29467987746880248</v>
      </c>
      <c r="D55" s="71">
        <v>73.393738305623486</v>
      </c>
      <c r="E55" s="52">
        <v>0.53507394204674685</v>
      </c>
      <c r="F55" s="71">
        <v>73.756650902759716</v>
      </c>
      <c r="G55" s="53">
        <v>0.38956582546270807</v>
      </c>
      <c r="H55" s="58">
        <v>-0.36291259713622992</v>
      </c>
      <c r="I55" s="52">
        <v>0.70187986891295817</v>
      </c>
      <c r="J55" s="71">
        <v>69.569960966628244</v>
      </c>
      <c r="K55" s="53">
        <v>0.64956261130739046</v>
      </c>
      <c r="L55" s="71">
        <v>78.569404401158536</v>
      </c>
      <c r="M55" s="52">
        <v>0.88367493572654443</v>
      </c>
      <c r="N55" s="71">
        <v>8.9994434345302921</v>
      </c>
      <c r="O55" s="53">
        <v>1.0942237279105831</v>
      </c>
      <c r="P55" s="58">
        <v>70.200219875109951</v>
      </c>
      <c r="Q55" s="53">
        <v>0.5075073413451151</v>
      </c>
      <c r="R55" s="71">
        <v>75.04309405492765</v>
      </c>
      <c r="S55" s="52">
        <v>0.34578634284508564</v>
      </c>
      <c r="T55" s="71">
        <v>4.8428741798176986</v>
      </c>
      <c r="U55" s="54">
        <v>0.59570918185793653</v>
      </c>
    </row>
    <row r="56" spans="1:21">
      <c r="A56" s="113" t="s">
        <v>42</v>
      </c>
      <c r="B56" s="71">
        <v>80.042202947816349</v>
      </c>
      <c r="C56" s="53">
        <v>0.30968925101035921</v>
      </c>
      <c r="D56" s="71">
        <v>79.178171891913976</v>
      </c>
      <c r="E56" s="52">
        <v>0.67950989798596972</v>
      </c>
      <c r="F56" s="71">
        <v>80.221040100215149</v>
      </c>
      <c r="G56" s="53">
        <v>0.34943836381586074</v>
      </c>
      <c r="H56" s="58">
        <v>-1.0428682083011722</v>
      </c>
      <c r="I56" s="52">
        <v>0.76910876415761553</v>
      </c>
      <c r="J56" s="71">
        <v>73.814924397413236</v>
      </c>
      <c r="K56" s="53">
        <v>1.1007505172968914</v>
      </c>
      <c r="L56" s="71">
        <v>83.295144150540594</v>
      </c>
      <c r="M56" s="52">
        <v>0.58247221615225908</v>
      </c>
      <c r="N56" s="71">
        <v>9.4802197531273578</v>
      </c>
      <c r="O56" s="53">
        <v>1.2493820638991453</v>
      </c>
      <c r="P56" s="58">
        <v>74.817014523138042</v>
      </c>
      <c r="Q56" s="53">
        <v>0.79398399791367513</v>
      </c>
      <c r="R56" s="71">
        <v>80.969476643999201</v>
      </c>
      <c r="S56" s="52">
        <v>0.33581509862705683</v>
      </c>
      <c r="T56" s="71">
        <v>6.1524621208611592</v>
      </c>
      <c r="U56" s="54">
        <v>0.88787193604013992</v>
      </c>
    </row>
    <row r="57" spans="1:21">
      <c r="A57" s="113" t="s">
        <v>43</v>
      </c>
      <c r="B57" s="71">
        <v>80.439975586627313</v>
      </c>
      <c r="C57" s="53">
        <v>0.34463879293039751</v>
      </c>
      <c r="D57" s="71">
        <v>81.349369307261668</v>
      </c>
      <c r="E57" s="52">
        <v>0.66997844733531531</v>
      </c>
      <c r="F57" s="71">
        <v>80.197195792239484</v>
      </c>
      <c r="G57" s="53">
        <v>0.40840168004318383</v>
      </c>
      <c r="H57" s="58">
        <v>1.1521735150221843</v>
      </c>
      <c r="I57" s="52">
        <v>0.80463647886122769</v>
      </c>
      <c r="J57" s="71">
        <v>70.152037860439989</v>
      </c>
      <c r="K57" s="53">
        <v>2.7004674487873701</v>
      </c>
      <c r="L57" s="71">
        <v>82.79953961337317</v>
      </c>
      <c r="M57" s="52">
        <v>0.43937654046803298</v>
      </c>
      <c r="N57" s="71">
        <v>12.647501752933181</v>
      </c>
      <c r="O57" s="53">
        <v>2.7350431099319943</v>
      </c>
      <c r="P57" s="58">
        <v>76.491790970807273</v>
      </c>
      <c r="Q57" s="53">
        <v>0.88191857459311462</v>
      </c>
      <c r="R57" s="71">
        <v>81.205753523041807</v>
      </c>
      <c r="S57" s="52">
        <v>0.36791281788742569</v>
      </c>
      <c r="T57" s="71">
        <v>4.7139625522345341</v>
      </c>
      <c r="U57" s="54">
        <v>0.9711064656764572</v>
      </c>
    </row>
    <row r="58" spans="1:21">
      <c r="A58" s="113" t="s">
        <v>44</v>
      </c>
      <c r="B58" s="71">
        <v>66.035754473018756</v>
      </c>
      <c r="C58" s="53">
        <v>0.88623168250505557</v>
      </c>
      <c r="D58" s="71">
        <v>65.712493954048995</v>
      </c>
      <c r="E58" s="52">
        <v>1.3055100581584091</v>
      </c>
      <c r="F58" s="71">
        <v>66.249474242215612</v>
      </c>
      <c r="G58" s="53">
        <v>0.96130706383537223</v>
      </c>
      <c r="H58" s="58">
        <v>-0.53698028816661747</v>
      </c>
      <c r="I58" s="52">
        <v>1.3767668824233483</v>
      </c>
      <c r="J58" s="71">
        <v>65.059364113129504</v>
      </c>
      <c r="K58" s="53">
        <v>1.6019134812805882</v>
      </c>
      <c r="L58" s="71">
        <v>67.187870429826773</v>
      </c>
      <c r="M58" s="52">
        <v>1.3384477895364071</v>
      </c>
      <c r="N58" s="71">
        <v>2.1285063166972691</v>
      </c>
      <c r="O58" s="53">
        <v>2.0375095720333816</v>
      </c>
      <c r="P58" s="58">
        <v>64.539686852722269</v>
      </c>
      <c r="Q58" s="53">
        <v>1.5008939081294157</v>
      </c>
      <c r="R58" s="71">
        <v>66.627052243520822</v>
      </c>
      <c r="S58" s="52">
        <v>0.91845453060010562</v>
      </c>
      <c r="T58" s="71">
        <v>2.0873653907985528</v>
      </c>
      <c r="U58" s="54">
        <v>1.4882512214284374</v>
      </c>
    </row>
    <row r="59" spans="1:21">
      <c r="A59" s="83" t="s">
        <v>45</v>
      </c>
      <c r="B59" s="71">
        <v>75.281560649125765</v>
      </c>
      <c r="C59" s="53">
        <v>0.34733646704246579</v>
      </c>
      <c r="D59" s="71">
        <v>76.638971743823802</v>
      </c>
      <c r="E59" s="52">
        <v>0.51326003224477756</v>
      </c>
      <c r="F59" s="71">
        <v>74.406685707805281</v>
      </c>
      <c r="G59" s="53">
        <v>0.38166398821143144</v>
      </c>
      <c r="H59" s="58">
        <v>2.2322860360185217</v>
      </c>
      <c r="I59" s="52">
        <v>0.55641307577810906</v>
      </c>
      <c r="J59" s="71">
        <v>70.033756739548451</v>
      </c>
      <c r="K59" s="53">
        <v>1.2073940798070115</v>
      </c>
      <c r="L59" s="71">
        <v>77.187148127954373</v>
      </c>
      <c r="M59" s="52">
        <v>0.55090004046593677</v>
      </c>
      <c r="N59" s="71">
        <v>7.1533913884059217</v>
      </c>
      <c r="O59" s="53">
        <v>1.3897842495879817</v>
      </c>
      <c r="P59" s="58">
        <v>72.096031261733643</v>
      </c>
      <c r="Q59" s="53">
        <v>0.63482850470907515</v>
      </c>
      <c r="R59" s="71">
        <v>75.928276585977542</v>
      </c>
      <c r="S59" s="52">
        <v>0.4075297404863133</v>
      </c>
      <c r="T59" s="71">
        <v>3.8322453242438996</v>
      </c>
      <c r="U59" s="54">
        <v>0.79755508219916627</v>
      </c>
    </row>
    <row r="60" spans="1:21">
      <c r="A60" s="83" t="s">
        <v>46</v>
      </c>
      <c r="B60" s="71">
        <v>82.117386920045547</v>
      </c>
      <c r="C60" s="53">
        <v>0.44542862245909004</v>
      </c>
      <c r="D60" s="71">
        <v>80.873257184188532</v>
      </c>
      <c r="E60" s="52">
        <v>0.87390954359927542</v>
      </c>
      <c r="F60" s="71">
        <v>82.747344462151204</v>
      </c>
      <c r="G60" s="53">
        <v>0.44996887758792348</v>
      </c>
      <c r="H60" s="58">
        <v>-1.8740872779626727</v>
      </c>
      <c r="I60" s="52">
        <v>0.94839622455260486</v>
      </c>
      <c r="J60" s="71">
        <v>75.369220337841057</v>
      </c>
      <c r="K60" s="53">
        <v>1.3594122884079114</v>
      </c>
      <c r="L60" s="71">
        <v>85.283627672909731</v>
      </c>
      <c r="M60" s="52">
        <v>0.44640052713504264</v>
      </c>
      <c r="N60" s="71">
        <v>9.9144073350686739</v>
      </c>
      <c r="O60" s="53">
        <v>1.366613259822145</v>
      </c>
      <c r="P60" s="58">
        <v>78.018834675330382</v>
      </c>
      <c r="Q60" s="53">
        <v>0.82898279576546041</v>
      </c>
      <c r="R60" s="71">
        <v>82.985571133937498</v>
      </c>
      <c r="S60" s="52">
        <v>0.49883309325671055</v>
      </c>
      <c r="T60" s="71">
        <v>4.9667364586071159</v>
      </c>
      <c r="U60" s="54">
        <v>0.91829744031970806</v>
      </c>
    </row>
    <row r="61" spans="1:21">
      <c r="A61" s="83" t="s">
        <v>47</v>
      </c>
      <c r="B61" s="71">
        <v>75.377238718946714</v>
      </c>
      <c r="C61" s="53">
        <v>0.40728755374130049</v>
      </c>
      <c r="D61" s="71">
        <v>75.367610534051281</v>
      </c>
      <c r="E61" s="52">
        <v>0.66749225793319122</v>
      </c>
      <c r="F61" s="71">
        <v>75.381711743440235</v>
      </c>
      <c r="G61" s="53">
        <v>0.49812812218192443</v>
      </c>
      <c r="H61" s="58">
        <v>-1.4101209388954317E-2</v>
      </c>
      <c r="I61" s="52">
        <v>0.81808340809611368</v>
      </c>
      <c r="J61" s="71">
        <v>70.662562588903128</v>
      </c>
      <c r="K61" s="53">
        <v>1.9364487638341863</v>
      </c>
      <c r="L61" s="71">
        <v>76.25099870108734</v>
      </c>
      <c r="M61" s="52">
        <v>0.87816970946926542</v>
      </c>
      <c r="N61" s="71">
        <v>5.5884361121842119</v>
      </c>
      <c r="O61" s="53">
        <v>2.1380330138962584</v>
      </c>
      <c r="P61" s="58">
        <v>71.791326945393934</v>
      </c>
      <c r="Q61" s="53">
        <v>1.5991329423182732</v>
      </c>
      <c r="R61" s="71">
        <v>75.809118894279706</v>
      </c>
      <c r="S61" s="52">
        <v>0.42450441200160283</v>
      </c>
      <c r="T61" s="71">
        <v>4.0177919488857725</v>
      </c>
      <c r="U61" s="54">
        <v>1.6681698230364497</v>
      </c>
    </row>
    <row r="62" spans="1:21">
      <c r="A62" s="83" t="s">
        <v>48</v>
      </c>
      <c r="B62" s="71">
        <v>72.494618758102888</v>
      </c>
      <c r="C62" s="53">
        <v>0.45727894370298494</v>
      </c>
      <c r="D62" s="71">
        <v>73.126556884562348</v>
      </c>
      <c r="E62" s="52">
        <v>0.65146097653384716</v>
      </c>
      <c r="F62" s="71">
        <v>71.988117903354407</v>
      </c>
      <c r="G62" s="53">
        <v>0.5763498524918087</v>
      </c>
      <c r="H62" s="58">
        <v>1.1384389812079405</v>
      </c>
      <c r="I62" s="52">
        <v>0.81509960696544181</v>
      </c>
      <c r="J62" s="71">
        <v>69.377376791951079</v>
      </c>
      <c r="K62" s="53">
        <v>0.96384649376581411</v>
      </c>
      <c r="L62" s="71">
        <v>72.401054906847151</v>
      </c>
      <c r="M62" s="52">
        <v>1.3782301330241007</v>
      </c>
      <c r="N62" s="71">
        <v>3.0236781148960716</v>
      </c>
      <c r="O62" s="53">
        <v>1.733625204723807</v>
      </c>
      <c r="P62" s="58">
        <v>69.152514096219448</v>
      </c>
      <c r="Q62" s="53">
        <v>0.91040091480263985</v>
      </c>
      <c r="R62" s="71">
        <v>73.881984782745008</v>
      </c>
      <c r="S62" s="52">
        <v>0.51329759090626936</v>
      </c>
      <c r="T62" s="71">
        <v>4.7294706865255591</v>
      </c>
      <c r="U62" s="54">
        <v>1.0180572498794647</v>
      </c>
    </row>
    <row r="63" spans="1:21">
      <c r="A63" s="83" t="s">
        <v>49</v>
      </c>
      <c r="B63" s="71">
        <v>75.735744131103274</v>
      </c>
      <c r="C63" s="53">
        <v>0.24137004767384432</v>
      </c>
      <c r="D63" s="71">
        <v>76.105118873200624</v>
      </c>
      <c r="E63" s="52">
        <v>0.4057616271008832</v>
      </c>
      <c r="F63" s="71">
        <v>75.509842486709829</v>
      </c>
      <c r="G63" s="53">
        <v>0.3055780943169637</v>
      </c>
      <c r="H63" s="58">
        <v>0.59527638649079506</v>
      </c>
      <c r="I63" s="52">
        <v>0.51327928927310451</v>
      </c>
      <c r="J63" s="71">
        <v>72.321530495079358</v>
      </c>
      <c r="K63" s="53">
        <v>0.83360436606925914</v>
      </c>
      <c r="L63" s="71">
        <v>77.427169751060447</v>
      </c>
      <c r="M63" s="52">
        <v>0.79293197405917559</v>
      </c>
      <c r="N63" s="71">
        <v>5.1056392559810888</v>
      </c>
      <c r="O63" s="53">
        <v>1.228945482735351</v>
      </c>
      <c r="P63" s="58">
        <v>72.044140240131199</v>
      </c>
      <c r="Q63" s="53">
        <v>0.67464058809983762</v>
      </c>
      <c r="R63" s="71">
        <v>76.404945831516528</v>
      </c>
      <c r="S63" s="52">
        <v>0.26451116782971651</v>
      </c>
      <c r="T63" s="71">
        <v>4.3608055913853292</v>
      </c>
      <c r="U63" s="54">
        <v>0.73914008689701638</v>
      </c>
    </row>
    <row r="64" spans="1:21">
      <c r="A64" s="83" t="s">
        <v>50</v>
      </c>
      <c r="B64" s="71">
        <v>79.200377716506921</v>
      </c>
      <c r="C64" s="53">
        <v>1.1176296542017274</v>
      </c>
      <c r="D64" s="71">
        <v>78.441735108013773</v>
      </c>
      <c r="E64" s="52">
        <v>1.2679850113689326</v>
      </c>
      <c r="F64" s="71">
        <v>79.685959018744541</v>
      </c>
      <c r="G64" s="53">
        <v>1.2725429208828483</v>
      </c>
      <c r="H64" s="58">
        <v>-1.2442239107307671</v>
      </c>
      <c r="I64" s="52">
        <v>1.2899021639475323</v>
      </c>
      <c r="J64" s="71">
        <v>77.217716801246411</v>
      </c>
      <c r="K64" s="53">
        <v>1.4739428406519577</v>
      </c>
      <c r="L64" s="71">
        <v>79.871942286273963</v>
      </c>
      <c r="M64" s="52">
        <v>1.4539101963828687</v>
      </c>
      <c r="N64" s="71">
        <v>2.6542254850275526</v>
      </c>
      <c r="O64" s="53">
        <v>1.9282923801061833</v>
      </c>
      <c r="P64" s="58">
        <v>73.900864522434119</v>
      </c>
      <c r="Q64" s="53">
        <v>2.2135315400183111</v>
      </c>
      <c r="R64" s="71">
        <v>80.733361041492557</v>
      </c>
      <c r="S64" s="52">
        <v>0.87578910903636775</v>
      </c>
      <c r="T64" s="71">
        <v>6.8324965190584379</v>
      </c>
      <c r="U64" s="54">
        <v>1.8247676867398408</v>
      </c>
    </row>
    <row r="65" spans="1:21">
      <c r="A65" s="83" t="s">
        <v>51</v>
      </c>
      <c r="B65" s="71">
        <v>85.427877469650184</v>
      </c>
      <c r="C65" s="53">
        <v>0.46452247542004033</v>
      </c>
      <c r="D65" s="71">
        <v>84.627055972102511</v>
      </c>
      <c r="E65" s="52">
        <v>0.61531867762533965</v>
      </c>
      <c r="F65" s="71">
        <v>85.81021327699267</v>
      </c>
      <c r="G65" s="53">
        <v>0.57768892124321813</v>
      </c>
      <c r="H65" s="58">
        <v>-1.1831573048901589</v>
      </c>
      <c r="I65" s="52">
        <v>0.78203769445314941</v>
      </c>
      <c r="J65" s="71">
        <v>85.659256748872338</v>
      </c>
      <c r="K65" s="53">
        <v>0.67337324881113036</v>
      </c>
      <c r="L65" s="71">
        <v>86.925706424279269</v>
      </c>
      <c r="M65" s="52">
        <v>0.75603320330929413</v>
      </c>
      <c r="N65" s="71">
        <v>1.2664496754069319</v>
      </c>
      <c r="O65" s="53">
        <v>1.0069703420505058</v>
      </c>
      <c r="P65" s="58">
        <v>85.17464281389924</v>
      </c>
      <c r="Q65" s="53">
        <v>0.76922949503460802</v>
      </c>
      <c r="R65" s="71">
        <v>85.458381182167344</v>
      </c>
      <c r="S65" s="52">
        <v>0.49035957364888866</v>
      </c>
      <c r="T65" s="71">
        <v>0.28373836826810361</v>
      </c>
      <c r="U65" s="54">
        <v>0.82356701027406787</v>
      </c>
    </row>
    <row r="66" spans="1:21">
      <c r="A66" s="135" t="s">
        <v>192</v>
      </c>
      <c r="B66" s="71">
        <v>78.072324645903251</v>
      </c>
      <c r="C66" s="53">
        <v>8.7328548980368903E-2</v>
      </c>
      <c r="D66" s="71">
        <v>78.086054275966816</v>
      </c>
      <c r="E66" s="52">
        <v>0.13454069104282221</v>
      </c>
      <c r="F66" s="71">
        <v>78.013889780303586</v>
      </c>
      <c r="G66" s="53">
        <v>0.1030028978606774</v>
      </c>
      <c r="H66" s="58">
        <v>7.2164495663235906E-2</v>
      </c>
      <c r="I66" s="52">
        <v>0.15383773166550441</v>
      </c>
      <c r="J66" s="71">
        <v>73.208065398588829</v>
      </c>
      <c r="K66" s="53">
        <v>0.25573870180770591</v>
      </c>
      <c r="L66" s="71">
        <v>80.623424994698681</v>
      </c>
      <c r="M66" s="52">
        <v>0.13819470231550579</v>
      </c>
      <c r="N66" s="71">
        <v>7.6446771138721381</v>
      </c>
      <c r="O66" s="53">
        <v>0.28789752012795172</v>
      </c>
      <c r="P66" s="58">
        <v>74.077866781712842</v>
      </c>
      <c r="Q66" s="53">
        <v>0.19113350868889081</v>
      </c>
      <c r="R66" s="71">
        <v>79.011792868669758</v>
      </c>
      <c r="S66" s="52">
        <v>9.1124386639054297E-2</v>
      </c>
      <c r="T66" s="71">
        <v>4.9339260869569186</v>
      </c>
      <c r="U66" s="54">
        <v>0.20247526429302559</v>
      </c>
    </row>
    <row r="67" spans="1:21">
      <c r="A67" s="135" t="s">
        <v>195</v>
      </c>
      <c r="B67" s="71">
        <v>77.762481689453125</v>
      </c>
      <c r="C67" s="53">
        <v>0.12910622358322141</v>
      </c>
      <c r="D67" s="71">
        <v>78.217361450195313</v>
      </c>
      <c r="E67" s="52">
        <v>0.19812265038490301</v>
      </c>
      <c r="F67" s="71">
        <v>77.44976806640625</v>
      </c>
      <c r="G67" s="53">
        <v>0.15533994138240809</v>
      </c>
      <c r="H67" s="58">
        <v>0.76759755611419678</v>
      </c>
      <c r="I67" s="52">
        <v>0.2378770709037781</v>
      </c>
      <c r="J67" s="71">
        <v>72.556648254394531</v>
      </c>
      <c r="K67" s="53">
        <v>0.45978987216949457</v>
      </c>
      <c r="L67" s="71">
        <v>80.244972229003906</v>
      </c>
      <c r="M67" s="52">
        <v>0.20682370662689209</v>
      </c>
      <c r="N67" s="71">
        <v>7.894294261932373</v>
      </c>
      <c r="O67" s="53">
        <v>0.4982585608959198</v>
      </c>
      <c r="P67" s="58">
        <v>73.605094909667969</v>
      </c>
      <c r="Q67" s="53">
        <v>0.27956849336624151</v>
      </c>
      <c r="R67" s="71">
        <v>78.620414733886719</v>
      </c>
      <c r="S67" s="52">
        <v>0.13502141833305359</v>
      </c>
      <c r="T67" s="71">
        <v>5.01531982421875</v>
      </c>
      <c r="U67" s="54">
        <v>0.29896456003189092</v>
      </c>
    </row>
    <row r="68" spans="1:21" ht="13.5" thickBot="1">
      <c r="A68" s="130" t="s">
        <v>199</v>
      </c>
      <c r="B68" s="72">
        <v>77.914251140364655</v>
      </c>
      <c r="C68" s="60">
        <v>7.3402645733761498E-2</v>
      </c>
      <c r="D68" s="72">
        <v>77.857428430455059</v>
      </c>
      <c r="E68" s="59">
        <v>0.1138596054515543</v>
      </c>
      <c r="F68" s="72">
        <v>77.866491895042429</v>
      </c>
      <c r="G68" s="60">
        <v>8.8356034078551596E-2</v>
      </c>
      <c r="H68" s="61">
        <v>-9.0634645873627993E-3</v>
      </c>
      <c r="I68" s="59">
        <v>0.13258441211588909</v>
      </c>
      <c r="J68" s="72">
        <v>73.598276153594</v>
      </c>
      <c r="K68" s="60">
        <v>0.2095576602814857</v>
      </c>
      <c r="L68" s="72">
        <v>80.310637013893725</v>
      </c>
      <c r="M68" s="59">
        <v>0.13790422749828901</v>
      </c>
      <c r="N68" s="72">
        <v>6.852078680556394</v>
      </c>
      <c r="O68" s="60">
        <v>0.24646493124785651</v>
      </c>
      <c r="P68" s="61">
        <v>74.29135603902013</v>
      </c>
      <c r="Q68" s="60">
        <v>0.16228110372489929</v>
      </c>
      <c r="R68" s="72">
        <v>78.76645201129547</v>
      </c>
      <c r="S68" s="59">
        <v>7.6072977934577096E-2</v>
      </c>
      <c r="T68" s="72">
        <v>4.4750959722753434</v>
      </c>
      <c r="U68" s="62">
        <v>0.1694132691602441</v>
      </c>
    </row>
    <row r="70" spans="1:21">
      <c r="A70" s="131" t="s">
        <v>62</v>
      </c>
    </row>
    <row r="71" spans="1:21" ht="14.1" customHeight="1">
      <c r="A71" s="70" t="s">
        <v>329</v>
      </c>
    </row>
    <row r="72" spans="1:21" ht="14.1" customHeight="1">
      <c r="A72" s="66" t="s">
        <v>331</v>
      </c>
    </row>
    <row r="73" spans="1:21">
      <c r="A73" s="202" t="s">
        <v>388</v>
      </c>
    </row>
    <row r="74" spans="1:21">
      <c r="A74" s="203" t="s">
        <v>389</v>
      </c>
    </row>
    <row r="75" spans="1:21">
      <c r="A75" s="2" t="s">
        <v>391</v>
      </c>
    </row>
  </sheetData>
  <customSheetViews>
    <customSheetView guid="{958562DC-2717-487D-88ED-05485062DB2A}" scale="80">
      <selection activeCell="O27" sqref="O27"/>
      <pageMargins left="0.7" right="0.7" top="0.75" bottom="0.75" header="0.3" footer="0.3"/>
      <pageSetup paperSize="9" orientation="portrait" r:id="rId1"/>
    </customSheetView>
    <customSheetView guid="{DC9DA9F2-44C2-40AF-952E-F17A8405449D}" scale="80">
      <selection activeCell="H12" sqref="H12"/>
      <pageMargins left="0.7" right="0.7" top="0.75" bottom="0.75" header="0.3" footer="0.3"/>
    </customSheetView>
    <customSheetView guid="{AF19555B-DC94-4383-99E1-B20527EBB45F}" scale="80">
      <selection activeCell="W12" sqref="W12"/>
      <pageMargins left="0.7" right="0.7" top="0.75" bottom="0.75" header="0.3" footer="0.3"/>
      <pageSetup paperSize="9" orientation="portrait" r:id="rId2"/>
    </customSheetView>
  </customSheetViews>
  <mergeCells count="14">
    <mergeCell ref="B12:U12"/>
    <mergeCell ref="D13:I13"/>
    <mergeCell ref="J13:O13"/>
    <mergeCell ref="P13:U13"/>
    <mergeCell ref="J14:K14"/>
    <mergeCell ref="L14:M14"/>
    <mergeCell ref="N14:O14"/>
    <mergeCell ref="P14:Q14"/>
    <mergeCell ref="R14:S14"/>
    <mergeCell ref="T14:U14"/>
    <mergeCell ref="B13:C14"/>
    <mergeCell ref="D14:E14"/>
    <mergeCell ref="F14:G14"/>
    <mergeCell ref="H14:I14"/>
  </mergeCells>
  <phoneticPr fontId="73"/>
  <conditionalFormatting sqref="H17:H68 N17:N68 T17:T68">
    <cfRule type="expression" dxfId="30" priority="1">
      <formula>ABS(H17/I17)&gt;1.96</formula>
    </cfRule>
  </conditionalFormatting>
  <hyperlinks>
    <hyperlink ref="A74" r:id="rId3" xr:uid="{00000000-0004-0000-0D00-000000000000}"/>
    <hyperlink ref="A73" r:id="rId4" display="* Information on data for Cyprus: https://oe.cd/cyprus-disclaimer" xr:uid="{00000000-0004-0000-0D00-000001000000}"/>
    <hyperlink ref="A1" r:id="rId5" display="https://doi.org/10.1787/1d0bc92a-en" xr:uid="{00000000-0004-0000-0D00-000002000000}"/>
    <hyperlink ref="A4" r:id="rId6" xr:uid="{00000000-0004-0000-0D00-000003000000}"/>
  </hyperlinks>
  <pageMargins left="0.7" right="0.7" top="0.75" bottom="0.75" header="0.3" footer="0.3"/>
  <pageSetup paperSize="9" orientation="portrait"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0"/>
  <dimension ref="A1:AJ81"/>
  <sheetViews>
    <sheetView zoomScale="80" zoomScaleNormal="80" workbookViewId="0"/>
  </sheetViews>
  <sheetFormatPr defaultColWidth="8.7109375" defaultRowHeight="12.75"/>
  <cols>
    <col min="1" max="1" width="34" style="66" customWidth="1"/>
    <col min="2" max="16384" width="8.7109375" style="66"/>
  </cols>
  <sheetData>
    <row r="1" spans="1:36" s="312" customFormat="1">
      <c r="A1" s="313" t="s">
        <v>400</v>
      </c>
    </row>
    <row r="2" spans="1:36" s="312" customFormat="1">
      <c r="A2" s="312" t="s">
        <v>401</v>
      </c>
      <c r="B2" s="312" t="s">
        <v>402</v>
      </c>
    </row>
    <row r="3" spans="1:36" s="312" customFormat="1">
      <c r="A3" s="312" t="s">
        <v>403</v>
      </c>
    </row>
    <row r="4" spans="1:36" s="312" customFormat="1">
      <c r="A4" s="313" t="s">
        <v>404</v>
      </c>
    </row>
    <row r="5" spans="1:36" s="312" customFormat="1"/>
    <row r="6" spans="1:36">
      <c r="J6" s="50"/>
      <c r="O6" s="153"/>
    </row>
    <row r="7" spans="1:36">
      <c r="A7" s="66" t="s">
        <v>357</v>
      </c>
      <c r="J7" s="50"/>
      <c r="O7" s="153"/>
    </row>
    <row r="8" spans="1:36">
      <c r="A8" s="51" t="s">
        <v>203</v>
      </c>
      <c r="O8" s="153"/>
    </row>
    <row r="9" spans="1:36">
      <c r="A9" s="49" t="s">
        <v>282</v>
      </c>
      <c r="O9" s="153"/>
    </row>
    <row r="10" spans="1:36">
      <c r="A10" s="49"/>
      <c r="O10" s="153"/>
    </row>
    <row r="11" spans="1:36" ht="13.5" thickBot="1">
      <c r="O11" s="153"/>
    </row>
    <row r="12" spans="1:36" s="81" customFormat="1" ht="14.25">
      <c r="A12" s="41"/>
      <c r="B12" s="333" t="s">
        <v>208</v>
      </c>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2"/>
      <c r="AJ12" s="131"/>
    </row>
    <row r="13" spans="1:36" s="81" customFormat="1" ht="28.15" customHeight="1">
      <c r="A13" s="42"/>
      <c r="B13" s="342" t="s">
        <v>127</v>
      </c>
      <c r="C13" s="343"/>
      <c r="D13" s="335" t="s">
        <v>134</v>
      </c>
      <c r="E13" s="324"/>
      <c r="F13" s="324"/>
      <c r="G13" s="324"/>
      <c r="H13" s="324"/>
      <c r="I13" s="324"/>
      <c r="J13" s="324"/>
      <c r="K13" s="325"/>
      <c r="L13" s="335" t="s">
        <v>135</v>
      </c>
      <c r="M13" s="324"/>
      <c r="N13" s="324"/>
      <c r="O13" s="324"/>
      <c r="P13" s="324"/>
      <c r="Q13" s="325"/>
      <c r="R13" s="316" t="s">
        <v>209</v>
      </c>
      <c r="S13" s="323"/>
      <c r="T13" s="323"/>
      <c r="U13" s="323"/>
      <c r="V13" s="323"/>
      <c r="W13" s="315"/>
      <c r="X13" s="316" t="s">
        <v>210</v>
      </c>
      <c r="Y13" s="323"/>
      <c r="Z13" s="323"/>
      <c r="AA13" s="323"/>
      <c r="AB13" s="323"/>
      <c r="AC13" s="315"/>
      <c r="AD13" s="316" t="s">
        <v>211</v>
      </c>
      <c r="AE13" s="323"/>
      <c r="AF13" s="323"/>
      <c r="AG13" s="323"/>
      <c r="AH13" s="323"/>
      <c r="AI13" s="326"/>
    </row>
    <row r="14" spans="1:36" s="81" customFormat="1" ht="64.5" customHeight="1">
      <c r="A14" s="42"/>
      <c r="B14" s="344"/>
      <c r="C14" s="341"/>
      <c r="D14" s="330" t="s">
        <v>136</v>
      </c>
      <c r="E14" s="327"/>
      <c r="F14" s="330" t="s">
        <v>390</v>
      </c>
      <c r="G14" s="328"/>
      <c r="H14" s="327" t="s">
        <v>137</v>
      </c>
      <c r="I14" s="327"/>
      <c r="J14" s="330" t="s">
        <v>151</v>
      </c>
      <c r="K14" s="328"/>
      <c r="L14" s="330" t="s">
        <v>245</v>
      </c>
      <c r="M14" s="327"/>
      <c r="N14" s="330" t="s">
        <v>246</v>
      </c>
      <c r="O14" s="327"/>
      <c r="P14" s="330" t="s">
        <v>193</v>
      </c>
      <c r="Q14" s="328"/>
      <c r="R14" s="330" t="s">
        <v>397</v>
      </c>
      <c r="S14" s="327"/>
      <c r="T14" s="330" t="s">
        <v>183</v>
      </c>
      <c r="U14" s="328"/>
      <c r="V14" s="327" t="s">
        <v>150</v>
      </c>
      <c r="W14" s="345"/>
      <c r="X14" s="330" t="s">
        <v>398</v>
      </c>
      <c r="Y14" s="327"/>
      <c r="Z14" s="330" t="s">
        <v>180</v>
      </c>
      <c r="AA14" s="328"/>
      <c r="AB14" s="327" t="s">
        <v>150</v>
      </c>
      <c r="AC14" s="345"/>
      <c r="AD14" s="330" t="s">
        <v>398</v>
      </c>
      <c r="AE14" s="327"/>
      <c r="AF14" s="330" t="s">
        <v>180</v>
      </c>
      <c r="AG14" s="328"/>
      <c r="AH14" s="327" t="s">
        <v>150</v>
      </c>
      <c r="AI14" s="331"/>
    </row>
    <row r="15" spans="1:36" s="122" customFormat="1">
      <c r="A15" s="132"/>
      <c r="B15" s="207" t="s">
        <v>5</v>
      </c>
      <c r="C15" s="209" t="s">
        <v>6</v>
      </c>
      <c r="D15" s="208" t="s">
        <v>5</v>
      </c>
      <c r="E15" s="207" t="s">
        <v>6</v>
      </c>
      <c r="F15" s="208" t="s">
        <v>5</v>
      </c>
      <c r="G15" s="207" t="s">
        <v>6</v>
      </c>
      <c r="H15" s="208" t="s">
        <v>5</v>
      </c>
      <c r="I15" s="207" t="s">
        <v>6</v>
      </c>
      <c r="J15" s="208" t="s">
        <v>57</v>
      </c>
      <c r="K15" s="207" t="s">
        <v>6</v>
      </c>
      <c r="L15" s="208" t="s">
        <v>5</v>
      </c>
      <c r="M15" s="207" t="s">
        <v>6</v>
      </c>
      <c r="N15" s="208" t="s">
        <v>5</v>
      </c>
      <c r="O15" s="207" t="s">
        <v>6</v>
      </c>
      <c r="P15" s="208" t="s">
        <v>57</v>
      </c>
      <c r="Q15" s="209" t="s">
        <v>6</v>
      </c>
      <c r="R15" s="208" t="s">
        <v>5</v>
      </c>
      <c r="S15" s="207" t="s">
        <v>6</v>
      </c>
      <c r="T15" s="208" t="s">
        <v>5</v>
      </c>
      <c r="U15" s="207" t="s">
        <v>6</v>
      </c>
      <c r="V15" s="208" t="s">
        <v>57</v>
      </c>
      <c r="W15" s="209" t="s">
        <v>6</v>
      </c>
      <c r="X15" s="208" t="s">
        <v>5</v>
      </c>
      <c r="Y15" s="207" t="s">
        <v>6</v>
      </c>
      <c r="Z15" s="208" t="s">
        <v>5</v>
      </c>
      <c r="AA15" s="207" t="s">
        <v>6</v>
      </c>
      <c r="AB15" s="208" t="s">
        <v>57</v>
      </c>
      <c r="AC15" s="209" t="s">
        <v>6</v>
      </c>
      <c r="AD15" s="208" t="s">
        <v>5</v>
      </c>
      <c r="AE15" s="207" t="s">
        <v>6</v>
      </c>
      <c r="AF15" s="208" t="s">
        <v>5</v>
      </c>
      <c r="AG15" s="207" t="s">
        <v>6</v>
      </c>
      <c r="AH15" s="208" t="s">
        <v>57</v>
      </c>
      <c r="AI15" s="210" t="s">
        <v>6</v>
      </c>
    </row>
    <row r="16" spans="1:36">
      <c r="A16" s="220"/>
      <c r="B16" s="221"/>
      <c r="C16" s="222"/>
      <c r="D16" s="221"/>
      <c r="E16" s="223"/>
      <c r="F16" s="221"/>
      <c r="G16" s="222"/>
      <c r="H16" s="224"/>
      <c r="I16" s="223"/>
      <c r="J16" s="221"/>
      <c r="K16" s="222"/>
      <c r="L16" s="221"/>
      <c r="M16" s="223"/>
      <c r="N16" s="221"/>
      <c r="O16" s="222"/>
      <c r="P16" s="224"/>
      <c r="Q16" s="222"/>
      <c r="R16" s="221"/>
      <c r="S16" s="223"/>
      <c r="T16" s="221"/>
      <c r="U16" s="222"/>
      <c r="V16" s="224"/>
      <c r="W16" s="222"/>
      <c r="X16" s="221"/>
      <c r="Y16" s="223"/>
      <c r="Z16" s="221"/>
      <c r="AA16" s="222"/>
      <c r="AB16" s="224"/>
      <c r="AC16" s="222"/>
      <c r="AD16" s="221"/>
      <c r="AE16" s="223"/>
      <c r="AF16" s="221"/>
      <c r="AG16" s="222"/>
      <c r="AH16" s="224"/>
      <c r="AI16" s="225"/>
    </row>
    <row r="17" spans="1:35">
      <c r="A17" s="113" t="s">
        <v>7</v>
      </c>
      <c r="B17" s="71">
        <v>80.614183703558709</v>
      </c>
      <c r="C17" s="53">
        <v>0.86314860422934347</v>
      </c>
      <c r="D17" s="71">
        <v>84.520883337727668</v>
      </c>
      <c r="E17" s="52">
        <v>3.4772993062618127</v>
      </c>
      <c r="F17" s="71">
        <v>80.363016084202499</v>
      </c>
      <c r="G17" s="53">
        <v>1.4895567412475166</v>
      </c>
      <c r="H17" s="58">
        <v>79.607383238671204</v>
      </c>
      <c r="I17" s="52">
        <v>0.856407792742236</v>
      </c>
      <c r="J17" s="71">
        <v>-4.9135000990564635</v>
      </c>
      <c r="K17" s="53">
        <v>3.6410291807041362</v>
      </c>
      <c r="L17" s="71">
        <v>79.955729134625827</v>
      </c>
      <c r="M17" s="52">
        <v>0.96711701223178259</v>
      </c>
      <c r="N17" s="71" t="s">
        <v>316</v>
      </c>
      <c r="O17" s="53" t="s">
        <v>316</v>
      </c>
      <c r="P17" s="58" t="s">
        <v>316</v>
      </c>
      <c r="Q17" s="53" t="s">
        <v>316</v>
      </c>
      <c r="R17" s="71">
        <v>81.279238975870967</v>
      </c>
      <c r="S17" s="52">
        <v>0.89882047711867219</v>
      </c>
      <c r="T17" s="71">
        <v>74.11509526222622</v>
      </c>
      <c r="U17" s="53">
        <v>1.7663647139865837</v>
      </c>
      <c r="V17" s="58">
        <v>-7.1641437136447479</v>
      </c>
      <c r="W17" s="53">
        <v>1.9580266565885227</v>
      </c>
      <c r="X17" s="71">
        <v>81.680351789353765</v>
      </c>
      <c r="Y17" s="52">
        <v>1.2794113160399281</v>
      </c>
      <c r="Z17" s="71">
        <v>79.259212796663192</v>
      </c>
      <c r="AA17" s="53">
        <v>1.1857116468341593</v>
      </c>
      <c r="AB17" s="58">
        <v>-2.4211389926905724</v>
      </c>
      <c r="AC17" s="53">
        <v>1.8165865888234363</v>
      </c>
      <c r="AD17" s="71">
        <v>82.719538347535035</v>
      </c>
      <c r="AE17" s="52">
        <v>1.2200719856460764</v>
      </c>
      <c r="AF17" s="71">
        <v>77.928233233715872</v>
      </c>
      <c r="AG17" s="53">
        <v>1.1249851015475769</v>
      </c>
      <c r="AH17" s="58">
        <v>-4.7913051138191634</v>
      </c>
      <c r="AI17" s="54">
        <v>1.6816124762611</v>
      </c>
    </row>
    <row r="18" spans="1:35" ht="14.25">
      <c r="A18" s="113" t="s">
        <v>324</v>
      </c>
      <c r="B18" s="71">
        <v>77.589593825279721</v>
      </c>
      <c r="C18" s="53">
        <v>0.36032281157154805</v>
      </c>
      <c r="D18" s="71">
        <v>74.044946286176355</v>
      </c>
      <c r="E18" s="53">
        <v>1.7172774980667214</v>
      </c>
      <c r="F18" s="71">
        <v>74.42950469835715</v>
      </c>
      <c r="G18" s="53">
        <v>0.77317836380373173</v>
      </c>
      <c r="H18" s="71">
        <v>79.141099665911113</v>
      </c>
      <c r="I18" s="53">
        <v>0.37624524539443432</v>
      </c>
      <c r="J18" s="71">
        <v>5.0961533797347585</v>
      </c>
      <c r="K18" s="53">
        <v>1.7113917107049235</v>
      </c>
      <c r="L18" s="71">
        <v>73.682910201173641</v>
      </c>
      <c r="M18" s="53">
        <v>0.546750803421448</v>
      </c>
      <c r="N18" s="71">
        <v>81.625640451473998</v>
      </c>
      <c r="O18" s="53">
        <v>0.50589217481974214</v>
      </c>
      <c r="P18" s="71">
        <v>7.9427302503003574</v>
      </c>
      <c r="Q18" s="53">
        <v>0.7727510879060796</v>
      </c>
      <c r="R18" s="71">
        <v>79.751475207350211</v>
      </c>
      <c r="S18" s="53">
        <v>0.33651544128571853</v>
      </c>
      <c r="T18" s="71">
        <v>69.938187520552106</v>
      </c>
      <c r="U18" s="53">
        <v>0.96673677691629278</v>
      </c>
      <c r="V18" s="71">
        <v>-9.8132876867981054</v>
      </c>
      <c r="W18" s="53">
        <v>0.99706772537530419</v>
      </c>
      <c r="X18" s="71">
        <v>77.771995423837538</v>
      </c>
      <c r="Y18" s="53">
        <v>0.46858678321855624</v>
      </c>
      <c r="Z18" s="71">
        <v>77.169143743098104</v>
      </c>
      <c r="AA18" s="53">
        <v>0.52953838688727528</v>
      </c>
      <c r="AB18" s="71">
        <v>-0.60285168073943396</v>
      </c>
      <c r="AC18" s="53">
        <v>0.69465417811507568</v>
      </c>
      <c r="AD18" s="71">
        <v>77.706432916042758</v>
      </c>
      <c r="AE18" s="53">
        <v>0.4097974163912857</v>
      </c>
      <c r="AF18" s="71">
        <v>77.433808766794002</v>
      </c>
      <c r="AG18" s="53">
        <v>0.61059874814525839</v>
      </c>
      <c r="AH18" s="58">
        <v>-0.272624149248756</v>
      </c>
      <c r="AI18" s="54">
        <v>0.70650865530023965</v>
      </c>
    </row>
    <row r="19" spans="1:35">
      <c r="A19" s="113" t="s">
        <v>9</v>
      </c>
      <c r="B19" s="71">
        <v>76.552864340158834</v>
      </c>
      <c r="C19" s="53">
        <v>0.35950153268232571</v>
      </c>
      <c r="D19" s="71">
        <v>78.551731347316633</v>
      </c>
      <c r="E19" s="52">
        <v>0.68528288633401735</v>
      </c>
      <c r="F19" s="71">
        <v>77.548735720919581</v>
      </c>
      <c r="G19" s="53">
        <v>0.57524899505797333</v>
      </c>
      <c r="H19" s="58">
        <v>74.277195218225089</v>
      </c>
      <c r="I19" s="52">
        <v>0.68962035759553553</v>
      </c>
      <c r="J19" s="71">
        <v>-4.274536129091544</v>
      </c>
      <c r="K19" s="53">
        <v>0.9922314576776069</v>
      </c>
      <c r="L19" s="71">
        <v>76.105366084271523</v>
      </c>
      <c r="M19" s="52">
        <v>0.33249446961883183</v>
      </c>
      <c r="N19" s="71">
        <v>79.395186499744341</v>
      </c>
      <c r="O19" s="53">
        <v>1.4800007073487205</v>
      </c>
      <c r="P19" s="58">
        <v>3.2898204154728177</v>
      </c>
      <c r="Q19" s="53">
        <v>1.5019791855520008</v>
      </c>
      <c r="R19" s="71">
        <v>77.859135022405368</v>
      </c>
      <c r="S19" s="52">
        <v>0.42464840325322206</v>
      </c>
      <c r="T19" s="71">
        <v>71.086978974840349</v>
      </c>
      <c r="U19" s="53">
        <v>0.88552676035313249</v>
      </c>
      <c r="V19" s="58">
        <v>-6.7721560475650193</v>
      </c>
      <c r="W19" s="53">
        <v>0.98196330296586531</v>
      </c>
      <c r="X19" s="71">
        <v>78.706887230253116</v>
      </c>
      <c r="Y19" s="52">
        <v>0.42400504647401455</v>
      </c>
      <c r="Z19" s="71">
        <v>74.335278585466355</v>
      </c>
      <c r="AA19" s="53">
        <v>0.6421740280544852</v>
      </c>
      <c r="AB19" s="58">
        <v>-4.371608644786761</v>
      </c>
      <c r="AC19" s="53">
        <v>0.73698724233402235</v>
      </c>
      <c r="AD19" s="71">
        <v>77.282531742964821</v>
      </c>
      <c r="AE19" s="52">
        <v>0.38182399890194596</v>
      </c>
      <c r="AF19" s="71">
        <v>70.105189763860324</v>
      </c>
      <c r="AG19" s="53">
        <v>1.0518165180607906</v>
      </c>
      <c r="AH19" s="58">
        <v>-7.1773419791044972</v>
      </c>
      <c r="AI19" s="54">
        <v>1.1009313746020548</v>
      </c>
    </row>
    <row r="20" spans="1:35">
      <c r="A20" s="83" t="s">
        <v>10</v>
      </c>
      <c r="B20" s="71">
        <v>72.414815020923925</v>
      </c>
      <c r="C20" s="53">
        <v>0.36523932612320603</v>
      </c>
      <c r="D20" s="71">
        <v>70.255501043026939</v>
      </c>
      <c r="E20" s="52">
        <v>2.9174043638399669</v>
      </c>
      <c r="F20" s="71">
        <v>72.988833212117115</v>
      </c>
      <c r="G20" s="53">
        <v>0.39056637444299847</v>
      </c>
      <c r="H20" s="58">
        <v>71.309793773380619</v>
      </c>
      <c r="I20" s="52">
        <v>0.96664040193475254</v>
      </c>
      <c r="J20" s="71">
        <v>1.05429273035368</v>
      </c>
      <c r="K20" s="53">
        <v>3.0480147993222664</v>
      </c>
      <c r="L20" s="71">
        <v>69.451766528351698</v>
      </c>
      <c r="M20" s="52">
        <v>0.66600368296094414</v>
      </c>
      <c r="N20" s="71">
        <v>74.573410030195859</v>
      </c>
      <c r="O20" s="53">
        <v>0.44032040685371998</v>
      </c>
      <c r="P20" s="58">
        <v>5.1216435018441615</v>
      </c>
      <c r="Q20" s="53">
        <v>0.76029320913701959</v>
      </c>
      <c r="R20" s="71">
        <v>73.390618896537717</v>
      </c>
      <c r="S20" s="52">
        <v>0.37476566178950432</v>
      </c>
      <c r="T20" s="71">
        <v>68.492322064866258</v>
      </c>
      <c r="U20" s="53">
        <v>1.2292849524451515</v>
      </c>
      <c r="V20" s="58">
        <v>-4.898296831671459</v>
      </c>
      <c r="W20" s="53">
        <v>1.2914574693407741</v>
      </c>
      <c r="X20" s="71">
        <v>73.719236812431674</v>
      </c>
      <c r="Y20" s="52">
        <v>0.47003494948347213</v>
      </c>
      <c r="Z20" s="71">
        <v>70.681517291287406</v>
      </c>
      <c r="AA20" s="53">
        <v>0.67359877356856246</v>
      </c>
      <c r="AB20" s="58">
        <v>-3.0377195211442682</v>
      </c>
      <c r="AC20" s="53">
        <v>0.86990846290143387</v>
      </c>
      <c r="AD20" s="71">
        <v>73.025767914815219</v>
      </c>
      <c r="AE20" s="52">
        <v>0.58372646594055844</v>
      </c>
      <c r="AF20" s="71">
        <v>71.919197233383613</v>
      </c>
      <c r="AG20" s="53">
        <v>0.67487143970857688</v>
      </c>
      <c r="AH20" s="58">
        <v>-1.1065706814316059</v>
      </c>
      <c r="AI20" s="54">
        <v>1.0134638420353199</v>
      </c>
    </row>
    <row r="21" spans="1:35">
      <c r="A21" s="128" t="s">
        <v>173</v>
      </c>
      <c r="B21" s="71">
        <v>74.424057512283284</v>
      </c>
      <c r="C21" s="53">
        <v>0.41737005984857756</v>
      </c>
      <c r="D21" s="71" t="s">
        <v>316</v>
      </c>
      <c r="E21" s="52" t="s">
        <v>316</v>
      </c>
      <c r="F21" s="71">
        <v>74.487194482098573</v>
      </c>
      <c r="G21" s="53">
        <v>0.4204928273064763</v>
      </c>
      <c r="H21" s="58">
        <v>74.881054226666038</v>
      </c>
      <c r="I21" s="52">
        <v>1.6577995672078305</v>
      </c>
      <c r="J21" s="71" t="s">
        <v>316</v>
      </c>
      <c r="K21" s="53" t="s">
        <v>316</v>
      </c>
      <c r="L21" s="71">
        <v>71.901732069202865</v>
      </c>
      <c r="M21" s="52">
        <v>1.0688786144059301</v>
      </c>
      <c r="N21" s="71">
        <v>75.548245838576321</v>
      </c>
      <c r="O21" s="53">
        <v>0.40469823380173064</v>
      </c>
      <c r="P21" s="58">
        <v>3.6465137693734562</v>
      </c>
      <c r="Q21" s="53">
        <v>1.132925796653246</v>
      </c>
      <c r="R21" s="71">
        <v>75.480705907045291</v>
      </c>
      <c r="S21" s="52">
        <v>0.42019500729530096</v>
      </c>
      <c r="T21" s="71">
        <v>70.306771998407854</v>
      </c>
      <c r="U21" s="53">
        <v>1.5703298982635387</v>
      </c>
      <c r="V21" s="58">
        <v>-5.1739339086374372</v>
      </c>
      <c r="W21" s="53">
        <v>1.5947551173654106</v>
      </c>
      <c r="X21" s="71">
        <v>76.147475196448184</v>
      </c>
      <c r="Y21" s="52">
        <v>0.68196428883285165</v>
      </c>
      <c r="Z21" s="71">
        <v>72.839425734130032</v>
      </c>
      <c r="AA21" s="53">
        <v>0.98138939360775357</v>
      </c>
      <c r="AB21" s="58">
        <v>-3.3080494623181522</v>
      </c>
      <c r="AC21" s="53">
        <v>1.4058799205515233</v>
      </c>
      <c r="AD21" s="71">
        <v>75.863194353087763</v>
      </c>
      <c r="AE21" s="52">
        <v>0.83696585032559445</v>
      </c>
      <c r="AF21" s="71">
        <v>73.945464569976949</v>
      </c>
      <c r="AG21" s="53">
        <v>0.76409106032124441</v>
      </c>
      <c r="AH21" s="58">
        <v>-1.9177297831108149</v>
      </c>
      <c r="AI21" s="54">
        <v>1.3307088983194282</v>
      </c>
    </row>
    <row r="22" spans="1:35">
      <c r="A22" s="83" t="s">
        <v>11</v>
      </c>
      <c r="B22" s="71">
        <v>67.360534541115825</v>
      </c>
      <c r="C22" s="53">
        <v>0.64826927141601409</v>
      </c>
      <c r="D22" s="71">
        <v>66.25814264214867</v>
      </c>
      <c r="E22" s="52">
        <v>2.9043131237869684</v>
      </c>
      <c r="F22" s="71">
        <v>69.171076044230375</v>
      </c>
      <c r="G22" s="53">
        <v>0.92071738948653248</v>
      </c>
      <c r="H22" s="58">
        <v>65.860212885304108</v>
      </c>
      <c r="I22" s="52">
        <v>0.93887342269736085</v>
      </c>
      <c r="J22" s="71">
        <v>-0.39792975684456167</v>
      </c>
      <c r="K22" s="53">
        <v>3.0982656497977996</v>
      </c>
      <c r="L22" s="71">
        <v>66.108686335070658</v>
      </c>
      <c r="M22" s="52">
        <v>0.79075827389398234</v>
      </c>
      <c r="N22" s="71">
        <v>72.363945982787186</v>
      </c>
      <c r="O22" s="53">
        <v>0.91186689885410543</v>
      </c>
      <c r="P22" s="58">
        <v>6.2552596477165281</v>
      </c>
      <c r="Q22" s="53">
        <v>1.2061507010407697</v>
      </c>
      <c r="R22" s="71">
        <v>67.862456926853284</v>
      </c>
      <c r="S22" s="52">
        <v>0.87635597027718148</v>
      </c>
      <c r="T22" s="71">
        <v>66.483686725101421</v>
      </c>
      <c r="U22" s="53">
        <v>1.0847115564150607</v>
      </c>
      <c r="V22" s="58">
        <v>-1.3787702017518626</v>
      </c>
      <c r="W22" s="53">
        <v>1.4320665888795636</v>
      </c>
      <c r="X22" s="71">
        <v>67.365311515217968</v>
      </c>
      <c r="Y22" s="52">
        <v>0.66356576099398046</v>
      </c>
      <c r="Z22" s="71" t="s">
        <v>316</v>
      </c>
      <c r="AA22" s="53" t="s">
        <v>316</v>
      </c>
      <c r="AB22" s="58" t="s">
        <v>316</v>
      </c>
      <c r="AC22" s="53" t="s">
        <v>316</v>
      </c>
      <c r="AD22" s="71">
        <v>67.570143559827542</v>
      </c>
      <c r="AE22" s="52">
        <v>0.71133201755970754</v>
      </c>
      <c r="AF22" s="71">
        <v>64.045960762420762</v>
      </c>
      <c r="AG22" s="53">
        <v>1.7150860187997279</v>
      </c>
      <c r="AH22" s="58">
        <v>-3.5241827974067803</v>
      </c>
      <c r="AI22" s="54">
        <v>1.9148607016091335</v>
      </c>
    </row>
    <row r="23" spans="1:35">
      <c r="A23" s="83" t="s">
        <v>12</v>
      </c>
      <c r="B23" s="71">
        <v>83.770721290413121</v>
      </c>
      <c r="C23" s="53">
        <v>0.44709810841298786</v>
      </c>
      <c r="D23" s="71">
        <v>84.084655980087263</v>
      </c>
      <c r="E23" s="52">
        <v>1.0252803902503367</v>
      </c>
      <c r="F23" s="71">
        <v>83.275342902680634</v>
      </c>
      <c r="G23" s="53">
        <v>0.70869544389582073</v>
      </c>
      <c r="H23" s="58">
        <v>84.203133725180109</v>
      </c>
      <c r="I23" s="52">
        <v>0.64637133342633368</v>
      </c>
      <c r="J23" s="71">
        <v>0.11847774509284648</v>
      </c>
      <c r="K23" s="53">
        <v>1.227324040548738</v>
      </c>
      <c r="L23" s="71">
        <v>83.717285343053973</v>
      </c>
      <c r="M23" s="52">
        <v>0.45868975848183652</v>
      </c>
      <c r="N23" s="71" t="s">
        <v>316</v>
      </c>
      <c r="O23" s="53" t="s">
        <v>316</v>
      </c>
      <c r="P23" s="58" t="s">
        <v>316</v>
      </c>
      <c r="Q23" s="53" t="s">
        <v>316</v>
      </c>
      <c r="R23" s="71">
        <v>84.656942659930266</v>
      </c>
      <c r="S23" s="52">
        <v>0.49526791615954019</v>
      </c>
      <c r="T23" s="71">
        <v>80.605384907024984</v>
      </c>
      <c r="U23" s="53">
        <v>1.0188577227490465</v>
      </c>
      <c r="V23" s="58">
        <v>-4.051557752905282</v>
      </c>
      <c r="W23" s="53">
        <v>1.1482205989995526</v>
      </c>
      <c r="X23" s="71">
        <v>83.850386384806924</v>
      </c>
      <c r="Y23" s="52">
        <v>0.4444417752577654</v>
      </c>
      <c r="Z23" s="71" t="s">
        <v>316</v>
      </c>
      <c r="AA23" s="53" t="s">
        <v>316</v>
      </c>
      <c r="AB23" s="58" t="s">
        <v>316</v>
      </c>
      <c r="AC23" s="53" t="s">
        <v>316</v>
      </c>
      <c r="AD23" s="71">
        <v>84.118961043967857</v>
      </c>
      <c r="AE23" s="52">
        <v>0.43533851021268971</v>
      </c>
      <c r="AF23" s="71">
        <v>75.210760783068864</v>
      </c>
      <c r="AG23" s="53">
        <v>2.6651812747119901</v>
      </c>
      <c r="AH23" s="58">
        <v>-8.9082002608989939</v>
      </c>
      <c r="AI23" s="54">
        <v>2.691747447300409</v>
      </c>
    </row>
    <row r="24" spans="1:35">
      <c r="A24" s="83" t="s">
        <v>13</v>
      </c>
      <c r="B24" s="71">
        <v>76.593203742383125</v>
      </c>
      <c r="C24" s="53">
        <v>0.52590540647586859</v>
      </c>
      <c r="D24" s="262" t="s">
        <v>56</v>
      </c>
      <c r="E24" s="263" t="s">
        <v>56</v>
      </c>
      <c r="F24" s="262" t="s">
        <v>56</v>
      </c>
      <c r="G24" s="263" t="s">
        <v>56</v>
      </c>
      <c r="H24" s="58">
        <v>76.684024884722334</v>
      </c>
      <c r="I24" s="52">
        <v>0.52599674856902301</v>
      </c>
      <c r="J24" s="262" t="s">
        <v>56</v>
      </c>
      <c r="K24" s="263" t="s">
        <v>56</v>
      </c>
      <c r="L24" s="71">
        <v>75.774584095624263</v>
      </c>
      <c r="M24" s="52">
        <v>1.1447696298033825</v>
      </c>
      <c r="N24" s="71">
        <v>77.19683353577382</v>
      </c>
      <c r="O24" s="53">
        <v>0.48366560784870999</v>
      </c>
      <c r="P24" s="58">
        <v>1.4222494401495567</v>
      </c>
      <c r="Q24" s="53">
        <v>1.2506639110535396</v>
      </c>
      <c r="R24" s="71">
        <v>76.997649716797625</v>
      </c>
      <c r="S24" s="52">
        <v>0.63475376464268229</v>
      </c>
      <c r="T24" s="71">
        <v>73.55178298023165</v>
      </c>
      <c r="U24" s="53">
        <v>1.8141749378500587</v>
      </c>
      <c r="V24" s="58">
        <v>-3.445866736565975</v>
      </c>
      <c r="W24" s="53">
        <v>1.9257514393263253</v>
      </c>
      <c r="X24" s="71">
        <v>76.20302253130474</v>
      </c>
      <c r="Y24" s="52">
        <v>0.68944692810932773</v>
      </c>
      <c r="Z24" s="71">
        <v>77.373456965723534</v>
      </c>
      <c r="AA24" s="53">
        <v>1.3662365058878676</v>
      </c>
      <c r="AB24" s="58">
        <v>1.1704344344187945</v>
      </c>
      <c r="AC24" s="53">
        <v>1.6375279659224167</v>
      </c>
      <c r="AD24" s="71">
        <v>76.77323102177867</v>
      </c>
      <c r="AE24" s="52">
        <v>0.64344451840980998</v>
      </c>
      <c r="AF24" s="71" t="s">
        <v>316</v>
      </c>
      <c r="AG24" s="53" t="s">
        <v>316</v>
      </c>
      <c r="AH24" s="58" t="s">
        <v>316</v>
      </c>
      <c r="AI24" s="54" t="s">
        <v>316</v>
      </c>
    </row>
    <row r="25" spans="1:35">
      <c r="A25" s="113" t="s">
        <v>14</v>
      </c>
      <c r="B25" s="71">
        <v>69.988139699411747</v>
      </c>
      <c r="C25" s="53">
        <v>0.62501303834611455</v>
      </c>
      <c r="D25" s="71">
        <v>74.418495840876119</v>
      </c>
      <c r="E25" s="52">
        <v>1.2909078226097963</v>
      </c>
      <c r="F25" s="71">
        <v>69.809034645703349</v>
      </c>
      <c r="G25" s="53">
        <v>1.0942545792671561</v>
      </c>
      <c r="H25" s="58">
        <v>69.287462608343986</v>
      </c>
      <c r="I25" s="52">
        <v>0.91985419315951023</v>
      </c>
      <c r="J25" s="71">
        <v>-5.1310332325321326</v>
      </c>
      <c r="K25" s="53">
        <v>1.6201347497588856</v>
      </c>
      <c r="L25" s="71">
        <v>69.570197291134889</v>
      </c>
      <c r="M25" s="52">
        <v>0.72046507790143743</v>
      </c>
      <c r="N25" s="71">
        <v>70.454580058551855</v>
      </c>
      <c r="O25" s="53">
        <v>0.96718860828500597</v>
      </c>
      <c r="P25" s="58">
        <v>0.88438276741696598</v>
      </c>
      <c r="Q25" s="53">
        <v>1.2074805461555045</v>
      </c>
      <c r="R25" s="71">
        <v>70.719137193536696</v>
      </c>
      <c r="S25" s="52">
        <v>0.87080295276113551</v>
      </c>
      <c r="T25" s="71">
        <v>69.225983126893013</v>
      </c>
      <c r="U25" s="53">
        <v>0.8989579462154591</v>
      </c>
      <c r="V25" s="58">
        <v>-1.4931540666436831</v>
      </c>
      <c r="W25" s="53">
        <v>1.1795529078324973</v>
      </c>
      <c r="X25" s="71">
        <v>70.095856257644087</v>
      </c>
      <c r="Y25" s="52">
        <v>0.68700889242151142</v>
      </c>
      <c r="Z25" s="71">
        <v>68.074982464735626</v>
      </c>
      <c r="AA25" s="53">
        <v>2.7134239714701511</v>
      </c>
      <c r="AB25" s="58">
        <v>-2.0208737929084606</v>
      </c>
      <c r="AC25" s="53">
        <v>2.7920990234807364</v>
      </c>
      <c r="AD25" s="71">
        <v>69.941023504167987</v>
      </c>
      <c r="AE25" s="52">
        <v>0.98004224599728373</v>
      </c>
      <c r="AF25" s="71">
        <v>69.950813800668271</v>
      </c>
      <c r="AG25" s="53">
        <v>0.82097659186740735</v>
      </c>
      <c r="AH25" s="58">
        <v>9.7902965002845121E-3</v>
      </c>
      <c r="AI25" s="54">
        <v>1.2299402665820689</v>
      </c>
    </row>
    <row r="26" spans="1:35">
      <c r="A26" s="113" t="s">
        <v>15</v>
      </c>
      <c r="B26" s="71">
        <v>75.215761960161885</v>
      </c>
      <c r="C26" s="53">
        <v>0.53139887788178009</v>
      </c>
      <c r="D26" s="71">
        <v>79.894656994130358</v>
      </c>
      <c r="E26" s="52">
        <v>1.5912457176552968</v>
      </c>
      <c r="F26" s="71">
        <v>74.396718050793851</v>
      </c>
      <c r="G26" s="53">
        <v>1.0787013207898959</v>
      </c>
      <c r="H26" s="58">
        <v>74.311677554493812</v>
      </c>
      <c r="I26" s="52">
        <v>0.75703566253732157</v>
      </c>
      <c r="J26" s="71">
        <v>-5.5829794396365457</v>
      </c>
      <c r="K26" s="53">
        <v>1.7560129584918378</v>
      </c>
      <c r="L26" s="71">
        <v>76.054232180799403</v>
      </c>
      <c r="M26" s="52">
        <v>0.71437416510586482</v>
      </c>
      <c r="N26" s="71">
        <v>73.719848593393081</v>
      </c>
      <c r="O26" s="53">
        <v>1.1400357629299305</v>
      </c>
      <c r="P26" s="58">
        <v>-2.3343835874063217</v>
      </c>
      <c r="Q26" s="53">
        <v>1.3727645532164854</v>
      </c>
      <c r="R26" s="71">
        <v>73.964431489156482</v>
      </c>
      <c r="S26" s="52">
        <v>0.93792458665278844</v>
      </c>
      <c r="T26" s="71">
        <v>76.08130683708805</v>
      </c>
      <c r="U26" s="53">
        <v>0.7753842289559717</v>
      </c>
      <c r="V26" s="58">
        <v>2.1168753479315683</v>
      </c>
      <c r="W26" s="53">
        <v>1.2986657866794076</v>
      </c>
      <c r="X26" s="71">
        <v>75.642901196087919</v>
      </c>
      <c r="Y26" s="52">
        <v>0.6205307287832369</v>
      </c>
      <c r="Z26" s="71" t="s">
        <v>316</v>
      </c>
      <c r="AA26" s="53" t="s">
        <v>316</v>
      </c>
      <c r="AB26" s="58" t="s">
        <v>316</v>
      </c>
      <c r="AC26" s="53" t="s">
        <v>316</v>
      </c>
      <c r="AD26" s="71">
        <v>75.712005164866113</v>
      </c>
      <c r="AE26" s="52">
        <v>0.6405141549803578</v>
      </c>
      <c r="AF26" s="71">
        <v>74.200786780549592</v>
      </c>
      <c r="AG26" s="53">
        <v>1.3633859731879159</v>
      </c>
      <c r="AH26" s="58">
        <v>-1.5112183843165212</v>
      </c>
      <c r="AI26" s="54">
        <v>1.486169586892468</v>
      </c>
    </row>
    <row r="27" spans="1:35">
      <c r="A27" s="113" t="s">
        <v>16</v>
      </c>
      <c r="B27" s="71">
        <v>82.534615393511416</v>
      </c>
      <c r="C27" s="53">
        <v>0.60976562159946568</v>
      </c>
      <c r="D27" s="71">
        <v>83.538924942190008</v>
      </c>
      <c r="E27" s="52">
        <v>0.79205613071002212</v>
      </c>
      <c r="F27" s="71">
        <v>82.628246444405377</v>
      </c>
      <c r="G27" s="53">
        <v>0.41510406133182309</v>
      </c>
      <c r="H27" s="58">
        <v>81.558478676241378</v>
      </c>
      <c r="I27" s="52">
        <v>1.8613819290762119</v>
      </c>
      <c r="J27" s="71">
        <v>-1.980446265948629</v>
      </c>
      <c r="K27" s="53">
        <v>1.605412579176237</v>
      </c>
      <c r="L27" s="71">
        <v>82.606765119220995</v>
      </c>
      <c r="M27" s="52">
        <v>0.64892985483583121</v>
      </c>
      <c r="N27" s="71" t="s">
        <v>316</v>
      </c>
      <c r="O27" s="53" t="s">
        <v>316</v>
      </c>
      <c r="P27" s="58" t="s">
        <v>316</v>
      </c>
      <c r="Q27" s="53" t="s">
        <v>316</v>
      </c>
      <c r="R27" s="71">
        <v>82.617932707515678</v>
      </c>
      <c r="S27" s="52">
        <v>0.71201553869209444</v>
      </c>
      <c r="T27" s="71">
        <v>82.37512477193988</v>
      </c>
      <c r="U27" s="53">
        <v>1.3964332017330257</v>
      </c>
      <c r="V27" s="58">
        <v>-0.24280793557579727</v>
      </c>
      <c r="W27" s="53">
        <v>1.6378708077676223</v>
      </c>
      <c r="X27" s="71">
        <v>82.591551031177374</v>
      </c>
      <c r="Y27" s="52">
        <v>0.63755141335910204</v>
      </c>
      <c r="Z27" s="71" t="s">
        <v>316</v>
      </c>
      <c r="AA27" s="53" t="s">
        <v>316</v>
      </c>
      <c r="AB27" s="58" t="s">
        <v>316</v>
      </c>
      <c r="AC27" s="53" t="s">
        <v>316</v>
      </c>
      <c r="AD27" s="71">
        <v>82.523493392910552</v>
      </c>
      <c r="AE27" s="52">
        <v>0.70355065228679181</v>
      </c>
      <c r="AF27" s="71">
        <v>83.159065168010386</v>
      </c>
      <c r="AG27" s="53">
        <v>1.2078947103896809</v>
      </c>
      <c r="AH27" s="58">
        <v>0.63557177509983376</v>
      </c>
      <c r="AI27" s="54">
        <v>1.4239581483172774</v>
      </c>
    </row>
    <row r="28" spans="1:35">
      <c r="A28" s="113" t="s">
        <v>386</v>
      </c>
      <c r="B28" s="71">
        <v>77.636515440285052</v>
      </c>
      <c r="C28" s="53">
        <v>0.53365015315788344</v>
      </c>
      <c r="D28" s="71">
        <v>77.927653644163968</v>
      </c>
      <c r="E28" s="52">
        <v>1.2853048589396432</v>
      </c>
      <c r="F28" s="71">
        <v>76.410348283654344</v>
      </c>
      <c r="G28" s="53">
        <v>0.75062578036649996</v>
      </c>
      <c r="H28" s="58">
        <v>79.954706596607181</v>
      </c>
      <c r="I28" s="52">
        <v>1.0825533047522558</v>
      </c>
      <c r="J28" s="71">
        <v>2.0270529524432135</v>
      </c>
      <c r="K28" s="53">
        <v>1.7220905580957724</v>
      </c>
      <c r="L28" s="71">
        <v>76.741736894748342</v>
      </c>
      <c r="M28" s="52">
        <v>0.70163222787305168</v>
      </c>
      <c r="N28" s="71">
        <v>80.456085250459182</v>
      </c>
      <c r="O28" s="53">
        <v>1.0732731823234996</v>
      </c>
      <c r="P28" s="58">
        <v>3.7143483557108397</v>
      </c>
      <c r="Q28" s="53">
        <v>1.3711606527368634</v>
      </c>
      <c r="R28" s="71">
        <v>77.758926335519291</v>
      </c>
      <c r="S28" s="52">
        <v>0.57157076539752738</v>
      </c>
      <c r="T28" s="71" t="s">
        <v>316</v>
      </c>
      <c r="U28" s="53" t="s">
        <v>316</v>
      </c>
      <c r="V28" s="58" t="s">
        <v>316</v>
      </c>
      <c r="W28" s="53" t="s">
        <v>316</v>
      </c>
      <c r="X28" s="71">
        <v>77.692185872721936</v>
      </c>
      <c r="Y28" s="52">
        <v>0.52067123901111123</v>
      </c>
      <c r="Z28" s="71">
        <v>77.225942037142175</v>
      </c>
      <c r="AA28" s="53">
        <v>1.2679314442518685</v>
      </c>
      <c r="AB28" s="58">
        <v>-0.46624383557976046</v>
      </c>
      <c r="AC28" s="53">
        <v>1.2639643334207336</v>
      </c>
      <c r="AD28" s="71">
        <v>78.053948821107099</v>
      </c>
      <c r="AE28" s="52">
        <v>0.57393088588759733</v>
      </c>
      <c r="AF28" s="71">
        <v>74.964672964268274</v>
      </c>
      <c r="AG28" s="53">
        <v>1.8257771510964087</v>
      </c>
      <c r="AH28" s="58">
        <v>-3.0892758568388246</v>
      </c>
      <c r="AI28" s="54">
        <v>1.9544336871339718</v>
      </c>
    </row>
    <row r="29" spans="1:35">
      <c r="A29" s="113" t="s">
        <v>17</v>
      </c>
      <c r="B29" s="71">
        <v>83.596695630237846</v>
      </c>
      <c r="C29" s="53">
        <v>0.27976294667319118</v>
      </c>
      <c r="D29" s="71">
        <v>82.67948329255988</v>
      </c>
      <c r="E29" s="52">
        <v>0.76700695625528448</v>
      </c>
      <c r="F29" s="71">
        <v>83.756803021735863</v>
      </c>
      <c r="G29" s="53">
        <v>0.38136471681932127</v>
      </c>
      <c r="H29" s="58">
        <v>83.966117656061741</v>
      </c>
      <c r="I29" s="52">
        <v>0.63455648887373883</v>
      </c>
      <c r="J29" s="71">
        <v>1.2866343635018609</v>
      </c>
      <c r="K29" s="53">
        <v>0.9906791971626524</v>
      </c>
      <c r="L29" s="71">
        <v>83.489511397099918</v>
      </c>
      <c r="M29" s="52">
        <v>0.29427708441489736</v>
      </c>
      <c r="N29" s="71">
        <v>85.834297781799677</v>
      </c>
      <c r="O29" s="53">
        <v>1.0800834791962264</v>
      </c>
      <c r="P29" s="58">
        <v>2.3447863846997592</v>
      </c>
      <c r="Q29" s="53">
        <v>1.1368312395460489</v>
      </c>
      <c r="R29" s="71">
        <v>83.562609175748278</v>
      </c>
      <c r="S29" s="52">
        <v>0.29044444365864336</v>
      </c>
      <c r="T29" s="71" t="s">
        <v>316</v>
      </c>
      <c r="U29" s="53" t="s">
        <v>316</v>
      </c>
      <c r="V29" s="58" t="s">
        <v>316</v>
      </c>
      <c r="W29" s="53" t="s">
        <v>316</v>
      </c>
      <c r="X29" s="71">
        <v>83.542530862845254</v>
      </c>
      <c r="Y29" s="52">
        <v>0.28741727697429315</v>
      </c>
      <c r="Z29" s="71" t="s">
        <v>316</v>
      </c>
      <c r="AA29" s="53" t="s">
        <v>316</v>
      </c>
      <c r="AB29" s="58" t="s">
        <v>316</v>
      </c>
      <c r="AC29" s="53" t="s">
        <v>316</v>
      </c>
      <c r="AD29" s="71">
        <v>84.204187329793527</v>
      </c>
      <c r="AE29" s="52">
        <v>0.31446176568011219</v>
      </c>
      <c r="AF29" s="71">
        <v>82.35425768588037</v>
      </c>
      <c r="AG29" s="53">
        <v>0.56519106786073348</v>
      </c>
      <c r="AH29" s="58">
        <v>-1.849929643913157</v>
      </c>
      <c r="AI29" s="54">
        <v>0.63611771686556862</v>
      </c>
    </row>
    <row r="30" spans="1:35">
      <c r="A30" s="113" t="s">
        <v>18</v>
      </c>
      <c r="B30" s="71">
        <v>82.130304065291682</v>
      </c>
      <c r="C30" s="53">
        <v>0.35842380550415309</v>
      </c>
      <c r="D30" s="71">
        <v>82.668841541608188</v>
      </c>
      <c r="E30" s="52">
        <v>1.1237223236960798</v>
      </c>
      <c r="F30" s="71">
        <v>82.710585822304068</v>
      </c>
      <c r="G30" s="53">
        <v>0.49987572860056728</v>
      </c>
      <c r="H30" s="58">
        <v>80.179070973580323</v>
      </c>
      <c r="I30" s="52">
        <v>1.1290426933851354</v>
      </c>
      <c r="J30" s="71">
        <v>-2.4897705680278648</v>
      </c>
      <c r="K30" s="53">
        <v>1.5833910253980605</v>
      </c>
      <c r="L30" s="71">
        <v>80.814287221466557</v>
      </c>
      <c r="M30" s="52">
        <v>0.49476409360873091</v>
      </c>
      <c r="N30" s="71">
        <v>86.229230776873067</v>
      </c>
      <c r="O30" s="53">
        <v>0.78669377380837491</v>
      </c>
      <c r="P30" s="58">
        <v>5.4149435554065093</v>
      </c>
      <c r="Q30" s="53">
        <v>0.93457098033728481</v>
      </c>
      <c r="R30" s="71">
        <v>82.572065663877325</v>
      </c>
      <c r="S30" s="52">
        <v>0.41772613311800882</v>
      </c>
      <c r="T30" s="71">
        <v>77.582175555224438</v>
      </c>
      <c r="U30" s="53">
        <v>1.5928551853835509</v>
      </c>
      <c r="V30" s="58">
        <v>-4.9898901086528866</v>
      </c>
      <c r="W30" s="53">
        <v>1.6450733902896226</v>
      </c>
      <c r="X30" s="71">
        <v>83.358367570013471</v>
      </c>
      <c r="Y30" s="52">
        <v>0.44569388870050231</v>
      </c>
      <c r="Z30" s="71">
        <v>78.691138559987451</v>
      </c>
      <c r="AA30" s="53">
        <v>0.9045817138440112</v>
      </c>
      <c r="AB30" s="58">
        <v>-4.6672290100260199</v>
      </c>
      <c r="AC30" s="53">
        <v>1.0289719074376684</v>
      </c>
      <c r="AD30" s="71">
        <v>83.51317676574152</v>
      </c>
      <c r="AE30" s="52">
        <v>0.49605999508262172</v>
      </c>
      <c r="AF30" s="71">
        <v>79.413910790206586</v>
      </c>
      <c r="AG30" s="53">
        <v>0.79525059330450243</v>
      </c>
      <c r="AH30" s="58">
        <v>-4.0992659755349337</v>
      </c>
      <c r="AI30" s="54">
        <v>1.0193062261601402</v>
      </c>
    </row>
    <row r="31" spans="1:35">
      <c r="A31" s="113" t="s">
        <v>202</v>
      </c>
      <c r="B31" s="71">
        <v>79.940525526757796</v>
      </c>
      <c r="C31" s="53">
        <v>0.44322841525986745</v>
      </c>
      <c r="D31" s="71">
        <v>80.051382691486737</v>
      </c>
      <c r="E31" s="52">
        <v>1.8416688209152623</v>
      </c>
      <c r="F31" s="71">
        <v>79.898903974850796</v>
      </c>
      <c r="G31" s="53">
        <v>0.62587202741788994</v>
      </c>
      <c r="H31" s="58">
        <v>79.971899238778647</v>
      </c>
      <c r="I31" s="52">
        <v>0.79821996247438498</v>
      </c>
      <c r="J31" s="71">
        <v>-7.948345270808943E-2</v>
      </c>
      <c r="K31" s="53">
        <v>2.0378488304624853</v>
      </c>
      <c r="L31" s="71">
        <v>79.345650938542121</v>
      </c>
      <c r="M31" s="52">
        <v>0.64306590670450714</v>
      </c>
      <c r="N31" s="71">
        <v>80.243856393624853</v>
      </c>
      <c r="O31" s="53">
        <v>0.63580250502250413</v>
      </c>
      <c r="P31" s="58">
        <v>0.89820545508273142</v>
      </c>
      <c r="Q31" s="53">
        <v>0.96825157531017891</v>
      </c>
      <c r="R31" s="71">
        <v>81.531461283565889</v>
      </c>
      <c r="S31" s="52">
        <v>0.49455205854360634</v>
      </c>
      <c r="T31" s="71">
        <v>75.706530695140202</v>
      </c>
      <c r="U31" s="53">
        <v>1.0023420358386663</v>
      </c>
      <c r="V31" s="58">
        <v>-5.824930588425687</v>
      </c>
      <c r="W31" s="53">
        <v>1.1325406509349081</v>
      </c>
      <c r="X31" s="71">
        <v>80.859515308930483</v>
      </c>
      <c r="Y31" s="52">
        <v>0.52368870918456345</v>
      </c>
      <c r="Z31" s="71">
        <v>77.760105598182278</v>
      </c>
      <c r="AA31" s="53">
        <v>1.1769940131388186</v>
      </c>
      <c r="AB31" s="58">
        <v>-3.0994097107482048</v>
      </c>
      <c r="AC31" s="53">
        <v>1.3321452807396641</v>
      </c>
      <c r="AD31" s="71">
        <v>81.373096191281903</v>
      </c>
      <c r="AE31" s="52">
        <v>0.71294568986366458</v>
      </c>
      <c r="AF31" s="71">
        <v>79.141416574893654</v>
      </c>
      <c r="AG31" s="53">
        <v>0.61847160479475327</v>
      </c>
      <c r="AH31" s="58">
        <v>-2.2316796163882486</v>
      </c>
      <c r="AI31" s="54">
        <v>0.99952375171172769</v>
      </c>
    </row>
    <row r="32" spans="1:35">
      <c r="A32" s="113" t="s">
        <v>19</v>
      </c>
      <c r="B32" s="71">
        <v>85.517190622837191</v>
      </c>
      <c r="C32" s="53">
        <v>0.32574990699118489</v>
      </c>
      <c r="D32" s="71">
        <v>86.337338118079415</v>
      </c>
      <c r="E32" s="52">
        <v>0.54257541442224078</v>
      </c>
      <c r="F32" s="71">
        <v>85.026203278877048</v>
      </c>
      <c r="G32" s="53">
        <v>0.58849230028946864</v>
      </c>
      <c r="H32" s="58">
        <v>85.135115308582485</v>
      </c>
      <c r="I32" s="52">
        <v>0.66512613113362973</v>
      </c>
      <c r="J32" s="71">
        <v>-1.2022228094969307</v>
      </c>
      <c r="K32" s="53">
        <v>0.86201205889006371</v>
      </c>
      <c r="L32" s="71">
        <v>85.443035658649094</v>
      </c>
      <c r="M32" s="52">
        <v>0.33536721208819753</v>
      </c>
      <c r="N32" s="71">
        <v>87.103095946269761</v>
      </c>
      <c r="O32" s="53">
        <v>1.8287142720452481</v>
      </c>
      <c r="P32" s="58">
        <v>1.6600602876206665</v>
      </c>
      <c r="Q32" s="53">
        <v>1.8919732637170443</v>
      </c>
      <c r="R32" s="71">
        <v>85.503211727683663</v>
      </c>
      <c r="S32" s="52">
        <v>0.33951069184000404</v>
      </c>
      <c r="T32" s="71">
        <v>86.206694184860041</v>
      </c>
      <c r="U32" s="53">
        <v>1.3750329865992446</v>
      </c>
      <c r="V32" s="58">
        <v>0.70348245717637781</v>
      </c>
      <c r="W32" s="53">
        <v>1.428011707390338</v>
      </c>
      <c r="X32" s="71">
        <v>85.512476718672673</v>
      </c>
      <c r="Y32" s="52">
        <v>0.32936204129623398</v>
      </c>
      <c r="Z32" s="71" t="s">
        <v>316</v>
      </c>
      <c r="AA32" s="53" t="s">
        <v>316</v>
      </c>
      <c r="AB32" s="58" t="s">
        <v>316</v>
      </c>
      <c r="AC32" s="53" t="s">
        <v>316</v>
      </c>
      <c r="AD32" s="71">
        <v>86.014571423984322</v>
      </c>
      <c r="AE32" s="52">
        <v>0.39025083520457893</v>
      </c>
      <c r="AF32" s="71">
        <v>84.321595322642523</v>
      </c>
      <c r="AG32" s="53">
        <v>0.66608417063159686</v>
      </c>
      <c r="AH32" s="58">
        <v>-1.6929761013417988</v>
      </c>
      <c r="AI32" s="54">
        <v>0.79489749039293522</v>
      </c>
    </row>
    <row r="33" spans="1:35">
      <c r="A33" s="113" t="s">
        <v>20</v>
      </c>
      <c r="B33" s="71">
        <v>79.891775611486239</v>
      </c>
      <c r="C33" s="53">
        <v>0.42439372373089163</v>
      </c>
      <c r="D33" s="71">
        <v>81.906431934247706</v>
      </c>
      <c r="E33" s="52">
        <v>0.88929667079838126</v>
      </c>
      <c r="F33" s="71">
        <v>79.863408142854198</v>
      </c>
      <c r="G33" s="53">
        <v>0.57847470945118429</v>
      </c>
      <c r="H33" s="58">
        <v>79.268407718537404</v>
      </c>
      <c r="I33" s="52">
        <v>0.80563403207804929</v>
      </c>
      <c r="J33" s="71">
        <v>-2.6380242157103027</v>
      </c>
      <c r="K33" s="53">
        <v>1.2057194697502889</v>
      </c>
      <c r="L33" s="71">
        <v>79.577063171851776</v>
      </c>
      <c r="M33" s="52">
        <v>0.4453844949523828</v>
      </c>
      <c r="N33" s="71">
        <v>84.571969425493066</v>
      </c>
      <c r="O33" s="53">
        <v>1.1779153959865962</v>
      </c>
      <c r="P33" s="58">
        <v>4.9949062536412896</v>
      </c>
      <c r="Q33" s="53">
        <v>1.2782741786282767</v>
      </c>
      <c r="R33" s="71">
        <v>79.932230197323406</v>
      </c>
      <c r="S33" s="52">
        <v>0.44113395690837948</v>
      </c>
      <c r="T33" s="71" t="s">
        <v>316</v>
      </c>
      <c r="U33" s="53" t="s">
        <v>316</v>
      </c>
      <c r="V33" s="58" t="s">
        <v>316</v>
      </c>
      <c r="W33" s="53" t="s">
        <v>316</v>
      </c>
      <c r="X33" s="71">
        <v>80.189735037474534</v>
      </c>
      <c r="Y33" s="52">
        <v>0.46462307100422512</v>
      </c>
      <c r="Z33" s="71">
        <v>78.443223975191074</v>
      </c>
      <c r="AA33" s="53">
        <v>1.113602307528033</v>
      </c>
      <c r="AB33" s="58">
        <v>-1.7465110622834601</v>
      </c>
      <c r="AC33" s="53">
        <v>1.1942301989150108</v>
      </c>
      <c r="AD33" s="71">
        <v>80.302717553810723</v>
      </c>
      <c r="AE33" s="52">
        <v>0.54327505021514066</v>
      </c>
      <c r="AF33" s="71">
        <v>78.955888931679041</v>
      </c>
      <c r="AG33" s="53">
        <v>0.82518654054153362</v>
      </c>
      <c r="AH33" s="58">
        <v>-1.3468286221316816</v>
      </c>
      <c r="AI33" s="54">
        <v>1.0543518763505122</v>
      </c>
    </row>
    <row r="34" spans="1:35">
      <c r="A34" s="113" t="s">
        <v>21</v>
      </c>
      <c r="B34" s="71">
        <v>74.732459140448057</v>
      </c>
      <c r="C34" s="53">
        <v>0.43890720990296422</v>
      </c>
      <c r="D34" s="71">
        <v>77.253117257270773</v>
      </c>
      <c r="E34" s="52">
        <v>1.0083345692203936</v>
      </c>
      <c r="F34" s="71">
        <v>74.83289334757832</v>
      </c>
      <c r="G34" s="53">
        <v>0.50527425091057343</v>
      </c>
      <c r="H34" s="58">
        <v>71.813127454562533</v>
      </c>
      <c r="I34" s="52">
        <v>1.8323581774429913</v>
      </c>
      <c r="J34" s="71">
        <v>-5.4399898027082401</v>
      </c>
      <c r="K34" s="53">
        <v>2.1108460002929368</v>
      </c>
      <c r="L34" s="71">
        <v>73.757813338961043</v>
      </c>
      <c r="M34" s="52">
        <v>0.49101158003944828</v>
      </c>
      <c r="N34" s="71">
        <v>78.061285169394068</v>
      </c>
      <c r="O34" s="53">
        <v>0.9523876647434516</v>
      </c>
      <c r="P34" s="58">
        <v>4.3034718304330255</v>
      </c>
      <c r="Q34" s="53">
        <v>1.0638239272132766</v>
      </c>
      <c r="R34" s="71">
        <v>77.21402205154132</v>
      </c>
      <c r="S34" s="52">
        <v>0.58249561951854667</v>
      </c>
      <c r="T34" s="71">
        <v>71.085828718396087</v>
      </c>
      <c r="U34" s="53">
        <v>0.65971242415469356</v>
      </c>
      <c r="V34" s="58">
        <v>-6.1281933331452336</v>
      </c>
      <c r="W34" s="53">
        <v>0.89035885555678596</v>
      </c>
      <c r="X34" s="71">
        <v>76.800747856262873</v>
      </c>
      <c r="Y34" s="52">
        <v>0.47506928844887508</v>
      </c>
      <c r="Z34" s="71">
        <v>70.910086070539847</v>
      </c>
      <c r="AA34" s="53">
        <v>0.91301445494004441</v>
      </c>
      <c r="AB34" s="58">
        <v>-5.8906617857230259</v>
      </c>
      <c r="AC34" s="53">
        <v>1.0588173680001658</v>
      </c>
      <c r="AD34" s="71">
        <v>75.334345860287286</v>
      </c>
      <c r="AE34" s="52">
        <v>0.62456397261258101</v>
      </c>
      <c r="AF34" s="71">
        <v>74.008464973118123</v>
      </c>
      <c r="AG34" s="53">
        <v>0.72430671918025447</v>
      </c>
      <c r="AH34" s="58">
        <v>-1.3258808871691627</v>
      </c>
      <c r="AI34" s="54">
        <v>0.9934488565128764</v>
      </c>
    </row>
    <row r="35" spans="1:35">
      <c r="A35" s="113" t="s">
        <v>22</v>
      </c>
      <c r="B35" s="71">
        <v>84.281312028791291</v>
      </c>
      <c r="C35" s="53">
        <v>0.69978409125007923</v>
      </c>
      <c r="D35" s="71">
        <v>84.770877851818639</v>
      </c>
      <c r="E35" s="52">
        <v>0.98822348933718274</v>
      </c>
      <c r="F35" s="71">
        <v>84.423912513317262</v>
      </c>
      <c r="G35" s="53">
        <v>1.5491411872740843</v>
      </c>
      <c r="H35" s="58">
        <v>84.093660670963729</v>
      </c>
      <c r="I35" s="52">
        <v>0.79978888508647183</v>
      </c>
      <c r="J35" s="71">
        <v>-0.67721718085491034</v>
      </c>
      <c r="K35" s="53">
        <v>1.2678695445764243</v>
      </c>
      <c r="L35" s="71">
        <v>84.451439680757062</v>
      </c>
      <c r="M35" s="52">
        <v>0.70190616621065904</v>
      </c>
      <c r="N35" s="71">
        <v>85.556126802693782</v>
      </c>
      <c r="O35" s="53">
        <v>1.2673965585328673</v>
      </c>
      <c r="P35" s="58">
        <v>1.1046871219367205</v>
      </c>
      <c r="Q35" s="53">
        <v>1.4472561920468199</v>
      </c>
      <c r="R35" s="71">
        <v>84.508721506042107</v>
      </c>
      <c r="S35" s="52">
        <v>0.69328107920396709</v>
      </c>
      <c r="T35" s="71">
        <v>83.920025549898071</v>
      </c>
      <c r="U35" s="53">
        <v>1.5188657171620012</v>
      </c>
      <c r="V35" s="58">
        <v>-0.58869595614403636</v>
      </c>
      <c r="W35" s="53">
        <v>1.6409411381477319</v>
      </c>
      <c r="X35" s="71">
        <v>84.747892881092511</v>
      </c>
      <c r="Y35" s="52">
        <v>0.60315926470168102</v>
      </c>
      <c r="Z35" s="71" t="s">
        <v>316</v>
      </c>
      <c r="AA35" s="53" t="s">
        <v>316</v>
      </c>
      <c r="AB35" s="58" t="s">
        <v>316</v>
      </c>
      <c r="AC35" s="53" t="s">
        <v>316</v>
      </c>
      <c r="AD35" s="71">
        <v>84.530975862501975</v>
      </c>
      <c r="AE35" s="52">
        <v>0.65655043328876606</v>
      </c>
      <c r="AF35" s="71" t="s">
        <v>316</v>
      </c>
      <c r="AG35" s="53" t="s">
        <v>316</v>
      </c>
      <c r="AH35" s="58" t="s">
        <v>316</v>
      </c>
      <c r="AI35" s="54" t="s">
        <v>316</v>
      </c>
    </row>
    <row r="36" spans="1:35">
      <c r="A36" s="113" t="s">
        <v>23</v>
      </c>
      <c r="B36" s="71">
        <v>80.121761818647727</v>
      </c>
      <c r="C36" s="53">
        <v>0.40823614880623499</v>
      </c>
      <c r="D36" s="71">
        <v>78.976850359134176</v>
      </c>
      <c r="E36" s="52">
        <v>0.77049260701462619</v>
      </c>
      <c r="F36" s="71">
        <v>80.201129237838757</v>
      </c>
      <c r="G36" s="53">
        <v>0.66193204789858706</v>
      </c>
      <c r="H36" s="58">
        <v>80.574222476521768</v>
      </c>
      <c r="I36" s="52">
        <v>0.7172699972600699</v>
      </c>
      <c r="J36" s="71">
        <v>1.597372117387593</v>
      </c>
      <c r="K36" s="53">
        <v>1.0569597129155182</v>
      </c>
      <c r="L36" s="71">
        <v>80.160492474519685</v>
      </c>
      <c r="M36" s="52">
        <v>0.40961499523284761</v>
      </c>
      <c r="N36" s="71">
        <v>79.406984982814265</v>
      </c>
      <c r="O36" s="53">
        <v>1.452670134189892</v>
      </c>
      <c r="P36" s="58">
        <v>-0.75350749170542031</v>
      </c>
      <c r="Q36" s="53">
        <v>1.5480245676986222</v>
      </c>
      <c r="R36" s="71">
        <v>80.515456334659817</v>
      </c>
      <c r="S36" s="52">
        <v>0.44878536021181725</v>
      </c>
      <c r="T36" s="71">
        <v>77.614527501191233</v>
      </c>
      <c r="U36" s="53">
        <v>0.84996296835447815</v>
      </c>
      <c r="V36" s="58">
        <v>-2.9009288334685834</v>
      </c>
      <c r="W36" s="53">
        <v>0.94511575049694807</v>
      </c>
      <c r="X36" s="71">
        <v>80.029364701593906</v>
      </c>
      <c r="Y36" s="52">
        <v>0.40547593457127501</v>
      </c>
      <c r="Z36" s="71" t="s">
        <v>316</v>
      </c>
      <c r="AA36" s="53" t="s">
        <v>316</v>
      </c>
      <c r="AB36" s="58" t="s">
        <v>316</v>
      </c>
      <c r="AC36" s="53" t="s">
        <v>316</v>
      </c>
      <c r="AD36" s="71">
        <v>80.144201014391683</v>
      </c>
      <c r="AE36" s="52">
        <v>0.48214807593941894</v>
      </c>
      <c r="AF36" s="71">
        <v>79.528472671819102</v>
      </c>
      <c r="AG36" s="53">
        <v>0.75783547441233978</v>
      </c>
      <c r="AH36" s="58">
        <v>-0.6157283425725808</v>
      </c>
      <c r="AI36" s="54">
        <v>0.93842911955578889</v>
      </c>
    </row>
    <row r="37" spans="1:35">
      <c r="A37" s="113" t="s">
        <v>24</v>
      </c>
      <c r="B37" s="71">
        <v>74.707590926744871</v>
      </c>
      <c r="C37" s="53">
        <v>0.4505099570764089</v>
      </c>
      <c r="D37" s="71">
        <v>76.818404143117533</v>
      </c>
      <c r="E37" s="52">
        <v>0.9918262043401368</v>
      </c>
      <c r="F37" s="71">
        <v>72.530615213047128</v>
      </c>
      <c r="G37" s="53">
        <v>0.90141032045775049</v>
      </c>
      <c r="H37" s="58" t="s">
        <v>316</v>
      </c>
      <c r="I37" s="52" t="s">
        <v>316</v>
      </c>
      <c r="J37" s="71" t="s">
        <v>316</v>
      </c>
      <c r="K37" s="53" t="s">
        <v>316</v>
      </c>
      <c r="L37" s="71">
        <v>73.98606446214292</v>
      </c>
      <c r="M37" s="52">
        <v>0.58077339262083627</v>
      </c>
      <c r="N37" s="71" t="s">
        <v>316</v>
      </c>
      <c r="O37" s="53" t="s">
        <v>316</v>
      </c>
      <c r="P37" s="58" t="s">
        <v>316</v>
      </c>
      <c r="Q37" s="53" t="s">
        <v>316</v>
      </c>
      <c r="R37" s="71">
        <v>74.320420252452337</v>
      </c>
      <c r="S37" s="52">
        <v>0.65326829439435108</v>
      </c>
      <c r="T37" s="71" t="s">
        <v>316</v>
      </c>
      <c r="U37" s="53" t="s">
        <v>316</v>
      </c>
      <c r="V37" s="58" t="s">
        <v>316</v>
      </c>
      <c r="W37" s="53" t="s">
        <v>316</v>
      </c>
      <c r="X37" s="71">
        <v>74.797413681004798</v>
      </c>
      <c r="Y37" s="52">
        <v>0.79123304780277826</v>
      </c>
      <c r="Z37" s="71">
        <v>72.615536253532881</v>
      </c>
      <c r="AA37" s="53">
        <v>1.3817721489732926</v>
      </c>
      <c r="AB37" s="58">
        <v>-2.1818774274719175</v>
      </c>
      <c r="AC37" s="53">
        <v>1.67468025652204</v>
      </c>
      <c r="AD37" s="71">
        <v>73.710544618697156</v>
      </c>
      <c r="AE37" s="52">
        <v>1.1121091534203376</v>
      </c>
      <c r="AF37" s="71">
        <v>74.68461372817022</v>
      </c>
      <c r="AG37" s="53">
        <v>0.84586208144575881</v>
      </c>
      <c r="AH37" s="58">
        <v>0.97406910947306358</v>
      </c>
      <c r="AI37" s="54">
        <v>1.4597213682080785</v>
      </c>
    </row>
    <row r="38" spans="1:35">
      <c r="A38" s="113" t="s">
        <v>387</v>
      </c>
      <c r="B38" s="71">
        <v>75.002379543860627</v>
      </c>
      <c r="C38" s="53">
        <v>0.65124077363007349</v>
      </c>
      <c r="D38" s="71" t="s">
        <v>316</v>
      </c>
      <c r="E38" s="52" t="s">
        <v>316</v>
      </c>
      <c r="F38" s="71">
        <v>74.981574723643661</v>
      </c>
      <c r="G38" s="53">
        <v>0.81221792667109804</v>
      </c>
      <c r="H38" s="58">
        <v>74.873460476439192</v>
      </c>
      <c r="I38" s="52">
        <v>1.146122043705633</v>
      </c>
      <c r="J38" s="71" t="s">
        <v>316</v>
      </c>
      <c r="K38" s="53" t="s">
        <v>316</v>
      </c>
      <c r="L38" s="71" t="s">
        <v>288</v>
      </c>
      <c r="M38" s="52" t="s">
        <v>288</v>
      </c>
      <c r="N38" s="71" t="s">
        <v>288</v>
      </c>
      <c r="O38" s="53" t="s">
        <v>288</v>
      </c>
      <c r="P38" s="58" t="s">
        <v>288</v>
      </c>
      <c r="Q38" s="53" t="s">
        <v>288</v>
      </c>
      <c r="R38" s="71">
        <v>75.041808185148781</v>
      </c>
      <c r="S38" s="52">
        <v>0.80050485456096498</v>
      </c>
      <c r="T38" s="71">
        <v>74.874371067552943</v>
      </c>
      <c r="U38" s="53">
        <v>1.1248101701159285</v>
      </c>
      <c r="V38" s="58">
        <v>-0.16743711759583846</v>
      </c>
      <c r="W38" s="53">
        <v>1.2998236802078877</v>
      </c>
      <c r="X38" s="71">
        <v>75.262459104863368</v>
      </c>
      <c r="Y38" s="52">
        <v>0.71710938378025946</v>
      </c>
      <c r="Z38" s="71">
        <v>73.094744414105861</v>
      </c>
      <c r="AA38" s="53">
        <v>1.6606223855068567</v>
      </c>
      <c r="AB38" s="58">
        <v>-2.1677146907575064</v>
      </c>
      <c r="AC38" s="53">
        <v>1.8115769495287994</v>
      </c>
      <c r="AD38" s="71">
        <v>76.28889736721689</v>
      </c>
      <c r="AE38" s="52">
        <v>0.85990187503865101</v>
      </c>
      <c r="AF38" s="71">
        <v>72.614371256390868</v>
      </c>
      <c r="AG38" s="53">
        <v>0.88841411763478628</v>
      </c>
      <c r="AH38" s="58">
        <v>-3.6745261108260223</v>
      </c>
      <c r="AI38" s="54">
        <v>1.2594391768429185</v>
      </c>
    </row>
    <row r="39" spans="1:35">
      <c r="A39" s="113" t="s">
        <v>25</v>
      </c>
      <c r="B39" s="71">
        <v>77.996449903473106</v>
      </c>
      <c r="C39" s="53">
        <v>0.37246003537156031</v>
      </c>
      <c r="D39" s="71">
        <v>79.907959389461567</v>
      </c>
      <c r="E39" s="52">
        <v>0.96449173062281113</v>
      </c>
      <c r="F39" s="71">
        <v>78.539304338617413</v>
      </c>
      <c r="G39" s="53">
        <v>0.38545576490710443</v>
      </c>
      <c r="H39" s="58">
        <v>75.134167071849191</v>
      </c>
      <c r="I39" s="52">
        <v>1.0572688165263218</v>
      </c>
      <c r="J39" s="71">
        <v>-4.7737923176123758</v>
      </c>
      <c r="K39" s="53">
        <v>1.4075722785938443</v>
      </c>
      <c r="L39" s="71">
        <v>78.054369911655741</v>
      </c>
      <c r="M39" s="52">
        <v>0.39127773973934482</v>
      </c>
      <c r="N39" s="71">
        <v>76.373018513714683</v>
      </c>
      <c r="O39" s="53">
        <v>0.74935242563874371</v>
      </c>
      <c r="P39" s="58">
        <v>-1.6813513979410573</v>
      </c>
      <c r="Q39" s="53">
        <v>0.84475406006612286</v>
      </c>
      <c r="R39" s="71">
        <v>78.219411000245287</v>
      </c>
      <c r="S39" s="52">
        <v>0.37390836687002166</v>
      </c>
      <c r="T39" s="71">
        <v>75.732214078728433</v>
      </c>
      <c r="U39" s="53">
        <v>1.7622953619975978</v>
      </c>
      <c r="V39" s="58">
        <v>-2.4871969215168548</v>
      </c>
      <c r="W39" s="53">
        <v>1.7966645488043842</v>
      </c>
      <c r="X39" s="71">
        <v>77.918960207051938</v>
      </c>
      <c r="Y39" s="52">
        <v>0.47631905054311152</v>
      </c>
      <c r="Z39" s="71">
        <v>78.259688874036243</v>
      </c>
      <c r="AA39" s="53">
        <v>0.64951565848823578</v>
      </c>
      <c r="AB39" s="58">
        <v>0.3407286669843046</v>
      </c>
      <c r="AC39" s="53">
        <v>0.80929288074439609</v>
      </c>
      <c r="AD39" s="71">
        <v>78.319277969816</v>
      </c>
      <c r="AE39" s="52">
        <v>0.42468393760765949</v>
      </c>
      <c r="AF39" s="71">
        <v>77.626448387541046</v>
      </c>
      <c r="AG39" s="53">
        <v>0.64487560799315313</v>
      </c>
      <c r="AH39" s="58">
        <v>-0.69282958227495328</v>
      </c>
      <c r="AI39" s="54">
        <v>0.73307991193754551</v>
      </c>
    </row>
    <row r="40" spans="1:35">
      <c r="A40" s="113" t="s">
        <v>26</v>
      </c>
      <c r="B40" s="71">
        <v>79.014175336195919</v>
      </c>
      <c r="C40" s="53">
        <v>0.42880525847641887</v>
      </c>
      <c r="D40" s="71" t="s">
        <v>316</v>
      </c>
      <c r="E40" s="52" t="s">
        <v>316</v>
      </c>
      <c r="F40" s="71">
        <v>79.546831233143948</v>
      </c>
      <c r="G40" s="53">
        <v>0.74233795595757346</v>
      </c>
      <c r="H40" s="58">
        <v>78.685006846493067</v>
      </c>
      <c r="I40" s="52">
        <v>0.57550075432622716</v>
      </c>
      <c r="J40" s="71" t="s">
        <v>316</v>
      </c>
      <c r="K40" s="53" t="s">
        <v>316</v>
      </c>
      <c r="L40" s="71">
        <v>79.094170475344484</v>
      </c>
      <c r="M40" s="52">
        <v>0.44272140403344118</v>
      </c>
      <c r="N40" s="71">
        <v>78.527454227044899</v>
      </c>
      <c r="O40" s="53">
        <v>1.8438469986405324</v>
      </c>
      <c r="P40" s="58">
        <v>-0.56671624829958489</v>
      </c>
      <c r="Q40" s="53">
        <v>1.9294617606536879</v>
      </c>
      <c r="R40" s="71">
        <v>79.108975602681994</v>
      </c>
      <c r="S40" s="52">
        <v>0.45135614293581883</v>
      </c>
      <c r="T40" s="71">
        <v>77.978440738599033</v>
      </c>
      <c r="U40" s="53">
        <v>2.2273699006121603</v>
      </c>
      <c r="V40" s="58">
        <v>-1.1305348640829607</v>
      </c>
      <c r="W40" s="53">
        <v>2.3266874697590101</v>
      </c>
      <c r="X40" s="71">
        <v>79.014587494925252</v>
      </c>
      <c r="Y40" s="52">
        <v>0.43861811733570355</v>
      </c>
      <c r="Z40" s="71" t="s">
        <v>316</v>
      </c>
      <c r="AA40" s="53" t="s">
        <v>316</v>
      </c>
      <c r="AB40" s="58" t="s">
        <v>316</v>
      </c>
      <c r="AC40" s="53" t="s">
        <v>316</v>
      </c>
      <c r="AD40" s="71">
        <v>79.055932824254526</v>
      </c>
      <c r="AE40" s="52">
        <v>0.45831424879632754</v>
      </c>
      <c r="AF40" s="71">
        <v>78.727564892311264</v>
      </c>
      <c r="AG40" s="53">
        <v>1.1877108616860217</v>
      </c>
      <c r="AH40" s="58">
        <v>-0.32836793194326219</v>
      </c>
      <c r="AI40" s="54">
        <v>1.273413184656669</v>
      </c>
    </row>
    <row r="41" spans="1:35">
      <c r="A41" s="113" t="s">
        <v>27</v>
      </c>
      <c r="B41" s="71">
        <v>79.339447614613448</v>
      </c>
      <c r="C41" s="53">
        <v>0.39836409243910781</v>
      </c>
      <c r="D41" s="71">
        <v>78.709260322946719</v>
      </c>
      <c r="E41" s="52">
        <v>0.58446733005606477</v>
      </c>
      <c r="F41" s="71">
        <v>79.32125771070794</v>
      </c>
      <c r="G41" s="53">
        <v>0.96520085259667043</v>
      </c>
      <c r="H41" s="58">
        <v>80.825933377580697</v>
      </c>
      <c r="I41" s="52">
        <v>0.84444811775510831</v>
      </c>
      <c r="J41" s="71">
        <v>2.1166730546339778</v>
      </c>
      <c r="K41" s="53">
        <v>1.0293064687101925</v>
      </c>
      <c r="L41" s="71">
        <v>79.289536997434453</v>
      </c>
      <c r="M41" s="52">
        <v>0.40444066011795171</v>
      </c>
      <c r="N41" s="71">
        <v>84.523892000865146</v>
      </c>
      <c r="O41" s="53">
        <v>1.1185088894592332</v>
      </c>
      <c r="P41" s="58">
        <v>5.2343550034306929</v>
      </c>
      <c r="Q41" s="53">
        <v>1.2676317940622432</v>
      </c>
      <c r="R41" s="71">
        <v>79.23986609592383</v>
      </c>
      <c r="S41" s="52">
        <v>0.40187176239832484</v>
      </c>
      <c r="T41" s="71">
        <v>80.282131592166124</v>
      </c>
      <c r="U41" s="53">
        <v>1.8897232624071629</v>
      </c>
      <c r="V41" s="58">
        <v>1.0422654962422939</v>
      </c>
      <c r="W41" s="53">
        <v>1.9449427694502781</v>
      </c>
      <c r="X41" s="71">
        <v>79.491067729397614</v>
      </c>
      <c r="Y41" s="52">
        <v>0.39384580788471024</v>
      </c>
      <c r="Z41" s="71">
        <v>76.191407075957315</v>
      </c>
      <c r="AA41" s="53">
        <v>1.8905440421461301</v>
      </c>
      <c r="AB41" s="58">
        <v>-3.2996606534402986</v>
      </c>
      <c r="AC41" s="53">
        <v>1.9368874019659932</v>
      </c>
      <c r="AD41" s="71">
        <v>79.365405493504824</v>
      </c>
      <c r="AE41" s="52">
        <v>0.40144075777278476</v>
      </c>
      <c r="AF41" s="71" t="s">
        <v>316</v>
      </c>
      <c r="AG41" s="53" t="s">
        <v>316</v>
      </c>
      <c r="AH41" s="58" t="s">
        <v>316</v>
      </c>
      <c r="AI41" s="54" t="s">
        <v>316</v>
      </c>
    </row>
    <row r="42" spans="1:35">
      <c r="A42" s="113" t="s">
        <v>28</v>
      </c>
      <c r="B42" s="71">
        <v>75.993970600214752</v>
      </c>
      <c r="C42" s="53">
        <v>0.46183888059271633</v>
      </c>
      <c r="D42" s="71" t="s">
        <v>316</v>
      </c>
      <c r="E42" s="52" t="s">
        <v>316</v>
      </c>
      <c r="F42" s="71">
        <v>76.009638076086077</v>
      </c>
      <c r="G42" s="53">
        <v>1.497906678094548</v>
      </c>
      <c r="H42" s="58">
        <v>76.190453816549606</v>
      </c>
      <c r="I42" s="52">
        <v>0.52129047904402248</v>
      </c>
      <c r="J42" s="71" t="s">
        <v>316</v>
      </c>
      <c r="K42" s="53" t="s">
        <v>316</v>
      </c>
      <c r="L42" s="71">
        <v>76.201479649533852</v>
      </c>
      <c r="M42" s="52">
        <v>0.57306767160288452</v>
      </c>
      <c r="N42" s="71">
        <v>76.120037467672375</v>
      </c>
      <c r="O42" s="53">
        <v>0.77604200077456265</v>
      </c>
      <c r="P42" s="58">
        <v>-8.1442181861476115E-2</v>
      </c>
      <c r="Q42" s="53">
        <v>0.94485993957431302</v>
      </c>
      <c r="R42" s="71">
        <v>76.316445209581815</v>
      </c>
      <c r="S42" s="52">
        <v>0.51454021265978023</v>
      </c>
      <c r="T42" s="71" t="s">
        <v>316</v>
      </c>
      <c r="U42" s="53" t="s">
        <v>316</v>
      </c>
      <c r="V42" s="58" t="s">
        <v>316</v>
      </c>
      <c r="W42" s="53" t="s">
        <v>316</v>
      </c>
      <c r="X42" s="71">
        <v>76.187517038425611</v>
      </c>
      <c r="Y42" s="52">
        <v>0.50123237432669931</v>
      </c>
      <c r="Z42" s="71" t="s">
        <v>316</v>
      </c>
      <c r="AA42" s="53" t="s">
        <v>316</v>
      </c>
      <c r="AB42" s="58" t="s">
        <v>316</v>
      </c>
      <c r="AC42" s="53" t="s">
        <v>316</v>
      </c>
      <c r="AD42" s="71">
        <v>76.186356597415013</v>
      </c>
      <c r="AE42" s="52">
        <v>0.50938805853007985</v>
      </c>
      <c r="AF42" s="71" t="s">
        <v>316</v>
      </c>
      <c r="AG42" s="53" t="s">
        <v>316</v>
      </c>
      <c r="AH42" s="58" t="s">
        <v>316</v>
      </c>
      <c r="AI42" s="54" t="s">
        <v>316</v>
      </c>
    </row>
    <row r="43" spans="1:35">
      <c r="A43" s="113" t="s">
        <v>29</v>
      </c>
      <c r="B43" s="71">
        <v>84.26948155406825</v>
      </c>
      <c r="C43" s="53">
        <v>0.44953544006694091</v>
      </c>
      <c r="D43" s="71">
        <v>84.260312824984538</v>
      </c>
      <c r="E43" s="52">
        <v>1.0068679176285744</v>
      </c>
      <c r="F43" s="71">
        <v>84.589892609584311</v>
      </c>
      <c r="G43" s="53">
        <v>0.44429135402159742</v>
      </c>
      <c r="H43" s="58">
        <v>83.860471293673783</v>
      </c>
      <c r="I43" s="52">
        <v>0.74441641322883012</v>
      </c>
      <c r="J43" s="71">
        <v>-0.39984153131075573</v>
      </c>
      <c r="K43" s="53">
        <v>1.2520909874592951</v>
      </c>
      <c r="L43" s="71">
        <v>84.206633449100323</v>
      </c>
      <c r="M43" s="52">
        <v>0.46615386012300875</v>
      </c>
      <c r="N43" s="71" t="s">
        <v>316</v>
      </c>
      <c r="O43" s="53" t="s">
        <v>316</v>
      </c>
      <c r="P43" s="58" t="s">
        <v>316</v>
      </c>
      <c r="Q43" s="53" t="s">
        <v>316</v>
      </c>
      <c r="R43" s="71">
        <v>84.71526367518085</v>
      </c>
      <c r="S43" s="52">
        <v>0.40376515016126591</v>
      </c>
      <c r="T43" s="71" t="s">
        <v>316</v>
      </c>
      <c r="U43" s="53" t="s">
        <v>316</v>
      </c>
      <c r="V43" s="58" t="s">
        <v>316</v>
      </c>
      <c r="W43" s="53" t="s">
        <v>316</v>
      </c>
      <c r="X43" s="71">
        <v>84.449045298629116</v>
      </c>
      <c r="Y43" s="52">
        <v>0.45264743812074276</v>
      </c>
      <c r="Z43" s="71" t="s">
        <v>316</v>
      </c>
      <c r="AA43" s="53" t="s">
        <v>316</v>
      </c>
      <c r="AB43" s="58" t="s">
        <v>316</v>
      </c>
      <c r="AC43" s="53" t="s">
        <v>316</v>
      </c>
      <c r="AD43" s="71">
        <v>84.692662306332622</v>
      </c>
      <c r="AE43" s="52">
        <v>0.47615706287884907</v>
      </c>
      <c r="AF43" s="71">
        <v>81.103039592325302</v>
      </c>
      <c r="AG43" s="53">
        <v>1.3159255554156353</v>
      </c>
      <c r="AH43" s="58">
        <v>-3.5896227140073194</v>
      </c>
      <c r="AI43" s="54">
        <v>1.4499627590599398</v>
      </c>
    </row>
    <row r="44" spans="1:35">
      <c r="A44" s="113" t="s">
        <v>30</v>
      </c>
      <c r="B44" s="71">
        <v>84.60880172359667</v>
      </c>
      <c r="C44" s="53">
        <v>0.33644208902752476</v>
      </c>
      <c r="D44" s="71">
        <v>83.838666386234124</v>
      </c>
      <c r="E44" s="52">
        <v>0.65852239144840474</v>
      </c>
      <c r="F44" s="71">
        <v>84.696050718806205</v>
      </c>
      <c r="G44" s="53">
        <v>0.49328891961391319</v>
      </c>
      <c r="H44" s="58">
        <v>85.075903153407936</v>
      </c>
      <c r="I44" s="52">
        <v>0.57467124084187793</v>
      </c>
      <c r="J44" s="71">
        <v>1.2372367671738118</v>
      </c>
      <c r="K44" s="53">
        <v>0.87256488977360802</v>
      </c>
      <c r="L44" s="71">
        <v>84.63632032184087</v>
      </c>
      <c r="M44" s="52">
        <v>0.34199182575564613</v>
      </c>
      <c r="N44" s="71" t="s">
        <v>316</v>
      </c>
      <c r="O44" s="53" t="s">
        <v>316</v>
      </c>
      <c r="P44" s="58" t="s">
        <v>316</v>
      </c>
      <c r="Q44" s="53" t="s">
        <v>316</v>
      </c>
      <c r="R44" s="71">
        <v>84.819330199443755</v>
      </c>
      <c r="S44" s="52">
        <v>0.34058458662869678</v>
      </c>
      <c r="T44" s="71">
        <v>82.275951564913612</v>
      </c>
      <c r="U44" s="53">
        <v>1.2925045837638087</v>
      </c>
      <c r="V44" s="58">
        <v>-2.5433786345301428</v>
      </c>
      <c r="W44" s="53">
        <v>1.3301526925420428</v>
      </c>
      <c r="X44" s="71">
        <v>84.631326844308447</v>
      </c>
      <c r="Y44" s="52">
        <v>0.33696361092922567</v>
      </c>
      <c r="Z44" s="71" t="s">
        <v>316</v>
      </c>
      <c r="AA44" s="53" t="s">
        <v>316</v>
      </c>
      <c r="AB44" s="58" t="s">
        <v>316</v>
      </c>
      <c r="AC44" s="53" t="s">
        <v>316</v>
      </c>
      <c r="AD44" s="71">
        <v>84.93612613198448</v>
      </c>
      <c r="AE44" s="52">
        <v>0.40552321792093621</v>
      </c>
      <c r="AF44" s="71">
        <v>83.534381931703763</v>
      </c>
      <c r="AG44" s="53">
        <v>0.62581637970574733</v>
      </c>
      <c r="AH44" s="58">
        <v>-1.4017442002807172</v>
      </c>
      <c r="AI44" s="54">
        <v>0.74175557252271485</v>
      </c>
    </row>
    <row r="45" spans="1:35">
      <c r="A45" s="113" t="s">
        <v>31</v>
      </c>
      <c r="B45" s="71">
        <v>75.131837093630111</v>
      </c>
      <c r="C45" s="53">
        <v>0.67528285172125957</v>
      </c>
      <c r="D45" s="71" t="s">
        <v>316</v>
      </c>
      <c r="E45" s="52" t="s">
        <v>316</v>
      </c>
      <c r="F45" s="71">
        <v>74.896382269777561</v>
      </c>
      <c r="G45" s="53">
        <v>0.72813786436867389</v>
      </c>
      <c r="H45" s="262" t="s">
        <v>56</v>
      </c>
      <c r="I45" s="263" t="s">
        <v>56</v>
      </c>
      <c r="J45" s="262" t="s">
        <v>56</v>
      </c>
      <c r="K45" s="263" t="s">
        <v>56</v>
      </c>
      <c r="L45" s="71">
        <v>72.440135028347001</v>
      </c>
      <c r="M45" s="52">
        <v>0.90007219038796926</v>
      </c>
      <c r="N45" s="71">
        <v>79.97507054416495</v>
      </c>
      <c r="O45" s="53">
        <v>0.98700728847865438</v>
      </c>
      <c r="P45" s="58">
        <v>7.5349355158179492</v>
      </c>
      <c r="Q45" s="53">
        <v>1.3432479516826246</v>
      </c>
      <c r="R45" s="71">
        <v>75.286989024669651</v>
      </c>
      <c r="S45" s="52">
        <v>0.69948894061688616</v>
      </c>
      <c r="T45" s="71" t="s">
        <v>316</v>
      </c>
      <c r="U45" s="53" t="s">
        <v>316</v>
      </c>
      <c r="V45" s="58" t="s">
        <v>316</v>
      </c>
      <c r="W45" s="53" t="s">
        <v>316</v>
      </c>
      <c r="X45" s="71">
        <v>76.019671648526014</v>
      </c>
      <c r="Y45" s="52">
        <v>0.83063964798260959</v>
      </c>
      <c r="Z45" s="71" t="s">
        <v>316</v>
      </c>
      <c r="AA45" s="53" t="s">
        <v>316</v>
      </c>
      <c r="AB45" s="58" t="s">
        <v>316</v>
      </c>
      <c r="AC45" s="53" t="s">
        <v>316</v>
      </c>
      <c r="AD45" s="71">
        <v>75.078658235711316</v>
      </c>
      <c r="AE45" s="52">
        <v>1.1468995199029475</v>
      </c>
      <c r="AF45" s="71">
        <v>75.526635948064438</v>
      </c>
      <c r="AG45" s="53">
        <v>1.7298606102988023</v>
      </c>
      <c r="AH45" s="58">
        <v>0.44797771235312212</v>
      </c>
      <c r="AI45" s="54">
        <v>2.4543298361064596</v>
      </c>
    </row>
    <row r="46" spans="1:35">
      <c r="A46" s="113" t="s">
        <v>32</v>
      </c>
      <c r="B46" s="71">
        <v>75.849919959123184</v>
      </c>
      <c r="C46" s="53">
        <v>0.31593083696471835</v>
      </c>
      <c r="D46" s="71">
        <v>77.855091725299772</v>
      </c>
      <c r="E46" s="52">
        <v>1.6622323224193858</v>
      </c>
      <c r="F46" s="71">
        <v>75.393539605383296</v>
      </c>
      <c r="G46" s="53">
        <v>0.36880493151865629</v>
      </c>
      <c r="H46" s="58">
        <v>76.177586875269611</v>
      </c>
      <c r="I46" s="52">
        <v>0.55421964560164927</v>
      </c>
      <c r="J46" s="71">
        <v>-1.6775048500301608</v>
      </c>
      <c r="K46" s="53">
        <v>1.7542534977304831</v>
      </c>
      <c r="L46" s="71">
        <v>75.739619873516929</v>
      </c>
      <c r="M46" s="52">
        <v>0.30800589463548123</v>
      </c>
      <c r="N46" s="71">
        <v>76.345385198169708</v>
      </c>
      <c r="O46" s="53">
        <v>1.0082172764890469</v>
      </c>
      <c r="P46" s="58">
        <v>0.60576532465277921</v>
      </c>
      <c r="Q46" s="53">
        <v>1.0498906177047174</v>
      </c>
      <c r="R46" s="71">
        <v>76.179894590718419</v>
      </c>
      <c r="S46" s="52">
        <v>0.4305653114618731</v>
      </c>
      <c r="T46" s="71">
        <v>75.330198418728031</v>
      </c>
      <c r="U46" s="53">
        <v>0.55685824909757697</v>
      </c>
      <c r="V46" s="58">
        <v>-0.84969617199038794</v>
      </c>
      <c r="W46" s="53">
        <v>0.73667457101389444</v>
      </c>
      <c r="X46" s="71">
        <v>75.946943961128326</v>
      </c>
      <c r="Y46" s="52">
        <v>0.32297317616839949</v>
      </c>
      <c r="Z46" s="71" t="s">
        <v>316</v>
      </c>
      <c r="AA46" s="53" t="s">
        <v>316</v>
      </c>
      <c r="AB46" s="58" t="s">
        <v>316</v>
      </c>
      <c r="AC46" s="53" t="s">
        <v>316</v>
      </c>
      <c r="AD46" s="71">
        <v>75.817453199776637</v>
      </c>
      <c r="AE46" s="52">
        <v>0.31762479881958983</v>
      </c>
      <c r="AF46" s="71">
        <v>76.200106460481763</v>
      </c>
      <c r="AG46" s="53">
        <v>1.598708769349702</v>
      </c>
      <c r="AH46" s="58">
        <v>0.38265326070512629</v>
      </c>
      <c r="AI46" s="54">
        <v>1.6236780502070705</v>
      </c>
    </row>
    <row r="47" spans="1:35">
      <c r="A47" s="113" t="s">
        <v>33</v>
      </c>
      <c r="B47" s="71">
        <v>72.253950305520092</v>
      </c>
      <c r="C47" s="53">
        <v>0.56841291171940078</v>
      </c>
      <c r="D47" s="71" t="s">
        <v>316</v>
      </c>
      <c r="E47" s="52" t="s">
        <v>316</v>
      </c>
      <c r="F47" s="71">
        <v>72.57919702007672</v>
      </c>
      <c r="G47" s="53">
        <v>0.67853930220469771</v>
      </c>
      <c r="H47" s="58">
        <v>71.210557677549872</v>
      </c>
      <c r="I47" s="52">
        <v>1.2806028945657235</v>
      </c>
      <c r="J47" s="71" t="s">
        <v>316</v>
      </c>
      <c r="K47" s="53" t="s">
        <v>316</v>
      </c>
      <c r="L47" s="71" t="s">
        <v>288</v>
      </c>
      <c r="M47" s="52" t="s">
        <v>288</v>
      </c>
      <c r="N47" s="71" t="s">
        <v>288</v>
      </c>
      <c r="O47" s="53" t="s">
        <v>288</v>
      </c>
      <c r="P47" s="58" t="s">
        <v>288</v>
      </c>
      <c r="Q47" s="53" t="s">
        <v>288</v>
      </c>
      <c r="R47" s="71">
        <v>72.37664858158314</v>
      </c>
      <c r="S47" s="52">
        <v>0.64396945297791397</v>
      </c>
      <c r="T47" s="71" t="s">
        <v>316</v>
      </c>
      <c r="U47" s="53" t="s">
        <v>316</v>
      </c>
      <c r="V47" s="58" t="s">
        <v>316</v>
      </c>
      <c r="W47" s="53" t="s">
        <v>316</v>
      </c>
      <c r="X47" s="71">
        <v>72.377855007293391</v>
      </c>
      <c r="Y47" s="52">
        <v>0.64623594562926767</v>
      </c>
      <c r="Z47" s="71">
        <v>70.901877992545764</v>
      </c>
      <c r="AA47" s="53">
        <v>1.2842490499832881</v>
      </c>
      <c r="AB47" s="58">
        <v>-1.4759770147476274</v>
      </c>
      <c r="AC47" s="53">
        <v>1.3838720160732059</v>
      </c>
      <c r="AD47" s="71">
        <v>73.090783585293593</v>
      </c>
      <c r="AE47" s="52">
        <v>0.81849971197137961</v>
      </c>
      <c r="AF47" s="71">
        <v>71.133832461080104</v>
      </c>
      <c r="AG47" s="53">
        <v>0.80281914335559801</v>
      </c>
      <c r="AH47" s="58">
        <v>-1.9569511242134894</v>
      </c>
      <c r="AI47" s="54">
        <v>1.0783362204292852</v>
      </c>
    </row>
    <row r="48" spans="1:35">
      <c r="A48" s="113" t="s">
        <v>34</v>
      </c>
      <c r="B48" s="71">
        <v>76.825684279416919</v>
      </c>
      <c r="C48" s="53">
        <v>0.55353857222375746</v>
      </c>
      <c r="D48" s="71">
        <v>79.602469927551297</v>
      </c>
      <c r="E48" s="52">
        <v>2.2643174921293538</v>
      </c>
      <c r="F48" s="71">
        <v>75.583349808054365</v>
      </c>
      <c r="G48" s="53">
        <v>0.90845056867248297</v>
      </c>
      <c r="H48" s="58">
        <v>77.467420119693799</v>
      </c>
      <c r="I48" s="52">
        <v>0.72965800392597968</v>
      </c>
      <c r="J48" s="71">
        <v>-2.1350498078574986</v>
      </c>
      <c r="K48" s="53">
        <v>2.345760420001429</v>
      </c>
      <c r="L48" s="71">
        <v>76.107972597443265</v>
      </c>
      <c r="M48" s="52">
        <v>0.57863637354096631</v>
      </c>
      <c r="N48" s="71">
        <v>84.299982578899019</v>
      </c>
      <c r="O48" s="53">
        <v>1.2412963948581972</v>
      </c>
      <c r="P48" s="58">
        <v>8.1920099814557545</v>
      </c>
      <c r="Q48" s="53">
        <v>1.3809369995554803</v>
      </c>
      <c r="R48" s="71">
        <v>77.74101458149309</v>
      </c>
      <c r="S48" s="52">
        <v>0.59625943541528803</v>
      </c>
      <c r="T48" s="71">
        <v>73.602776737869277</v>
      </c>
      <c r="U48" s="53">
        <v>1.4036799169953014</v>
      </c>
      <c r="V48" s="58">
        <v>-4.1382378436238128</v>
      </c>
      <c r="W48" s="53">
        <v>1.4750209688521776</v>
      </c>
      <c r="X48" s="71">
        <v>77.579738762122503</v>
      </c>
      <c r="Y48" s="52">
        <v>0.66398245514226839</v>
      </c>
      <c r="Z48" s="71">
        <v>75.367780271368687</v>
      </c>
      <c r="AA48" s="53">
        <v>1.1888624806572028</v>
      </c>
      <c r="AB48" s="58">
        <v>-2.2119584907538155</v>
      </c>
      <c r="AC48" s="53">
        <v>1.419096806802383</v>
      </c>
      <c r="AD48" s="71">
        <v>77.077760609639171</v>
      </c>
      <c r="AE48" s="52">
        <v>0.65857195555066761</v>
      </c>
      <c r="AF48" s="71">
        <v>76.526261785348126</v>
      </c>
      <c r="AG48" s="53">
        <v>1.2402818884662017</v>
      </c>
      <c r="AH48" s="58">
        <v>-0.5514988242910448</v>
      </c>
      <c r="AI48" s="54">
        <v>1.4488275713818346</v>
      </c>
    </row>
    <row r="49" spans="1:35">
      <c r="A49" s="113" t="s">
        <v>35</v>
      </c>
      <c r="B49" s="71">
        <v>82.294399187763119</v>
      </c>
      <c r="C49" s="53">
        <v>0.34534048359776076</v>
      </c>
      <c r="D49" s="71">
        <v>83.377051463709719</v>
      </c>
      <c r="E49" s="52">
        <v>0.94348047704457183</v>
      </c>
      <c r="F49" s="71">
        <v>82.280875112190913</v>
      </c>
      <c r="G49" s="53">
        <v>0.4685157106995988</v>
      </c>
      <c r="H49" s="58">
        <v>80.526854070959999</v>
      </c>
      <c r="I49" s="52">
        <v>0.8143699336880641</v>
      </c>
      <c r="J49" s="71">
        <v>-2.8501973927497204</v>
      </c>
      <c r="K49" s="53">
        <v>1.2155174638020543</v>
      </c>
      <c r="L49" s="71">
        <v>82.181373148559786</v>
      </c>
      <c r="M49" s="52">
        <v>0.42855828805991053</v>
      </c>
      <c r="N49" s="71">
        <v>83.215416736788526</v>
      </c>
      <c r="O49" s="53">
        <v>1.7029650049820082</v>
      </c>
      <c r="P49" s="58">
        <v>1.0340435882287409</v>
      </c>
      <c r="Q49" s="53">
        <v>1.7867910006957737</v>
      </c>
      <c r="R49" s="71">
        <v>82.457635984098204</v>
      </c>
      <c r="S49" s="52">
        <v>0.40427864790463852</v>
      </c>
      <c r="T49" s="71" t="s">
        <v>316</v>
      </c>
      <c r="U49" s="53" t="s">
        <v>316</v>
      </c>
      <c r="V49" s="58" t="s">
        <v>316</v>
      </c>
      <c r="W49" s="53" t="s">
        <v>316</v>
      </c>
      <c r="X49" s="71">
        <v>82.619512079061764</v>
      </c>
      <c r="Y49" s="52">
        <v>0.45552025653523542</v>
      </c>
      <c r="Z49" s="71">
        <v>81.08808325814411</v>
      </c>
      <c r="AA49" s="53">
        <v>0.83054906416382068</v>
      </c>
      <c r="AB49" s="58">
        <v>-1.5314288209176539</v>
      </c>
      <c r="AC49" s="53">
        <v>0.93851239092339545</v>
      </c>
      <c r="AD49" s="71">
        <v>82.856836215908999</v>
      </c>
      <c r="AE49" s="52">
        <v>0.55778554747897013</v>
      </c>
      <c r="AF49" s="71">
        <v>81.407712540253186</v>
      </c>
      <c r="AG49" s="53">
        <v>0.60375121411439359</v>
      </c>
      <c r="AH49" s="58">
        <v>-1.4491236756558123</v>
      </c>
      <c r="AI49" s="54">
        <v>0.84322858441825987</v>
      </c>
    </row>
    <row r="50" spans="1:35">
      <c r="A50" s="113" t="s">
        <v>36</v>
      </c>
      <c r="B50" s="71">
        <v>73.543067159597115</v>
      </c>
      <c r="C50" s="53">
        <v>0.38842228122654993</v>
      </c>
      <c r="D50" s="71">
        <v>77.518427260065479</v>
      </c>
      <c r="E50" s="52">
        <v>1.274264590388388</v>
      </c>
      <c r="F50" s="71">
        <v>73.596334583172506</v>
      </c>
      <c r="G50" s="53">
        <v>0.42009019107538065</v>
      </c>
      <c r="H50" s="58">
        <v>71.79077928661593</v>
      </c>
      <c r="I50" s="52">
        <v>1.1445754423373902</v>
      </c>
      <c r="J50" s="71">
        <v>-5.7276479734495496</v>
      </c>
      <c r="K50" s="53">
        <v>1.6849108371262649</v>
      </c>
      <c r="L50" s="71">
        <v>72.959103204576692</v>
      </c>
      <c r="M50" s="52">
        <v>0.41985955773465156</v>
      </c>
      <c r="N50" s="71">
        <v>78.230225545253262</v>
      </c>
      <c r="O50" s="53">
        <v>0.98415588504328499</v>
      </c>
      <c r="P50" s="58">
        <v>5.2711223406765697</v>
      </c>
      <c r="Q50" s="53">
        <v>1.0714045495297915</v>
      </c>
      <c r="R50" s="71">
        <v>73.554233748312086</v>
      </c>
      <c r="S50" s="52">
        <v>0.58838590651987033</v>
      </c>
      <c r="T50" s="71">
        <v>73.442770746706955</v>
      </c>
      <c r="U50" s="53">
        <v>0.50699676942641192</v>
      </c>
      <c r="V50" s="58">
        <v>-0.11146300160513078</v>
      </c>
      <c r="W50" s="53">
        <v>0.77275349408956384</v>
      </c>
      <c r="X50" s="71">
        <v>73.680764159416441</v>
      </c>
      <c r="Y50" s="52">
        <v>0.44044839573119765</v>
      </c>
      <c r="Z50" s="71">
        <v>72.636370613445735</v>
      </c>
      <c r="AA50" s="53">
        <v>0.95806579466060016</v>
      </c>
      <c r="AB50" s="58">
        <v>-1.0443935459707063</v>
      </c>
      <c r="AC50" s="53">
        <v>1.093186960801227</v>
      </c>
      <c r="AD50" s="71">
        <v>73.437780629185298</v>
      </c>
      <c r="AE50" s="52">
        <v>0.50694860298522515</v>
      </c>
      <c r="AF50" s="71">
        <v>73.757003939988763</v>
      </c>
      <c r="AG50" s="53">
        <v>0.64173795097580399</v>
      </c>
      <c r="AH50" s="58">
        <v>0.31922331080346567</v>
      </c>
      <c r="AI50" s="54">
        <v>0.84813000181933418</v>
      </c>
    </row>
    <row r="51" spans="1:35">
      <c r="A51" s="113" t="s">
        <v>37</v>
      </c>
      <c r="B51" s="71">
        <v>80.752884076562751</v>
      </c>
      <c r="C51" s="53">
        <v>0.37587335135421251</v>
      </c>
      <c r="D51" s="71">
        <v>81.410150755355104</v>
      </c>
      <c r="E51" s="52">
        <v>1.115851847608248</v>
      </c>
      <c r="F51" s="71">
        <v>81.038874816715037</v>
      </c>
      <c r="G51" s="53">
        <v>0.4929994768275357</v>
      </c>
      <c r="H51" s="58">
        <v>79.882691540026727</v>
      </c>
      <c r="I51" s="52">
        <v>0.58905206459490911</v>
      </c>
      <c r="J51" s="71">
        <v>-1.5274592153283777</v>
      </c>
      <c r="K51" s="53">
        <v>1.2301177282934632</v>
      </c>
      <c r="L51" s="71">
        <v>80.862138595141033</v>
      </c>
      <c r="M51" s="52">
        <v>0.36287948977705725</v>
      </c>
      <c r="N51" s="71" t="s">
        <v>316</v>
      </c>
      <c r="O51" s="53" t="s">
        <v>316</v>
      </c>
      <c r="P51" s="58" t="s">
        <v>316</v>
      </c>
      <c r="Q51" s="53" t="s">
        <v>316</v>
      </c>
      <c r="R51" s="71">
        <v>80.901201218429748</v>
      </c>
      <c r="S51" s="52">
        <v>0.38136549601650777</v>
      </c>
      <c r="T51" s="71">
        <v>80.255321185550116</v>
      </c>
      <c r="U51" s="53">
        <v>0.9669221909952318</v>
      </c>
      <c r="V51" s="58">
        <v>-0.64588003287963147</v>
      </c>
      <c r="W51" s="53">
        <v>1.0049283334019132</v>
      </c>
      <c r="X51" s="71">
        <v>80.766461751068462</v>
      </c>
      <c r="Y51" s="52">
        <v>0.37735778429188677</v>
      </c>
      <c r="Z51" s="71" t="s">
        <v>316</v>
      </c>
      <c r="AA51" s="53" t="s">
        <v>316</v>
      </c>
      <c r="AB51" s="58" t="s">
        <v>316</v>
      </c>
      <c r="AC51" s="53" t="s">
        <v>316</v>
      </c>
      <c r="AD51" s="71">
        <v>80.825123617215482</v>
      </c>
      <c r="AE51" s="52">
        <v>0.3657507630648229</v>
      </c>
      <c r="AF51" s="71" t="s">
        <v>316</v>
      </c>
      <c r="AG51" s="53" t="s">
        <v>316</v>
      </c>
      <c r="AH51" s="58" t="s">
        <v>316</v>
      </c>
      <c r="AI51" s="54" t="s">
        <v>316</v>
      </c>
    </row>
    <row r="52" spans="1:35">
      <c r="A52" s="113" t="s">
        <v>38</v>
      </c>
      <c r="B52" s="71">
        <v>85.947265332930343</v>
      </c>
      <c r="C52" s="53">
        <v>0.346202967706498</v>
      </c>
      <c r="D52" s="71">
        <v>86.436895603955023</v>
      </c>
      <c r="E52" s="52">
        <v>0.78839468906416421</v>
      </c>
      <c r="F52" s="71">
        <v>85.49458966325993</v>
      </c>
      <c r="G52" s="53">
        <v>0.69724205761018498</v>
      </c>
      <c r="H52" s="58">
        <v>85.908402797559887</v>
      </c>
      <c r="I52" s="52">
        <v>0.38562297263374018</v>
      </c>
      <c r="J52" s="71">
        <v>-0.52849280639513552</v>
      </c>
      <c r="K52" s="53">
        <v>0.88037425842045203</v>
      </c>
      <c r="L52" s="71">
        <v>85.911481894790882</v>
      </c>
      <c r="M52" s="52">
        <v>0.35312871553061675</v>
      </c>
      <c r="N52" s="71" t="s">
        <v>316</v>
      </c>
      <c r="O52" s="53" t="s">
        <v>316</v>
      </c>
      <c r="P52" s="58" t="s">
        <v>316</v>
      </c>
      <c r="Q52" s="53" t="s">
        <v>316</v>
      </c>
      <c r="R52" s="71">
        <v>86.008659421624927</v>
      </c>
      <c r="S52" s="52">
        <v>0.34297479822813076</v>
      </c>
      <c r="T52" s="71" t="s">
        <v>316</v>
      </c>
      <c r="U52" s="53" t="s">
        <v>316</v>
      </c>
      <c r="V52" s="58" t="s">
        <v>316</v>
      </c>
      <c r="W52" s="53" t="s">
        <v>316</v>
      </c>
      <c r="X52" s="71">
        <v>86.01113566049743</v>
      </c>
      <c r="Y52" s="52">
        <v>0.35654318553267833</v>
      </c>
      <c r="Z52" s="71">
        <v>84.354474517010075</v>
      </c>
      <c r="AA52" s="53">
        <v>1.1176006854444496</v>
      </c>
      <c r="AB52" s="58">
        <v>-1.656661143487355</v>
      </c>
      <c r="AC52" s="53">
        <v>1.1306335585338443</v>
      </c>
      <c r="AD52" s="71">
        <v>85.983772797621597</v>
      </c>
      <c r="AE52" s="52">
        <v>0.3510085150622817</v>
      </c>
      <c r="AF52" s="71" t="s">
        <v>316</v>
      </c>
      <c r="AG52" s="53" t="s">
        <v>316</v>
      </c>
      <c r="AH52" s="58" t="s">
        <v>316</v>
      </c>
      <c r="AI52" s="54" t="s">
        <v>316</v>
      </c>
    </row>
    <row r="53" spans="1:35">
      <c r="A53" s="113" t="s">
        <v>39</v>
      </c>
      <c r="B53" s="71">
        <v>64.703360769921915</v>
      </c>
      <c r="C53" s="53">
        <v>0.88529865605490743</v>
      </c>
      <c r="D53" s="71">
        <v>64.248301551466653</v>
      </c>
      <c r="E53" s="52">
        <v>2.4699173914789823</v>
      </c>
      <c r="F53" s="71">
        <v>65.480911360226756</v>
      </c>
      <c r="G53" s="53">
        <v>2.2017699868101932</v>
      </c>
      <c r="H53" s="58">
        <v>64.665123701165882</v>
      </c>
      <c r="I53" s="52">
        <v>0.92689788697734687</v>
      </c>
      <c r="J53" s="71">
        <v>0.41682214969922882</v>
      </c>
      <c r="K53" s="53">
        <v>2.6160719451300221</v>
      </c>
      <c r="L53" s="71">
        <v>64.667860610827304</v>
      </c>
      <c r="M53" s="52">
        <v>0.91398578570727884</v>
      </c>
      <c r="N53" s="71" t="s">
        <v>316</v>
      </c>
      <c r="O53" s="53" t="s">
        <v>316</v>
      </c>
      <c r="P53" s="58" t="s">
        <v>316</v>
      </c>
      <c r="Q53" s="53" t="s">
        <v>316</v>
      </c>
      <c r="R53" s="71">
        <v>65.43382970686757</v>
      </c>
      <c r="S53" s="52">
        <v>0.93185332668779619</v>
      </c>
      <c r="T53" s="71">
        <v>58.306227207896008</v>
      </c>
      <c r="U53" s="53">
        <v>2.6915204720105046</v>
      </c>
      <c r="V53" s="58">
        <v>-7.1276024989715623</v>
      </c>
      <c r="W53" s="53">
        <v>2.7851110214251356</v>
      </c>
      <c r="X53" s="71">
        <v>64.793125340418726</v>
      </c>
      <c r="Y53" s="52">
        <v>0.95275369591586045</v>
      </c>
      <c r="Z53" s="71">
        <v>60.66014862845504</v>
      </c>
      <c r="AA53" s="53">
        <v>2.9845059778934493</v>
      </c>
      <c r="AB53" s="58">
        <v>-4.1329767119636855</v>
      </c>
      <c r="AC53" s="53">
        <v>3.1618569833295052</v>
      </c>
      <c r="AD53" s="71">
        <v>64.648007116209726</v>
      </c>
      <c r="AE53" s="52">
        <v>0.91993810346383076</v>
      </c>
      <c r="AF53" s="71" t="s">
        <v>316</v>
      </c>
      <c r="AG53" s="53" t="s">
        <v>316</v>
      </c>
      <c r="AH53" s="58" t="s">
        <v>316</v>
      </c>
      <c r="AI53" s="54" t="s">
        <v>316</v>
      </c>
    </row>
    <row r="54" spans="1:35">
      <c r="A54" s="113" t="s">
        <v>40</v>
      </c>
      <c r="B54" s="71">
        <v>85.389981599299844</v>
      </c>
      <c r="C54" s="53">
        <v>0.26495903516771968</v>
      </c>
      <c r="D54" s="71" t="s">
        <v>316</v>
      </c>
      <c r="E54" s="52" t="s">
        <v>316</v>
      </c>
      <c r="F54" s="71">
        <v>84.574829802298552</v>
      </c>
      <c r="G54" s="53">
        <v>0.56797208511804953</v>
      </c>
      <c r="H54" s="58">
        <v>85.7558617863926</v>
      </c>
      <c r="I54" s="52">
        <v>0.30827787247456323</v>
      </c>
      <c r="J54" s="71" t="s">
        <v>316</v>
      </c>
      <c r="K54" s="53" t="s">
        <v>316</v>
      </c>
      <c r="L54" s="71">
        <v>85.342691709020571</v>
      </c>
      <c r="M54" s="52">
        <v>0.28215850477851073</v>
      </c>
      <c r="N54" s="71">
        <v>85.844887411798013</v>
      </c>
      <c r="O54" s="53">
        <v>0.77101061110123092</v>
      </c>
      <c r="P54" s="58">
        <v>0.50219570277744197</v>
      </c>
      <c r="Q54" s="53">
        <v>0.82011763706312568</v>
      </c>
      <c r="R54" s="71">
        <v>85.373051712682724</v>
      </c>
      <c r="S54" s="52">
        <v>0.27538350473209788</v>
      </c>
      <c r="T54" s="71">
        <v>85.77345066925507</v>
      </c>
      <c r="U54" s="53">
        <v>0.99303674473000503</v>
      </c>
      <c r="V54" s="58">
        <v>0.40039895657234581</v>
      </c>
      <c r="W54" s="53">
        <v>1.0444625774319163</v>
      </c>
      <c r="X54" s="71">
        <v>85.390274397384573</v>
      </c>
      <c r="Y54" s="52">
        <v>0.26577687484764018</v>
      </c>
      <c r="Z54" s="71" t="s">
        <v>316</v>
      </c>
      <c r="AA54" s="53" t="s">
        <v>316</v>
      </c>
      <c r="AB54" s="58" t="s">
        <v>316</v>
      </c>
      <c r="AC54" s="53" t="s">
        <v>316</v>
      </c>
      <c r="AD54" s="71">
        <v>85.342665908543111</v>
      </c>
      <c r="AE54" s="52">
        <v>0.26885660505183134</v>
      </c>
      <c r="AF54" s="71" t="s">
        <v>316</v>
      </c>
      <c r="AG54" s="53" t="s">
        <v>316</v>
      </c>
      <c r="AH54" s="58" t="s">
        <v>316</v>
      </c>
      <c r="AI54" s="54" t="s">
        <v>316</v>
      </c>
    </row>
    <row r="55" spans="1:35">
      <c r="A55" s="113" t="s">
        <v>41</v>
      </c>
      <c r="B55" s="71">
        <v>73.62369699832567</v>
      </c>
      <c r="C55" s="53">
        <v>0.29467987746880248</v>
      </c>
      <c r="D55" s="262" t="s">
        <v>56</v>
      </c>
      <c r="E55" s="263" t="s">
        <v>56</v>
      </c>
      <c r="F55" s="262" t="s">
        <v>56</v>
      </c>
      <c r="G55" s="263" t="s">
        <v>56</v>
      </c>
      <c r="H55" s="58">
        <v>73.660225650197717</v>
      </c>
      <c r="I55" s="52">
        <v>0.29331862189066499</v>
      </c>
      <c r="J55" s="262" t="s">
        <v>56</v>
      </c>
      <c r="K55" s="263" t="s">
        <v>56</v>
      </c>
      <c r="L55" s="71">
        <v>72.599861598241361</v>
      </c>
      <c r="M55" s="52">
        <v>0.29497752393168214</v>
      </c>
      <c r="N55" s="71">
        <v>82.575082839053934</v>
      </c>
      <c r="O55" s="53">
        <v>1.0282215392858844</v>
      </c>
      <c r="P55" s="58">
        <v>9.9752212408125729</v>
      </c>
      <c r="Q55" s="53">
        <v>1.0593899462727379</v>
      </c>
      <c r="R55" s="71">
        <v>73.86796562200341</v>
      </c>
      <c r="S55" s="52">
        <v>0.30453397478722816</v>
      </c>
      <c r="T55" s="71" t="s">
        <v>316</v>
      </c>
      <c r="U55" s="53" t="s">
        <v>316</v>
      </c>
      <c r="V55" s="58" t="s">
        <v>316</v>
      </c>
      <c r="W55" s="53" t="s">
        <v>316</v>
      </c>
      <c r="X55" s="71">
        <v>73.171264412161719</v>
      </c>
      <c r="Y55" s="52">
        <v>0.4004998951507075</v>
      </c>
      <c r="Z55" s="71">
        <v>74.562248091123664</v>
      </c>
      <c r="AA55" s="53">
        <v>0.48193653041846424</v>
      </c>
      <c r="AB55" s="58">
        <v>1.3909836789619447</v>
      </c>
      <c r="AC55" s="53">
        <v>0.65004179670529927</v>
      </c>
      <c r="AD55" s="71">
        <v>73.400277064780312</v>
      </c>
      <c r="AE55" s="52">
        <v>0.31359687651828627</v>
      </c>
      <c r="AF55" s="71">
        <v>75.680455534950596</v>
      </c>
      <c r="AG55" s="53">
        <v>0.81283331878471732</v>
      </c>
      <c r="AH55" s="58">
        <v>2.2801784701702843</v>
      </c>
      <c r="AI55" s="54">
        <v>0.864847524013858</v>
      </c>
    </row>
    <row r="56" spans="1:35">
      <c r="A56" s="113" t="s">
        <v>42</v>
      </c>
      <c r="B56" s="71">
        <v>80.042202947816349</v>
      </c>
      <c r="C56" s="53">
        <v>0.30968925101035921</v>
      </c>
      <c r="D56" s="71">
        <v>79.54448682503677</v>
      </c>
      <c r="E56" s="52">
        <v>0.72172783505798721</v>
      </c>
      <c r="F56" s="71">
        <v>80.116242376754315</v>
      </c>
      <c r="G56" s="53">
        <v>0.39042611111487657</v>
      </c>
      <c r="H56" s="58">
        <v>81.005228953101351</v>
      </c>
      <c r="I56" s="52">
        <v>0.68613120047799003</v>
      </c>
      <c r="J56" s="71">
        <v>1.4607421280645809</v>
      </c>
      <c r="K56" s="53">
        <v>0.97604944008338135</v>
      </c>
      <c r="L56" s="71">
        <v>79.892704769591049</v>
      </c>
      <c r="M56" s="52">
        <v>0.33148960960975959</v>
      </c>
      <c r="N56" s="71">
        <v>81.025892226599254</v>
      </c>
      <c r="O56" s="53">
        <v>0.83231894392607264</v>
      </c>
      <c r="P56" s="58">
        <v>1.133187457008205</v>
      </c>
      <c r="Q56" s="53">
        <v>0.89029019046901925</v>
      </c>
      <c r="R56" s="71">
        <v>80.351556129724358</v>
      </c>
      <c r="S56" s="52">
        <v>0.30024641181020778</v>
      </c>
      <c r="T56" s="71" t="s">
        <v>316</v>
      </c>
      <c r="U56" s="53" t="s">
        <v>316</v>
      </c>
      <c r="V56" s="58" t="s">
        <v>316</v>
      </c>
      <c r="W56" s="53" t="s">
        <v>316</v>
      </c>
      <c r="X56" s="71">
        <v>80.041794803727299</v>
      </c>
      <c r="Y56" s="52">
        <v>0.31126306545286608</v>
      </c>
      <c r="Z56" s="71" t="s">
        <v>316</v>
      </c>
      <c r="AA56" s="53" t="s">
        <v>316</v>
      </c>
      <c r="AB56" s="58" t="s">
        <v>316</v>
      </c>
      <c r="AC56" s="53" t="s">
        <v>316</v>
      </c>
      <c r="AD56" s="71">
        <v>80.390812611968059</v>
      </c>
      <c r="AE56" s="52">
        <v>0.34541207959330644</v>
      </c>
      <c r="AF56" s="71">
        <v>78.202303465603194</v>
      </c>
      <c r="AG56" s="53">
        <v>0.8957662840559365</v>
      </c>
      <c r="AH56" s="58">
        <v>-2.1885091463648649</v>
      </c>
      <c r="AI56" s="54">
        <v>0.99846036992104004</v>
      </c>
    </row>
    <row r="57" spans="1:35">
      <c r="A57" s="113" t="s">
        <v>43</v>
      </c>
      <c r="B57" s="71">
        <v>80.439975586627313</v>
      </c>
      <c r="C57" s="53">
        <v>0.34463879293039751</v>
      </c>
      <c r="D57" s="71">
        <v>81.736880117871792</v>
      </c>
      <c r="E57" s="52">
        <v>0.62380249819783917</v>
      </c>
      <c r="F57" s="71">
        <v>80.054811664403033</v>
      </c>
      <c r="G57" s="53">
        <v>0.52676589278717867</v>
      </c>
      <c r="H57" s="58">
        <v>80.295609408693224</v>
      </c>
      <c r="I57" s="52">
        <v>1.0830782321477703</v>
      </c>
      <c r="J57" s="71">
        <v>-1.4412707091785677</v>
      </c>
      <c r="K57" s="53">
        <v>1.2045391241679757</v>
      </c>
      <c r="L57" s="71">
        <v>80.729224638629901</v>
      </c>
      <c r="M57" s="52">
        <v>0.35736390310348665</v>
      </c>
      <c r="N57" s="71" t="s">
        <v>316</v>
      </c>
      <c r="O57" s="53" t="s">
        <v>316</v>
      </c>
      <c r="P57" s="58" t="s">
        <v>316</v>
      </c>
      <c r="Q57" s="53" t="s">
        <v>316</v>
      </c>
      <c r="R57" s="71">
        <v>80.758624188037842</v>
      </c>
      <c r="S57" s="52">
        <v>0.35989405433413429</v>
      </c>
      <c r="T57" s="71" t="s">
        <v>316</v>
      </c>
      <c r="U57" s="53" t="s">
        <v>316</v>
      </c>
      <c r="V57" s="58" t="s">
        <v>316</v>
      </c>
      <c r="W57" s="53" t="s">
        <v>316</v>
      </c>
      <c r="X57" s="71">
        <v>80.659284066440051</v>
      </c>
      <c r="Y57" s="52">
        <v>0.36521979437263996</v>
      </c>
      <c r="Z57" s="71" t="s">
        <v>316</v>
      </c>
      <c r="AA57" s="53" t="s">
        <v>316</v>
      </c>
      <c r="AB57" s="58" t="s">
        <v>316</v>
      </c>
      <c r="AC57" s="53" t="s">
        <v>316</v>
      </c>
      <c r="AD57" s="71">
        <v>81.06635553832875</v>
      </c>
      <c r="AE57" s="52">
        <v>0.4323212642565884</v>
      </c>
      <c r="AF57" s="71">
        <v>79.586239582880154</v>
      </c>
      <c r="AG57" s="53">
        <v>0.63343634736476695</v>
      </c>
      <c r="AH57" s="58">
        <v>-1.4801159554485963</v>
      </c>
      <c r="AI57" s="54">
        <v>0.8064685841325222</v>
      </c>
    </row>
    <row r="58" spans="1:35">
      <c r="A58" s="113" t="s">
        <v>44</v>
      </c>
      <c r="B58" s="71">
        <v>66.035754473018756</v>
      </c>
      <c r="C58" s="53">
        <v>0.88623168250505557</v>
      </c>
      <c r="D58" s="71">
        <v>64.632268186123</v>
      </c>
      <c r="E58" s="52">
        <v>2.6384546683536541</v>
      </c>
      <c r="F58" s="71">
        <v>65.779614916934975</v>
      </c>
      <c r="G58" s="53">
        <v>1.4796990652321587</v>
      </c>
      <c r="H58" s="58">
        <v>66.517986908962811</v>
      </c>
      <c r="I58" s="52">
        <v>1.2321048039404126</v>
      </c>
      <c r="J58" s="71">
        <v>1.8857187228398118</v>
      </c>
      <c r="K58" s="53">
        <v>2.9039009483982592</v>
      </c>
      <c r="L58" s="71">
        <v>65.401382227065184</v>
      </c>
      <c r="M58" s="52">
        <v>0.99411112958582482</v>
      </c>
      <c r="N58" s="71">
        <v>70.729710747180036</v>
      </c>
      <c r="O58" s="53">
        <v>2.4157739283546844</v>
      </c>
      <c r="P58" s="58">
        <v>5.3283285201148516</v>
      </c>
      <c r="Q58" s="53">
        <v>2.610692155268616</v>
      </c>
      <c r="R58" s="71">
        <v>69.946322602434151</v>
      </c>
      <c r="S58" s="52">
        <v>1.3505465718273493</v>
      </c>
      <c r="T58" s="71">
        <v>64.153094227888644</v>
      </c>
      <c r="U58" s="53">
        <v>1.1386565079915585</v>
      </c>
      <c r="V58" s="58">
        <v>-5.7932283745455067</v>
      </c>
      <c r="W58" s="53">
        <v>1.6985829315537624</v>
      </c>
      <c r="X58" s="71">
        <v>65.844607366952616</v>
      </c>
      <c r="Y58" s="52">
        <v>0.98490644506166769</v>
      </c>
      <c r="Z58" s="71">
        <v>66.585395698935756</v>
      </c>
      <c r="AA58" s="53">
        <v>2.4913898748130361</v>
      </c>
      <c r="AB58" s="58">
        <v>0.74078833198313987</v>
      </c>
      <c r="AC58" s="53">
        <v>2.6500044725619385</v>
      </c>
      <c r="AD58" s="71">
        <v>65.927935254508029</v>
      </c>
      <c r="AE58" s="52">
        <v>1.0166019805661179</v>
      </c>
      <c r="AF58" s="71">
        <v>66.042380425032832</v>
      </c>
      <c r="AG58" s="53">
        <v>2.214197279742792</v>
      </c>
      <c r="AH58" s="58">
        <v>0.11444517052480307</v>
      </c>
      <c r="AI58" s="54">
        <v>2.4483209323741315</v>
      </c>
    </row>
    <row r="59" spans="1:35">
      <c r="A59" s="83" t="s">
        <v>45</v>
      </c>
      <c r="B59" s="71">
        <v>75.281560649125765</v>
      </c>
      <c r="C59" s="53">
        <v>0.34733646704246579</v>
      </c>
      <c r="D59" s="71">
        <v>79.820161224319364</v>
      </c>
      <c r="E59" s="52">
        <v>2.2841265613566422</v>
      </c>
      <c r="F59" s="71">
        <v>75.365980614829354</v>
      </c>
      <c r="G59" s="53">
        <v>0.54601064956725531</v>
      </c>
      <c r="H59" s="58">
        <v>74.673447823522295</v>
      </c>
      <c r="I59" s="52">
        <v>0.71815626985259584</v>
      </c>
      <c r="J59" s="71">
        <v>-5.1467134007970685</v>
      </c>
      <c r="K59" s="53">
        <v>2.4190720610483605</v>
      </c>
      <c r="L59" s="71">
        <v>74.290934539628466</v>
      </c>
      <c r="M59" s="52">
        <v>0.49059668768909998</v>
      </c>
      <c r="N59" s="71">
        <v>77.832756341851393</v>
      </c>
      <c r="O59" s="53">
        <v>0.59754903494144995</v>
      </c>
      <c r="P59" s="58">
        <v>3.5418218022229269</v>
      </c>
      <c r="Q59" s="53">
        <v>0.87257488658449767</v>
      </c>
      <c r="R59" s="71">
        <v>75.455449815811605</v>
      </c>
      <c r="S59" s="52">
        <v>0.43160451793128835</v>
      </c>
      <c r="T59" s="71">
        <v>72.424034342982083</v>
      </c>
      <c r="U59" s="53">
        <v>2.5771226297699923</v>
      </c>
      <c r="V59" s="58">
        <v>-3.0314154728295222</v>
      </c>
      <c r="W59" s="53">
        <v>2.7866530405878573</v>
      </c>
      <c r="X59" s="71">
        <v>75.479916712827901</v>
      </c>
      <c r="Y59" s="52">
        <v>0.47118873983396187</v>
      </c>
      <c r="Z59" s="71">
        <v>74.715291344965124</v>
      </c>
      <c r="AA59" s="53">
        <v>0.87489186415457543</v>
      </c>
      <c r="AB59" s="58">
        <v>-0.76462536786277724</v>
      </c>
      <c r="AC59" s="53">
        <v>1.1147791565715988</v>
      </c>
      <c r="AD59" s="71">
        <v>75.255682341644871</v>
      </c>
      <c r="AE59" s="52">
        <v>0.43140772078493428</v>
      </c>
      <c r="AF59" s="71">
        <v>75.416051374688905</v>
      </c>
      <c r="AG59" s="53">
        <v>1.0758171399037817</v>
      </c>
      <c r="AH59" s="58">
        <v>0.16036903304403438</v>
      </c>
      <c r="AI59" s="54">
        <v>1.2653837943478545</v>
      </c>
    </row>
    <row r="60" spans="1:35">
      <c r="A60" s="83" t="s">
        <v>46</v>
      </c>
      <c r="B60" s="71">
        <v>82.117386920045547</v>
      </c>
      <c r="C60" s="53">
        <v>0.44542862245909004</v>
      </c>
      <c r="D60" s="71">
        <v>82.601839286808499</v>
      </c>
      <c r="E60" s="52">
        <v>1.2533379538641811</v>
      </c>
      <c r="F60" s="71">
        <v>82.960759993041691</v>
      </c>
      <c r="G60" s="53">
        <v>0.42698893397668608</v>
      </c>
      <c r="H60" s="58">
        <v>80.925093151817293</v>
      </c>
      <c r="I60" s="52">
        <v>1.0780999248645755</v>
      </c>
      <c r="J60" s="71">
        <v>-1.6767461349912054</v>
      </c>
      <c r="K60" s="53">
        <v>1.6926053850594254</v>
      </c>
      <c r="L60" s="71">
        <v>82.193243631369882</v>
      </c>
      <c r="M60" s="52">
        <v>0.51256577239291023</v>
      </c>
      <c r="N60" s="71">
        <v>82.568439982274967</v>
      </c>
      <c r="O60" s="53">
        <v>1.0788552562183547</v>
      </c>
      <c r="P60" s="58">
        <v>0.3751963509050853</v>
      </c>
      <c r="Q60" s="53">
        <v>1.1706223124740121</v>
      </c>
      <c r="R60" s="71">
        <v>82.502133050360115</v>
      </c>
      <c r="S60" s="52">
        <v>0.55214428615891231</v>
      </c>
      <c r="T60" s="71">
        <v>81.396571992990616</v>
      </c>
      <c r="U60" s="53">
        <v>0.8058607505247789</v>
      </c>
      <c r="V60" s="58">
        <v>-1.1055610573694992</v>
      </c>
      <c r="W60" s="53">
        <v>0.98563572040111125</v>
      </c>
      <c r="X60" s="71">
        <v>83.875779101199726</v>
      </c>
      <c r="Y60" s="52">
        <v>0.85056746323456411</v>
      </c>
      <c r="Z60" s="71">
        <v>80.808431081105894</v>
      </c>
      <c r="AA60" s="53">
        <v>0.52017744630891039</v>
      </c>
      <c r="AB60" s="58">
        <v>-3.0673480200938315</v>
      </c>
      <c r="AC60" s="53">
        <v>1.018950327155387</v>
      </c>
      <c r="AD60" s="71">
        <v>82.973869850194674</v>
      </c>
      <c r="AE60" s="52">
        <v>0.44989663203985858</v>
      </c>
      <c r="AF60" s="71">
        <v>81.697220448803535</v>
      </c>
      <c r="AG60" s="53">
        <v>0.80560099697527554</v>
      </c>
      <c r="AH60" s="58">
        <v>-1.2766494013911398</v>
      </c>
      <c r="AI60" s="54">
        <v>0.9068383899955843</v>
      </c>
    </row>
    <row r="61" spans="1:35">
      <c r="A61" s="83" t="s">
        <v>47</v>
      </c>
      <c r="B61" s="71">
        <v>75.377238718946714</v>
      </c>
      <c r="C61" s="53">
        <v>0.40728755374130049</v>
      </c>
      <c r="D61" s="71">
        <v>73.077757508901115</v>
      </c>
      <c r="E61" s="52">
        <v>1.2304793528108076</v>
      </c>
      <c r="F61" s="71">
        <v>75.096713285174829</v>
      </c>
      <c r="G61" s="53">
        <v>0.47607654071194727</v>
      </c>
      <c r="H61" s="58">
        <v>75.905352574477291</v>
      </c>
      <c r="I61" s="52">
        <v>0.66564868891909101</v>
      </c>
      <c r="J61" s="71">
        <v>2.8275950655761761</v>
      </c>
      <c r="K61" s="53">
        <v>1.3983758654695604</v>
      </c>
      <c r="L61" s="71">
        <v>75.729388958366499</v>
      </c>
      <c r="M61" s="52">
        <v>0.44486483514648351</v>
      </c>
      <c r="N61" s="71">
        <v>72.071544657095885</v>
      </c>
      <c r="O61" s="53">
        <v>0.60915404332339307</v>
      </c>
      <c r="P61" s="58">
        <v>-3.6578443012706146</v>
      </c>
      <c r="Q61" s="53">
        <v>0.75331206437766984</v>
      </c>
      <c r="R61" s="71">
        <v>75.591369397094198</v>
      </c>
      <c r="S61" s="52">
        <v>0.45267772679409313</v>
      </c>
      <c r="T61" s="71">
        <v>74.171427780532781</v>
      </c>
      <c r="U61" s="53">
        <v>0.89521693473355313</v>
      </c>
      <c r="V61" s="58">
        <v>-1.4199416165614167</v>
      </c>
      <c r="W61" s="53">
        <v>1.0060419180240709</v>
      </c>
      <c r="X61" s="71">
        <v>76.142383618925734</v>
      </c>
      <c r="Y61" s="52">
        <v>0.53306783212237752</v>
      </c>
      <c r="Z61" s="71">
        <v>74.139653640954521</v>
      </c>
      <c r="AA61" s="53">
        <v>0.58910480249035257</v>
      </c>
      <c r="AB61" s="58">
        <v>-2.0027299779712138</v>
      </c>
      <c r="AC61" s="53">
        <v>0.78570782863927957</v>
      </c>
      <c r="AD61" s="71">
        <v>75.544422771247213</v>
      </c>
      <c r="AE61" s="52">
        <v>0.4212252453880248</v>
      </c>
      <c r="AF61" s="71">
        <v>73.428916276088387</v>
      </c>
      <c r="AG61" s="53">
        <v>1.1597272911691103</v>
      </c>
      <c r="AH61" s="58">
        <v>-2.1155064951588258</v>
      </c>
      <c r="AI61" s="54">
        <v>1.2014396409376566</v>
      </c>
    </row>
    <row r="62" spans="1:35">
      <c r="A62" s="83" t="s">
        <v>48</v>
      </c>
      <c r="B62" s="71">
        <v>72.494618758102888</v>
      </c>
      <c r="C62" s="53">
        <v>0.45727894370298494</v>
      </c>
      <c r="D62" s="71">
        <v>75.269902957207492</v>
      </c>
      <c r="E62" s="52">
        <v>1.3697378832150622</v>
      </c>
      <c r="F62" s="71">
        <v>71.562281580994735</v>
      </c>
      <c r="G62" s="53">
        <v>0.79352506480149632</v>
      </c>
      <c r="H62" s="58">
        <v>72.183409989795109</v>
      </c>
      <c r="I62" s="52">
        <v>0.51669087358677213</v>
      </c>
      <c r="J62" s="71">
        <v>-3.0864929674123829</v>
      </c>
      <c r="K62" s="53">
        <v>1.4184897493391309</v>
      </c>
      <c r="L62" s="71">
        <v>72.269499539206379</v>
      </c>
      <c r="M62" s="52">
        <v>0.45279218794561127</v>
      </c>
      <c r="N62" s="71">
        <v>74.562872319153641</v>
      </c>
      <c r="O62" s="53">
        <v>1.7327794302487389</v>
      </c>
      <c r="P62" s="58">
        <v>2.2933727799472621</v>
      </c>
      <c r="Q62" s="53">
        <v>1.7001598270994982</v>
      </c>
      <c r="R62" s="71">
        <v>73.139188786943564</v>
      </c>
      <c r="S62" s="52">
        <v>0.52857656404727893</v>
      </c>
      <c r="T62" s="71">
        <v>69.753203363059001</v>
      </c>
      <c r="U62" s="53">
        <v>0.8373385140265136</v>
      </c>
      <c r="V62" s="58">
        <v>-3.3859854238845628</v>
      </c>
      <c r="W62" s="53">
        <v>0.97895103650929904</v>
      </c>
      <c r="X62" s="71">
        <v>72.437628532062178</v>
      </c>
      <c r="Y62" s="52">
        <v>0.4868829560397181</v>
      </c>
      <c r="Z62" s="71">
        <v>72.251143849734277</v>
      </c>
      <c r="AA62" s="53">
        <v>1.2972014123536932</v>
      </c>
      <c r="AB62" s="58">
        <v>-0.18648468232790094</v>
      </c>
      <c r="AC62" s="53">
        <v>1.3614722129021264</v>
      </c>
      <c r="AD62" s="71">
        <v>72.540272113429012</v>
      </c>
      <c r="AE62" s="52">
        <v>0.48128687395377928</v>
      </c>
      <c r="AF62" s="71">
        <v>70.724569469149046</v>
      </c>
      <c r="AG62" s="53">
        <v>1.1299640509631155</v>
      </c>
      <c r="AH62" s="58">
        <v>-1.8157026442799662</v>
      </c>
      <c r="AI62" s="54">
        <v>1.2045986600768606</v>
      </c>
    </row>
    <row r="63" spans="1:35">
      <c r="A63" s="83" t="s">
        <v>49</v>
      </c>
      <c r="B63" s="71">
        <v>75.735744131103274</v>
      </c>
      <c r="C63" s="53">
        <v>0.24137004767384432</v>
      </c>
      <c r="D63" s="71">
        <v>75.786761596045253</v>
      </c>
      <c r="E63" s="52">
        <v>0.91942781961784459</v>
      </c>
      <c r="F63" s="71">
        <v>72.203246830451306</v>
      </c>
      <c r="G63" s="53">
        <v>0.57472618521186147</v>
      </c>
      <c r="H63" s="58">
        <v>76.969714173509288</v>
      </c>
      <c r="I63" s="52">
        <v>0.29809472361439088</v>
      </c>
      <c r="J63" s="71">
        <v>1.1829525774640359</v>
      </c>
      <c r="K63" s="53">
        <v>0.94583314756187675</v>
      </c>
      <c r="L63" s="71">
        <v>72.460308392404343</v>
      </c>
      <c r="M63" s="52">
        <v>0.43517978188250112</v>
      </c>
      <c r="N63" s="71">
        <v>78.105365733265785</v>
      </c>
      <c r="O63" s="53">
        <v>0.34557388443792214</v>
      </c>
      <c r="P63" s="58">
        <v>5.6450573408614417</v>
      </c>
      <c r="Q63" s="53">
        <v>0.57931627718764545</v>
      </c>
      <c r="R63" s="71">
        <v>75.366638418290364</v>
      </c>
      <c r="S63" s="52">
        <v>0.28938774229472319</v>
      </c>
      <c r="T63" s="71">
        <v>74.064009164384757</v>
      </c>
      <c r="U63" s="53">
        <v>1.3587714508472981</v>
      </c>
      <c r="V63" s="58">
        <v>-1.3026292539056072</v>
      </c>
      <c r="W63" s="53">
        <v>1.3900498720907115</v>
      </c>
      <c r="X63" s="71">
        <v>74.856531647306127</v>
      </c>
      <c r="Y63" s="52">
        <v>0.31218032132700557</v>
      </c>
      <c r="Z63" s="71">
        <v>76.160770717039028</v>
      </c>
      <c r="AA63" s="53">
        <v>0.53518939531039367</v>
      </c>
      <c r="AB63" s="58">
        <v>1.3042390697329012</v>
      </c>
      <c r="AC63" s="53">
        <v>0.59052599788723359</v>
      </c>
      <c r="AD63" s="71">
        <v>75.069154838598294</v>
      </c>
      <c r="AE63" s="52">
        <v>0.30319895465795743</v>
      </c>
      <c r="AF63" s="71">
        <v>76.111729389455547</v>
      </c>
      <c r="AG63" s="53">
        <v>0.71862995243551364</v>
      </c>
      <c r="AH63" s="58">
        <v>1.0425745508572533</v>
      </c>
      <c r="AI63" s="54">
        <v>0.77337543530779851</v>
      </c>
    </row>
    <row r="64" spans="1:35">
      <c r="A64" s="83" t="s">
        <v>50</v>
      </c>
      <c r="B64" s="71">
        <v>79.200377716506921</v>
      </c>
      <c r="C64" s="53">
        <v>1.1176296542017274</v>
      </c>
      <c r="D64" s="71">
        <v>80.691942603636321</v>
      </c>
      <c r="E64" s="52">
        <v>2.0844304129775941</v>
      </c>
      <c r="F64" s="71">
        <v>81.015741827890395</v>
      </c>
      <c r="G64" s="53">
        <v>1.4981588957637748</v>
      </c>
      <c r="H64" s="58">
        <v>74.761101127841656</v>
      </c>
      <c r="I64" s="52">
        <v>2.3478543840990285</v>
      </c>
      <c r="J64" s="71">
        <v>-5.930841475794665</v>
      </c>
      <c r="K64" s="53">
        <v>3.1580373851118448</v>
      </c>
      <c r="L64" s="71">
        <v>78.544750358978604</v>
      </c>
      <c r="M64" s="52">
        <v>1.2381938265318364</v>
      </c>
      <c r="N64" s="71">
        <v>82.675251489547421</v>
      </c>
      <c r="O64" s="53">
        <v>2.8502146429003687</v>
      </c>
      <c r="P64" s="58">
        <v>4.1305011305688168</v>
      </c>
      <c r="Q64" s="53">
        <v>3.1034556745047355</v>
      </c>
      <c r="R64" s="71">
        <v>83.543717522932212</v>
      </c>
      <c r="S64" s="52">
        <v>0.97970781744492563</v>
      </c>
      <c r="T64" s="71">
        <v>75.987673246272507</v>
      </c>
      <c r="U64" s="53">
        <v>1.5852985107497357</v>
      </c>
      <c r="V64" s="58">
        <v>-7.5560442766597049</v>
      </c>
      <c r="W64" s="53">
        <v>1.8546741523597765</v>
      </c>
      <c r="X64" s="262" t="s">
        <v>56</v>
      </c>
      <c r="Y64" s="263" t="s">
        <v>56</v>
      </c>
      <c r="Z64" s="262" t="s">
        <v>56</v>
      </c>
      <c r="AA64" s="263" t="s">
        <v>56</v>
      </c>
      <c r="AB64" s="262" t="s">
        <v>56</v>
      </c>
      <c r="AC64" s="263" t="s">
        <v>56</v>
      </c>
      <c r="AD64" s="71">
        <v>80.78138185285006</v>
      </c>
      <c r="AE64" s="52">
        <v>1.0467242988600296</v>
      </c>
      <c r="AF64" s="71">
        <v>77.967056455343652</v>
      </c>
      <c r="AG64" s="53">
        <v>1.7291037271314218</v>
      </c>
      <c r="AH64" s="58">
        <v>-2.8143253975064084</v>
      </c>
      <c r="AI64" s="54">
        <v>2.0041871375338625</v>
      </c>
    </row>
    <row r="65" spans="1:35">
      <c r="A65" s="83" t="s">
        <v>51</v>
      </c>
      <c r="B65" s="71">
        <v>85.427877469650184</v>
      </c>
      <c r="C65" s="53">
        <v>0.46452247542004033</v>
      </c>
      <c r="D65" s="71">
        <v>84.677213367203208</v>
      </c>
      <c r="E65" s="52">
        <v>0.65875317985163306</v>
      </c>
      <c r="F65" s="71">
        <v>86.409222894094199</v>
      </c>
      <c r="G65" s="53">
        <v>0.70464221356506951</v>
      </c>
      <c r="H65" s="58">
        <v>86.077318351488771</v>
      </c>
      <c r="I65" s="52">
        <v>1.0798544679381914</v>
      </c>
      <c r="J65" s="71">
        <v>1.4001049842855622</v>
      </c>
      <c r="K65" s="53">
        <v>1.263289364068608</v>
      </c>
      <c r="L65" s="71">
        <v>85.482107983563935</v>
      </c>
      <c r="M65" s="52">
        <v>0.47029794808075848</v>
      </c>
      <c r="N65" s="71">
        <v>81.868540181196067</v>
      </c>
      <c r="O65" s="53">
        <v>0.85564946285068333</v>
      </c>
      <c r="P65" s="58">
        <v>-3.6135678023678679</v>
      </c>
      <c r="Q65" s="53">
        <v>0.98621620054429293</v>
      </c>
      <c r="R65" s="71">
        <v>85.688211329785034</v>
      </c>
      <c r="S65" s="52">
        <v>0.4588800048757718</v>
      </c>
      <c r="T65" s="71">
        <v>81.650838972190101</v>
      </c>
      <c r="U65" s="53">
        <v>2.0505551848650598</v>
      </c>
      <c r="V65" s="58">
        <v>-4.0373723575949327</v>
      </c>
      <c r="W65" s="53">
        <v>2.0437879356963462</v>
      </c>
      <c r="X65" s="71">
        <v>85.540757561800945</v>
      </c>
      <c r="Y65" s="52">
        <v>0.43907499083372281</v>
      </c>
      <c r="Z65" s="71" t="s">
        <v>316</v>
      </c>
      <c r="AA65" s="53" t="s">
        <v>316</v>
      </c>
      <c r="AB65" s="58" t="s">
        <v>316</v>
      </c>
      <c r="AC65" s="53" t="s">
        <v>316</v>
      </c>
      <c r="AD65" s="71">
        <v>85.537327128053533</v>
      </c>
      <c r="AE65" s="52">
        <v>0.44621417456133067</v>
      </c>
      <c r="AF65" s="71" t="s">
        <v>316</v>
      </c>
      <c r="AG65" s="53" t="s">
        <v>316</v>
      </c>
      <c r="AH65" s="58" t="s">
        <v>316</v>
      </c>
      <c r="AI65" s="54" t="s">
        <v>316</v>
      </c>
    </row>
    <row r="66" spans="1:35">
      <c r="A66" s="135" t="s">
        <v>192</v>
      </c>
      <c r="B66" s="71">
        <v>78.072324645903251</v>
      </c>
      <c r="C66" s="53">
        <v>8.7328548980368903E-2</v>
      </c>
      <c r="D66" s="71">
        <v>79.792713191812794</v>
      </c>
      <c r="E66" s="52">
        <v>0.29593275529919</v>
      </c>
      <c r="F66" s="71">
        <v>77.975122268962991</v>
      </c>
      <c r="G66" s="53">
        <v>0.137923599586496</v>
      </c>
      <c r="H66" s="58">
        <v>77.455970800964124</v>
      </c>
      <c r="I66" s="52">
        <v>0.1778107415488325</v>
      </c>
      <c r="J66" s="71">
        <v>-2.110200262459069</v>
      </c>
      <c r="K66" s="53">
        <v>0.36058146155997928</v>
      </c>
      <c r="L66" s="71">
        <v>77.879155868709191</v>
      </c>
      <c r="M66" s="52">
        <v>0.1028733884904777</v>
      </c>
      <c r="N66" s="71">
        <v>79.708171614024877</v>
      </c>
      <c r="O66" s="53">
        <v>0.2606866665221737</v>
      </c>
      <c r="P66" s="58">
        <v>2.417273772932107</v>
      </c>
      <c r="Q66" s="53">
        <v>0.28487299796229443</v>
      </c>
      <c r="R66" s="71">
        <v>78.657962720129234</v>
      </c>
      <c r="S66" s="52">
        <v>9.9969123892954995E-2</v>
      </c>
      <c r="T66" s="71">
        <v>74.996992579076377</v>
      </c>
      <c r="U66" s="53">
        <v>0.28165274368893101</v>
      </c>
      <c r="V66" s="58">
        <v>-3.3487079177543579</v>
      </c>
      <c r="W66" s="53">
        <v>0.31096704676844389</v>
      </c>
      <c r="X66" s="71">
        <v>78.495683120662974</v>
      </c>
      <c r="Y66" s="52">
        <v>0.1016011476750656</v>
      </c>
      <c r="Z66" s="71">
        <v>75.108612475691373</v>
      </c>
      <c r="AA66" s="53">
        <v>0.27180722150565251</v>
      </c>
      <c r="AB66" s="58">
        <v>-2.2183728207878759</v>
      </c>
      <c r="AC66" s="53">
        <v>0.31199311334590962</v>
      </c>
      <c r="AD66" s="71">
        <v>78.572657486890918</v>
      </c>
      <c r="AE66" s="52">
        <v>0.11289844826948719</v>
      </c>
      <c r="AF66" s="71">
        <v>77.005693810042459</v>
      </c>
      <c r="AG66" s="53">
        <v>0.17491958961964549</v>
      </c>
      <c r="AH66" s="58">
        <v>-1.6465070398309909</v>
      </c>
      <c r="AI66" s="54">
        <v>0.21275238471743599</v>
      </c>
    </row>
    <row r="67" spans="1:35">
      <c r="A67" s="135" t="s">
        <v>195</v>
      </c>
      <c r="B67" s="71">
        <v>77.762481689453125</v>
      </c>
      <c r="C67" s="53">
        <v>0.12910622358322141</v>
      </c>
      <c r="D67" s="71">
        <v>79.645919799804688</v>
      </c>
      <c r="E67" s="52">
        <v>0.52023810148239136</v>
      </c>
      <c r="F67" s="71">
        <v>77.975189208984375</v>
      </c>
      <c r="G67" s="53">
        <v>0.16692297160625461</v>
      </c>
      <c r="H67" s="58">
        <v>76.529335021972656</v>
      </c>
      <c r="I67" s="52">
        <v>0.37222155928611761</v>
      </c>
      <c r="J67" s="71">
        <v>-2.8269195556640629</v>
      </c>
      <c r="K67" s="53">
        <v>0.65236842632293701</v>
      </c>
      <c r="L67" s="71">
        <v>77.519004821777344</v>
      </c>
      <c r="M67" s="52">
        <v>0.1663224250078201</v>
      </c>
      <c r="N67" s="71">
        <v>78.979217529296875</v>
      </c>
      <c r="O67" s="53">
        <v>0.28905671834945679</v>
      </c>
      <c r="P67" s="58">
        <v>2.0855565071105961</v>
      </c>
      <c r="Q67" s="53">
        <v>0.35549303889274603</v>
      </c>
      <c r="R67" s="71">
        <v>78.583892822265625</v>
      </c>
      <c r="S67" s="52">
        <v>0.1523031890392304</v>
      </c>
      <c r="T67" s="71">
        <v>74.769355773925781</v>
      </c>
      <c r="U67" s="53">
        <v>0.57443618774414063</v>
      </c>
      <c r="V67" s="58">
        <v>-3.862595796585083</v>
      </c>
      <c r="W67" s="53">
        <v>0.62162184715270996</v>
      </c>
      <c r="X67" s="71">
        <v>78.424858093261719</v>
      </c>
      <c r="Y67" s="52">
        <v>0.15477493405342099</v>
      </c>
      <c r="Z67" s="71">
        <v>75.085487365722656</v>
      </c>
      <c r="AA67" s="53">
        <v>0.35955652594566351</v>
      </c>
      <c r="AB67" s="58">
        <v>-2.4440915584564209</v>
      </c>
      <c r="AC67" s="53">
        <v>0.42432281374931341</v>
      </c>
      <c r="AD67" s="71">
        <v>78.29815673828125</v>
      </c>
      <c r="AE67" s="52">
        <v>0.1784657090902329</v>
      </c>
      <c r="AF67" s="71">
        <v>76.6287841796875</v>
      </c>
      <c r="AG67" s="53">
        <v>0.26244223117828369</v>
      </c>
      <c r="AH67" s="58">
        <v>-1.533350825309753</v>
      </c>
      <c r="AI67" s="54">
        <v>0.33593153953552252</v>
      </c>
    </row>
    <row r="68" spans="1:35" ht="13.5" thickBot="1">
      <c r="A68" s="130" t="s">
        <v>199</v>
      </c>
      <c r="B68" s="72">
        <v>77.914251140364655</v>
      </c>
      <c r="C68" s="60">
        <v>7.3402645733761498E-2</v>
      </c>
      <c r="D68" s="72">
        <v>78.999053003283748</v>
      </c>
      <c r="E68" s="59">
        <v>0.24321908799313011</v>
      </c>
      <c r="F68" s="72">
        <v>77.900725219038733</v>
      </c>
      <c r="G68" s="60">
        <v>0.12558172591598959</v>
      </c>
      <c r="H68" s="61">
        <v>77.656564181071829</v>
      </c>
      <c r="I68" s="59">
        <v>0.13881142017895051</v>
      </c>
      <c r="J68" s="72">
        <v>-1.2308039691608339</v>
      </c>
      <c r="K68" s="60">
        <v>0.29147316742095608</v>
      </c>
      <c r="L68" s="72">
        <v>77.567019818614</v>
      </c>
      <c r="M68" s="59">
        <v>8.7717625616248601E-2</v>
      </c>
      <c r="N68" s="72">
        <v>79.562866789525856</v>
      </c>
      <c r="O68" s="60">
        <v>0.20394019397063171</v>
      </c>
      <c r="P68" s="61">
        <v>2.7072165648905742</v>
      </c>
      <c r="Q68" s="60">
        <v>0.22844588886220191</v>
      </c>
      <c r="R68" s="72">
        <v>78.447991223468136</v>
      </c>
      <c r="S68" s="59">
        <v>8.49033377185692E-2</v>
      </c>
      <c r="T68" s="72">
        <v>75.300752642106858</v>
      </c>
      <c r="U68" s="60">
        <v>0.2374063020174326</v>
      </c>
      <c r="V68" s="61">
        <v>-2.92180749871951</v>
      </c>
      <c r="W68" s="60">
        <v>0.26014617144800978</v>
      </c>
      <c r="X68" s="72">
        <v>78.198896275971293</v>
      </c>
      <c r="Y68" s="59">
        <v>8.3068395390339306E-2</v>
      </c>
      <c r="Z68" s="72">
        <v>74.797040514659898</v>
      </c>
      <c r="AA68" s="60">
        <v>0.25492059075849688</v>
      </c>
      <c r="AB68" s="61">
        <v>-1.753603942939828</v>
      </c>
      <c r="AC68" s="60">
        <v>0.2831516247901375</v>
      </c>
      <c r="AD68" s="72">
        <v>78.250955958785539</v>
      </c>
      <c r="AE68" s="59">
        <v>9.04903440610344E-2</v>
      </c>
      <c r="AF68" s="72">
        <v>76.265163885964967</v>
      </c>
      <c r="AG68" s="60">
        <v>0.18630202020763531</v>
      </c>
      <c r="AH68" s="61">
        <v>-1.602862280159689</v>
      </c>
      <c r="AI68" s="62">
        <v>0.2180307868583784</v>
      </c>
    </row>
    <row r="70" spans="1:35">
      <c r="A70" s="131" t="s">
        <v>62</v>
      </c>
    </row>
    <row r="71" spans="1:35">
      <c r="A71" s="66" t="s">
        <v>212</v>
      </c>
    </row>
    <row r="72" spans="1:35">
      <c r="A72" s="66" t="s">
        <v>213</v>
      </c>
    </row>
    <row r="73" spans="1:35">
      <c r="A73" s="66" t="s">
        <v>214</v>
      </c>
    </row>
    <row r="74" spans="1:35">
      <c r="A74" s="66" t="s">
        <v>243</v>
      </c>
    </row>
    <row r="75" spans="1:35" ht="14.1" customHeight="1">
      <c r="A75" s="66" t="s">
        <v>244</v>
      </c>
    </row>
    <row r="76" spans="1:35" ht="14.1" customHeight="1">
      <c r="A76" s="66" t="s">
        <v>333</v>
      </c>
    </row>
    <row r="77" spans="1:35" ht="14.1" customHeight="1">
      <c r="A77" s="70" t="s">
        <v>329</v>
      </c>
    </row>
    <row r="78" spans="1:35" ht="14.1" customHeight="1">
      <c r="A78" s="66" t="s">
        <v>331</v>
      </c>
    </row>
    <row r="79" spans="1:35">
      <c r="A79" s="202" t="s">
        <v>388</v>
      </c>
    </row>
    <row r="80" spans="1:35">
      <c r="A80" s="203" t="s">
        <v>389</v>
      </c>
    </row>
    <row r="81" spans="1:1">
      <c r="A81" s="2" t="s">
        <v>391</v>
      </c>
    </row>
  </sheetData>
  <customSheetViews>
    <customSheetView guid="{958562DC-2717-487D-88ED-05485062DB2A}" scale="80" topLeftCell="A25">
      <selection activeCell="R9" sqref="R9:S9"/>
      <pageMargins left="0.7" right="0.7" top="0.75" bottom="0.75" header="0.3" footer="0.3"/>
    </customSheetView>
    <customSheetView guid="{DC9DA9F2-44C2-40AF-952E-F17A8405449D}" scale="80">
      <selection activeCell="A12" sqref="A12:A63"/>
      <pageMargins left="0.7" right="0.7" top="0.75" bottom="0.75" header="0.3" footer="0.3"/>
    </customSheetView>
    <customSheetView guid="{AF19555B-DC94-4383-99E1-B20527EBB45F}" scale="80">
      <selection activeCell="R9" sqref="R9:S9"/>
      <pageMargins left="0.7" right="0.7" top="0.75" bottom="0.75" header="0.3" footer="0.3"/>
    </customSheetView>
  </customSheetViews>
  <mergeCells count="23">
    <mergeCell ref="AH14:AI14"/>
    <mergeCell ref="V14:W14"/>
    <mergeCell ref="X14:Y14"/>
    <mergeCell ref="Z14:AA14"/>
    <mergeCell ref="AB14:AC14"/>
    <mergeCell ref="AD14:AE14"/>
    <mergeCell ref="AF14:AG14"/>
    <mergeCell ref="T14:U14"/>
    <mergeCell ref="B12:AI12"/>
    <mergeCell ref="B13:C14"/>
    <mergeCell ref="D13:K13"/>
    <mergeCell ref="L13:Q13"/>
    <mergeCell ref="R13:W13"/>
    <mergeCell ref="X13:AC13"/>
    <mergeCell ref="AD13:AI13"/>
    <mergeCell ref="D14:E14"/>
    <mergeCell ref="F14:G14"/>
    <mergeCell ref="H14:I14"/>
    <mergeCell ref="J14:K14"/>
    <mergeCell ref="L14:M14"/>
    <mergeCell ref="N14:O14"/>
    <mergeCell ref="P14:Q14"/>
    <mergeCell ref="R14:S14"/>
  </mergeCells>
  <phoneticPr fontId="73"/>
  <conditionalFormatting sqref="J17:J68 P17:P35 V17:V68 AB17:AB68 AH17:AH68 P37:P46 P48:P52 P54:P68">
    <cfRule type="expression" dxfId="29" priority="5">
      <formula>ABS(J17/K17)&gt;1.96</formula>
    </cfRule>
  </conditionalFormatting>
  <conditionalFormatting sqref="P47">
    <cfRule type="expression" dxfId="28" priority="3">
      <formula>ABS(P47/Q47)&gt;1.96</formula>
    </cfRule>
  </conditionalFormatting>
  <conditionalFormatting sqref="P36">
    <cfRule type="expression" dxfId="27" priority="2">
      <formula>ABS(P36/Q36)&gt;1.96</formula>
    </cfRule>
  </conditionalFormatting>
  <conditionalFormatting sqref="P53">
    <cfRule type="expression" dxfId="26" priority="1">
      <formula>ABS(P53/Q53)&gt;1.96</formula>
    </cfRule>
  </conditionalFormatting>
  <hyperlinks>
    <hyperlink ref="A80" r:id="rId1" xr:uid="{00000000-0004-0000-0E00-000000000000}"/>
    <hyperlink ref="A79" r:id="rId2" display="* Information on data for Cyprus: https://oe.cd/cyprus-disclaimer" xr:uid="{00000000-0004-0000-0E00-000001000000}"/>
    <hyperlink ref="A1" r:id="rId3" display="https://doi.org/10.1787/1d0bc92a-en" xr:uid="{00000000-0004-0000-0E00-000002000000}"/>
    <hyperlink ref="A4" r:id="rId4" xr:uid="{00000000-0004-0000-0E00-000003000000}"/>
  </hyperlinks>
  <pageMargins left="0.7" right="0.7" top="0.75" bottom="0.75" header="0.3" footer="0.3"/>
  <pageSetup paperSize="9" orientation="portrait"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6"/>
  <dimension ref="A1:R92"/>
  <sheetViews>
    <sheetView zoomScale="80" zoomScaleNormal="80" workbookViewId="0"/>
  </sheetViews>
  <sheetFormatPr defaultColWidth="8.7109375" defaultRowHeight="12.75"/>
  <cols>
    <col min="1" max="1" width="34" style="66" customWidth="1"/>
    <col min="2" max="10" width="10.7109375" style="66" customWidth="1"/>
    <col min="11" max="11" width="8.7109375" style="66"/>
    <col min="12" max="18" width="8.7109375" style="307"/>
    <col min="19" max="16384" width="8.7109375" style="66"/>
  </cols>
  <sheetData>
    <row r="1" spans="1:18" s="312" customFormat="1">
      <c r="A1" s="313" t="s">
        <v>400</v>
      </c>
    </row>
    <row r="2" spans="1:18" s="312" customFormat="1">
      <c r="A2" s="312" t="s">
        <v>401</v>
      </c>
      <c r="B2" s="312" t="s">
        <v>402</v>
      </c>
    </row>
    <row r="3" spans="1:18" s="312" customFormat="1">
      <c r="A3" s="312" t="s">
        <v>403</v>
      </c>
    </row>
    <row r="4" spans="1:18" s="312" customFormat="1">
      <c r="A4" s="313" t="s">
        <v>404</v>
      </c>
    </row>
    <row r="5" spans="1:18" s="312" customFormat="1"/>
    <row r="6" spans="1:18">
      <c r="D6" s="50"/>
      <c r="J6" s="306"/>
    </row>
    <row r="7" spans="1:18">
      <c r="A7" s="66" t="s">
        <v>358</v>
      </c>
      <c r="D7" s="50"/>
    </row>
    <row r="8" spans="1:18">
      <c r="A8" s="51" t="s">
        <v>341</v>
      </c>
    </row>
    <row r="9" spans="1:18">
      <c r="A9" s="49" t="s">
        <v>279</v>
      </c>
    </row>
    <row r="10" spans="1:18">
      <c r="A10" s="49"/>
      <c r="B10" s="251"/>
      <c r="C10" s="251"/>
      <c r="D10" s="251"/>
      <c r="E10" s="251"/>
      <c r="F10" s="251"/>
      <c r="G10" s="251"/>
      <c r="H10" s="251"/>
      <c r="I10" s="251"/>
      <c r="J10" s="251"/>
    </row>
    <row r="11" spans="1:18" ht="13.5" thickBot="1"/>
    <row r="12" spans="1:18" s="81" customFormat="1" ht="24" customHeight="1">
      <c r="A12" s="41"/>
      <c r="B12" s="333" t="s">
        <v>300</v>
      </c>
      <c r="C12" s="321"/>
      <c r="D12" s="321"/>
      <c r="E12" s="321"/>
      <c r="F12" s="321"/>
      <c r="G12" s="321"/>
      <c r="H12" s="321"/>
      <c r="I12" s="321"/>
      <c r="J12" s="349"/>
      <c r="L12" s="308"/>
      <c r="M12" s="308"/>
      <c r="N12" s="308"/>
      <c r="O12" s="308"/>
      <c r="P12" s="308"/>
      <c r="Q12" s="308"/>
      <c r="R12" s="308"/>
    </row>
    <row r="13" spans="1:18" s="81" customFormat="1" ht="28.15" customHeight="1">
      <c r="A13" s="42"/>
      <c r="B13" s="330" t="s">
        <v>227</v>
      </c>
      <c r="C13" s="354"/>
      <c r="D13" s="354"/>
      <c r="E13" s="354"/>
      <c r="F13" s="354"/>
      <c r="G13" s="354"/>
      <c r="H13" s="354"/>
      <c r="I13" s="353"/>
      <c r="J13" s="350" t="s">
        <v>289</v>
      </c>
      <c r="L13" s="308"/>
      <c r="M13" s="308"/>
      <c r="N13" s="308"/>
      <c r="O13" s="308"/>
      <c r="P13" s="308"/>
      <c r="Q13" s="308"/>
      <c r="R13" s="308"/>
    </row>
    <row r="14" spans="1:18" s="81" customFormat="1" ht="64.5" customHeight="1">
      <c r="A14" s="42"/>
      <c r="B14" s="330" t="s">
        <v>303</v>
      </c>
      <c r="C14" s="353"/>
      <c r="D14" s="346" t="s">
        <v>304</v>
      </c>
      <c r="E14" s="347"/>
      <c r="F14" s="346" t="s">
        <v>305</v>
      </c>
      <c r="G14" s="347"/>
      <c r="H14" s="346" t="s">
        <v>306</v>
      </c>
      <c r="I14" s="348"/>
      <c r="J14" s="351"/>
      <c r="L14" s="308"/>
      <c r="M14" s="308"/>
      <c r="N14" s="308"/>
      <c r="O14" s="308"/>
      <c r="P14" s="308"/>
      <c r="Q14" s="308"/>
      <c r="R14" s="308"/>
    </row>
    <row r="15" spans="1:18" s="122" customFormat="1">
      <c r="A15" s="132"/>
      <c r="B15" s="252" t="s">
        <v>229</v>
      </c>
      <c r="C15" s="253" t="s">
        <v>6</v>
      </c>
      <c r="D15" s="154" t="s">
        <v>229</v>
      </c>
      <c r="E15" s="15" t="s">
        <v>6</v>
      </c>
      <c r="F15" s="154" t="s">
        <v>229</v>
      </c>
      <c r="G15" s="15" t="s">
        <v>6</v>
      </c>
      <c r="H15" s="154" t="s">
        <v>229</v>
      </c>
      <c r="I15" s="154" t="s">
        <v>6</v>
      </c>
      <c r="J15" s="352"/>
      <c r="L15" s="309"/>
      <c r="M15" s="309"/>
      <c r="N15" s="309"/>
      <c r="O15" s="309"/>
      <c r="P15" s="309"/>
      <c r="Q15" s="309"/>
      <c r="R15" s="309"/>
    </row>
    <row r="16" spans="1:18">
      <c r="A16" s="254"/>
      <c r="B16" s="255"/>
      <c r="C16" s="256"/>
      <c r="D16" s="255"/>
      <c r="E16" s="256"/>
      <c r="F16" s="255"/>
      <c r="G16" s="256"/>
      <c r="H16" s="255"/>
      <c r="I16" s="256"/>
      <c r="J16" s="270"/>
    </row>
    <row r="17" spans="1:17">
      <c r="A17" s="113" t="s">
        <v>7</v>
      </c>
      <c r="B17" s="297">
        <v>-3.2312135995839701E-2</v>
      </c>
      <c r="C17" s="302">
        <v>0.17408133471191745</v>
      </c>
      <c r="D17" s="297">
        <v>-1.120305974017259</v>
      </c>
      <c r="E17" s="302">
        <v>0.97353827994246289</v>
      </c>
      <c r="F17" s="297">
        <v>0.2379179916973537</v>
      </c>
      <c r="G17" s="302">
        <v>0.12071251680104145</v>
      </c>
      <c r="H17" s="297">
        <v>-4.1709326179336843</v>
      </c>
      <c r="I17" s="300">
        <v>1.9368738297122763</v>
      </c>
      <c r="J17" s="273">
        <v>3.5512879057314803E-2</v>
      </c>
      <c r="N17" s="310" t="str">
        <f t="shared" ref="N17:N48" si="0">IF((B17/C17)&gt;1.96,"+",IF((B17/C17)&lt;-1.96,"-",""))</f>
        <v/>
      </c>
      <c r="O17" s="310" t="str">
        <f t="shared" ref="O17:O48" si="1">IF((D17/E17)&gt;1.96,"+",IF((D17/E17)&lt;-1.96,"-",""))</f>
        <v/>
      </c>
      <c r="P17" s="310" t="str">
        <f t="shared" ref="P17:P48" si="2">IF((F17/G17)&gt;1.96,"+",IF((F17/G17)&lt;-1.96,"-",""))</f>
        <v>+</v>
      </c>
      <c r="Q17" s="310" t="str">
        <f t="shared" ref="Q17:Q48" si="3">IF((H17/I17)&gt;1.96,"+",IF((H17/I17)&lt;-1.96,"-",""))</f>
        <v>-</v>
      </c>
    </row>
    <row r="18" spans="1:17">
      <c r="A18" s="113" t="s">
        <v>8</v>
      </c>
      <c r="B18" s="297">
        <v>0.32889991469435509</v>
      </c>
      <c r="C18" s="302">
        <v>5.1334069457608808E-2</v>
      </c>
      <c r="D18" s="297">
        <v>0.44487949307128571</v>
      </c>
      <c r="E18" s="302">
        <v>0.74821198229733721</v>
      </c>
      <c r="F18" s="297">
        <v>7.3589584571178202E-2</v>
      </c>
      <c r="G18" s="302">
        <v>4.9116930378215004E-2</v>
      </c>
      <c r="H18" s="297">
        <v>-0.74468654515830035</v>
      </c>
      <c r="I18" s="300">
        <v>0.85020128815082219</v>
      </c>
      <c r="J18" s="273">
        <v>7.2328743241248897E-2</v>
      </c>
      <c r="N18" s="310" t="str">
        <f t="shared" si="0"/>
        <v>+</v>
      </c>
      <c r="O18" s="310" t="str">
        <f t="shared" si="1"/>
        <v/>
      </c>
      <c r="P18" s="310" t="str">
        <f t="shared" si="2"/>
        <v/>
      </c>
      <c r="Q18" s="310" t="str">
        <f t="shared" si="3"/>
        <v/>
      </c>
    </row>
    <row r="19" spans="1:17">
      <c r="A19" s="113" t="s">
        <v>9</v>
      </c>
      <c r="B19" s="297">
        <v>6.7381464188885798E-2</v>
      </c>
      <c r="C19" s="302">
        <v>4.7996510000811399E-2</v>
      </c>
      <c r="D19" s="297">
        <v>-1.0625260044572631</v>
      </c>
      <c r="E19" s="302">
        <v>0.58906375226528573</v>
      </c>
      <c r="F19" s="297">
        <v>0.12808818774285741</v>
      </c>
      <c r="G19" s="302">
        <v>5.68126294897736E-2</v>
      </c>
      <c r="H19" s="297">
        <v>-1.455043137314312</v>
      </c>
      <c r="I19" s="300">
        <v>0.69852986336481626</v>
      </c>
      <c r="J19" s="273">
        <v>2.43104232914849E-2</v>
      </c>
      <c r="N19" s="310" t="str">
        <f t="shared" si="0"/>
        <v/>
      </c>
      <c r="O19" s="310" t="str">
        <f t="shared" si="1"/>
        <v/>
      </c>
      <c r="P19" s="310" t="str">
        <f t="shared" si="2"/>
        <v>+</v>
      </c>
      <c r="Q19" s="310" t="str">
        <f t="shared" si="3"/>
        <v>-</v>
      </c>
    </row>
    <row r="20" spans="1:17">
      <c r="A20" s="83" t="s">
        <v>10</v>
      </c>
      <c r="B20" s="297">
        <v>0.36032745793086368</v>
      </c>
      <c r="C20" s="302">
        <v>6.1102148783861387E-2</v>
      </c>
      <c r="D20" s="297">
        <v>-1.2051418341297619</v>
      </c>
      <c r="E20" s="302">
        <v>0.62758770614627335</v>
      </c>
      <c r="F20" s="297">
        <v>6.1578511000089002E-3</v>
      </c>
      <c r="G20" s="302">
        <v>5.6195393965628164E-2</v>
      </c>
      <c r="H20" s="297">
        <v>-1.4912917147517</v>
      </c>
      <c r="I20" s="300">
        <v>0.6170431676956023</v>
      </c>
      <c r="J20" s="273">
        <v>5.8554865140077697E-2</v>
      </c>
      <c r="N20" s="310" t="str">
        <f t="shared" si="0"/>
        <v>+</v>
      </c>
      <c r="O20" s="310" t="str">
        <f t="shared" si="1"/>
        <v/>
      </c>
      <c r="P20" s="310" t="str">
        <f t="shared" si="2"/>
        <v/>
      </c>
      <c r="Q20" s="310" t="str">
        <f t="shared" si="3"/>
        <v>-</v>
      </c>
    </row>
    <row r="21" spans="1:17">
      <c r="A21" s="128" t="s">
        <v>173</v>
      </c>
      <c r="B21" s="297">
        <v>0.38651835974808868</v>
      </c>
      <c r="C21" s="302">
        <v>8.6534590664293642E-2</v>
      </c>
      <c r="D21" s="297">
        <v>-1.59994855573293</v>
      </c>
      <c r="E21" s="302">
        <v>0.94145384992769765</v>
      </c>
      <c r="F21" s="297">
        <v>2.2089664970467701E-2</v>
      </c>
      <c r="G21" s="302">
        <v>7.9893118204146019E-2</v>
      </c>
      <c r="H21" s="297">
        <v>-0.93515561764250932</v>
      </c>
      <c r="I21" s="300">
        <v>0.7101910480916046</v>
      </c>
      <c r="J21" s="273">
        <v>7.6799115198129195E-2</v>
      </c>
      <c r="N21" s="310" t="str">
        <f t="shared" si="0"/>
        <v>+</v>
      </c>
      <c r="O21" s="310" t="str">
        <f t="shared" si="1"/>
        <v/>
      </c>
      <c r="P21" s="310" t="str">
        <f t="shared" si="2"/>
        <v/>
      </c>
      <c r="Q21" s="310" t="str">
        <f t="shared" si="3"/>
        <v/>
      </c>
    </row>
    <row r="22" spans="1:17">
      <c r="A22" s="83" t="s">
        <v>11</v>
      </c>
      <c r="B22" s="297">
        <v>0.37851794363115482</v>
      </c>
      <c r="C22" s="302">
        <v>8.8508332605149453E-2</v>
      </c>
      <c r="D22" s="297">
        <v>-0.47199791479822689</v>
      </c>
      <c r="E22" s="302">
        <v>1.262663843111471</v>
      </c>
      <c r="F22" s="297">
        <v>-0.1890217104745448</v>
      </c>
      <c r="G22" s="302">
        <v>7.4907864841939231E-2</v>
      </c>
      <c r="H22" s="297">
        <v>1.7061894955113279</v>
      </c>
      <c r="I22" s="300">
        <v>1.0262149351810277</v>
      </c>
      <c r="J22" s="273">
        <v>1.9657811788958299E-2</v>
      </c>
      <c r="N22" s="310" t="str">
        <f t="shared" si="0"/>
        <v>+</v>
      </c>
      <c r="O22" s="310" t="str">
        <f t="shared" si="1"/>
        <v/>
      </c>
      <c r="P22" s="310" t="str">
        <f t="shared" si="2"/>
        <v>-</v>
      </c>
      <c r="Q22" s="310" t="str">
        <f t="shared" si="3"/>
        <v/>
      </c>
    </row>
    <row r="23" spans="1:17">
      <c r="A23" s="83" t="s">
        <v>12</v>
      </c>
      <c r="B23" s="297">
        <v>4.5024838838430697E-2</v>
      </c>
      <c r="C23" s="302">
        <v>3.1949567077560033E-2</v>
      </c>
      <c r="D23" s="297">
        <v>1.48882080525837</v>
      </c>
      <c r="E23" s="302">
        <v>0.75314179940822279</v>
      </c>
      <c r="F23" s="297">
        <v>0.17203892917451311</v>
      </c>
      <c r="G23" s="302">
        <v>5.1846143623936178E-2</v>
      </c>
      <c r="H23" s="297">
        <v>1.8286048674869511</v>
      </c>
      <c r="I23" s="300">
        <v>0.97702178317721566</v>
      </c>
      <c r="J23" s="273">
        <v>3.17963521442894E-2</v>
      </c>
      <c r="N23" s="310" t="str">
        <f t="shared" si="0"/>
        <v/>
      </c>
      <c r="O23" s="310" t="str">
        <f t="shared" si="1"/>
        <v>+</v>
      </c>
      <c r="P23" s="310" t="str">
        <f t="shared" si="2"/>
        <v>+</v>
      </c>
      <c r="Q23" s="310" t="str">
        <f t="shared" si="3"/>
        <v/>
      </c>
    </row>
    <row r="24" spans="1:17">
      <c r="A24" s="83" t="s">
        <v>13</v>
      </c>
      <c r="B24" s="297">
        <v>0.14433405242448721</v>
      </c>
      <c r="C24" s="302">
        <v>9.4078468797759884E-2</v>
      </c>
      <c r="D24" s="297">
        <v>-1.6077591889820411</v>
      </c>
      <c r="E24" s="302">
        <v>0.83124982970627992</v>
      </c>
      <c r="F24" s="297">
        <v>8.2768063150174806E-2</v>
      </c>
      <c r="G24" s="302">
        <v>8.9146013062039772E-2</v>
      </c>
      <c r="H24" s="297">
        <v>1.2029276302384111</v>
      </c>
      <c r="I24" s="300">
        <v>1.121031574887611</v>
      </c>
      <c r="J24" s="273">
        <v>2.6148933492614001E-2</v>
      </c>
      <c r="N24" s="310" t="str">
        <f t="shared" si="0"/>
        <v/>
      </c>
      <c r="O24" s="310" t="str">
        <f t="shared" si="1"/>
        <v/>
      </c>
      <c r="P24" s="310" t="str">
        <f t="shared" si="2"/>
        <v/>
      </c>
      <c r="Q24" s="310" t="str">
        <f t="shared" si="3"/>
        <v/>
      </c>
    </row>
    <row r="25" spans="1:17">
      <c r="A25" s="113" t="s">
        <v>14</v>
      </c>
      <c r="B25" s="297">
        <v>-6.2412423676607397E-2</v>
      </c>
      <c r="C25" s="302">
        <v>8.6358578134843447E-2</v>
      </c>
      <c r="D25" s="297">
        <v>-1.1235945274508261</v>
      </c>
      <c r="E25" s="302">
        <v>1.1176177699936356</v>
      </c>
      <c r="F25" s="297">
        <v>0.25301052807400509</v>
      </c>
      <c r="G25" s="302">
        <v>7.7464933260010846E-2</v>
      </c>
      <c r="H25" s="297">
        <v>-1.26705385582146E-2</v>
      </c>
      <c r="I25" s="300">
        <v>1.0083509169545091</v>
      </c>
      <c r="J25" s="273">
        <v>2.1729779677251398E-2</v>
      </c>
      <c r="N25" s="310" t="str">
        <f t="shared" si="0"/>
        <v/>
      </c>
      <c r="O25" s="310" t="str">
        <f t="shared" si="1"/>
        <v/>
      </c>
      <c r="P25" s="310" t="str">
        <f t="shared" si="2"/>
        <v>+</v>
      </c>
      <c r="Q25" s="310" t="str">
        <f t="shared" si="3"/>
        <v/>
      </c>
    </row>
    <row r="26" spans="1:17">
      <c r="A26" s="113" t="s">
        <v>15</v>
      </c>
      <c r="B26" s="297">
        <v>6.0433856581413897E-2</v>
      </c>
      <c r="C26" s="302">
        <v>6.3600376130041159E-2</v>
      </c>
      <c r="D26" s="297">
        <v>3.63487362236702E-2</v>
      </c>
      <c r="E26" s="302">
        <v>0.87250335475970597</v>
      </c>
      <c r="F26" s="297">
        <v>0.14013938447486091</v>
      </c>
      <c r="G26" s="302">
        <v>5.3969095122445881E-2</v>
      </c>
      <c r="H26" s="297">
        <v>0.9049761121920219</v>
      </c>
      <c r="I26" s="300">
        <v>1.0472607749700635</v>
      </c>
      <c r="J26" s="273">
        <v>2.0191626392232199E-2</v>
      </c>
      <c r="N26" s="310" t="str">
        <f t="shared" si="0"/>
        <v/>
      </c>
      <c r="O26" s="310" t="str">
        <f t="shared" si="1"/>
        <v/>
      </c>
      <c r="P26" s="310" t="str">
        <f t="shared" si="2"/>
        <v>+</v>
      </c>
      <c r="Q26" s="310" t="str">
        <f t="shared" si="3"/>
        <v/>
      </c>
    </row>
    <row r="27" spans="1:17">
      <c r="A27" s="113" t="s">
        <v>16</v>
      </c>
      <c r="B27" s="297">
        <v>9.7382362481363893E-2</v>
      </c>
      <c r="C27" s="302">
        <v>6.8438617259045834E-2</v>
      </c>
      <c r="D27" s="297">
        <v>-0.67881514186256442</v>
      </c>
      <c r="E27" s="302">
        <v>0.90119430226350905</v>
      </c>
      <c r="F27" s="297">
        <v>9.61090950849329E-2</v>
      </c>
      <c r="G27" s="302">
        <v>5.2048108290569925E-2</v>
      </c>
      <c r="H27" s="297">
        <v>1.3756333776352261</v>
      </c>
      <c r="I27" s="300">
        <v>0.68093248778967885</v>
      </c>
      <c r="J27" s="273">
        <v>2.0807870344960899E-2</v>
      </c>
      <c r="N27" s="310" t="str">
        <f t="shared" si="0"/>
        <v/>
      </c>
      <c r="O27" s="310" t="str">
        <f t="shared" si="1"/>
        <v/>
      </c>
      <c r="P27" s="310" t="str">
        <f t="shared" si="2"/>
        <v/>
      </c>
      <c r="Q27" s="310" t="str">
        <f t="shared" si="3"/>
        <v>+</v>
      </c>
    </row>
    <row r="28" spans="1:17">
      <c r="A28" s="113" t="s">
        <v>386</v>
      </c>
      <c r="B28" s="297">
        <v>0.1090091223751633</v>
      </c>
      <c r="C28" s="302">
        <v>8.0904600449881584E-2</v>
      </c>
      <c r="D28" s="297">
        <v>-2.1406878571867738</v>
      </c>
      <c r="E28" s="302">
        <v>1.210333411235003</v>
      </c>
      <c r="F28" s="297">
        <v>-9.1126711273447902E-2</v>
      </c>
      <c r="G28" s="302">
        <v>6.799762329445562E-2</v>
      </c>
      <c r="H28" s="297">
        <v>1.192122225502402</v>
      </c>
      <c r="I28" s="300">
        <v>1.7022430458041051</v>
      </c>
      <c r="J28" s="273">
        <v>4.8559590180023999E-3</v>
      </c>
      <c r="N28" s="310" t="str">
        <f t="shared" si="0"/>
        <v/>
      </c>
      <c r="O28" s="310" t="str">
        <f t="shared" si="1"/>
        <v/>
      </c>
      <c r="P28" s="310" t="str">
        <f t="shared" si="2"/>
        <v/>
      </c>
      <c r="Q28" s="310" t="str">
        <f t="shared" si="3"/>
        <v/>
      </c>
    </row>
    <row r="29" spans="1:17">
      <c r="A29" s="113" t="s">
        <v>17</v>
      </c>
      <c r="B29" s="297">
        <v>0.1384318658230331</v>
      </c>
      <c r="C29" s="302">
        <v>4.727143533750678E-2</v>
      </c>
      <c r="D29" s="297">
        <v>6.0819950501656402E-2</v>
      </c>
      <c r="E29" s="302">
        <v>0.55950496562704954</v>
      </c>
      <c r="F29" s="297">
        <v>0.1147206968986822</v>
      </c>
      <c r="G29" s="302">
        <v>4.5484391513714431E-2</v>
      </c>
      <c r="H29" s="297">
        <v>0.45926780296673908</v>
      </c>
      <c r="I29" s="300">
        <v>0.69353912553422237</v>
      </c>
      <c r="J29" s="273">
        <v>4.3387014672810302E-2</v>
      </c>
      <c r="N29" s="310" t="str">
        <f t="shared" si="0"/>
        <v>+</v>
      </c>
      <c r="O29" s="310" t="str">
        <f t="shared" si="1"/>
        <v/>
      </c>
      <c r="P29" s="310" t="str">
        <f t="shared" si="2"/>
        <v>+</v>
      </c>
      <c r="Q29" s="310" t="str">
        <f t="shared" si="3"/>
        <v/>
      </c>
    </row>
    <row r="30" spans="1:17">
      <c r="A30" s="113" t="s">
        <v>18</v>
      </c>
      <c r="B30" s="297">
        <v>0.1319325796834421</v>
      </c>
      <c r="C30" s="302">
        <v>5.6368774501687063E-2</v>
      </c>
      <c r="D30" s="297">
        <v>0.53358877248711001</v>
      </c>
      <c r="E30" s="302">
        <v>0.68827508105430757</v>
      </c>
      <c r="F30" s="297">
        <v>0.15012967903594579</v>
      </c>
      <c r="G30" s="302">
        <v>5.2534706916932884E-2</v>
      </c>
      <c r="H30" s="297">
        <v>-1.219923312024616</v>
      </c>
      <c r="I30" s="300">
        <v>1.0632153919281964</v>
      </c>
      <c r="J30" s="273">
        <v>4.76011982153648E-2</v>
      </c>
      <c r="N30" s="310" t="str">
        <f t="shared" si="0"/>
        <v>+</v>
      </c>
      <c r="O30" s="310" t="str">
        <f t="shared" si="1"/>
        <v/>
      </c>
      <c r="P30" s="310" t="str">
        <f t="shared" si="2"/>
        <v>+</v>
      </c>
      <c r="Q30" s="310" t="str">
        <f t="shared" si="3"/>
        <v/>
      </c>
    </row>
    <row r="31" spans="1:17">
      <c r="A31" s="113" t="s">
        <v>202</v>
      </c>
      <c r="B31" s="297">
        <v>0.3805113550514489</v>
      </c>
      <c r="C31" s="302">
        <v>7.2033325011645152E-2</v>
      </c>
      <c r="D31" s="297">
        <v>-0.99316627888909415</v>
      </c>
      <c r="E31" s="302">
        <v>0.87134685020708702</v>
      </c>
      <c r="F31" s="297">
        <v>-3.97213813292965E-2</v>
      </c>
      <c r="G31" s="302">
        <v>6.157216852971114E-2</v>
      </c>
      <c r="H31" s="297">
        <v>0.55857162084333867</v>
      </c>
      <c r="I31" s="300">
        <v>1.1276469553493733</v>
      </c>
      <c r="J31" s="273">
        <v>3.6977225458405601E-2</v>
      </c>
      <c r="N31" s="310" t="str">
        <f t="shared" si="0"/>
        <v>+</v>
      </c>
      <c r="O31" s="310" t="str">
        <f t="shared" si="1"/>
        <v/>
      </c>
      <c r="P31" s="310" t="str">
        <f t="shared" si="2"/>
        <v/>
      </c>
      <c r="Q31" s="310" t="str">
        <f t="shared" si="3"/>
        <v/>
      </c>
    </row>
    <row r="32" spans="1:17">
      <c r="A32" s="113" t="s">
        <v>19</v>
      </c>
      <c r="B32" s="297">
        <v>0.157982087251783</v>
      </c>
      <c r="C32" s="302">
        <v>4.0039191170380108E-2</v>
      </c>
      <c r="D32" s="297">
        <v>0.97685720407696353</v>
      </c>
      <c r="E32" s="302">
        <v>0.82832935178437739</v>
      </c>
      <c r="F32" s="297">
        <v>0.1231960715923264</v>
      </c>
      <c r="G32" s="302">
        <v>3.9315063095737325E-2</v>
      </c>
      <c r="H32" s="297">
        <v>0.69098993756622429</v>
      </c>
      <c r="I32" s="300">
        <v>0.63749606412793403</v>
      </c>
      <c r="J32" s="273">
        <v>5.88580692807643E-2</v>
      </c>
      <c r="N32" s="310" t="str">
        <f t="shared" si="0"/>
        <v>+</v>
      </c>
      <c r="O32" s="310" t="str">
        <f t="shared" si="1"/>
        <v/>
      </c>
      <c r="P32" s="310" t="str">
        <f t="shared" si="2"/>
        <v>+</v>
      </c>
      <c r="Q32" s="310" t="str">
        <f t="shared" si="3"/>
        <v/>
      </c>
    </row>
    <row r="33" spans="1:17">
      <c r="A33" s="113" t="s">
        <v>20</v>
      </c>
      <c r="B33" s="297">
        <v>0.13918877185382619</v>
      </c>
      <c r="C33" s="302">
        <v>7.5635161431606895E-2</v>
      </c>
      <c r="D33" s="297">
        <v>-0.80379586441229667</v>
      </c>
      <c r="E33" s="302">
        <v>0.67123805275942738</v>
      </c>
      <c r="F33" s="297">
        <v>2.1575443929087001E-2</v>
      </c>
      <c r="G33" s="302">
        <v>7.5879772183122862E-2</v>
      </c>
      <c r="H33" s="297">
        <v>1.348372312637365</v>
      </c>
      <c r="I33" s="300">
        <v>1.465284747021506</v>
      </c>
      <c r="J33" s="273">
        <v>1.2537977079049399E-2</v>
      </c>
      <c r="N33" s="310" t="str">
        <f t="shared" si="0"/>
        <v/>
      </c>
      <c r="O33" s="310" t="str">
        <f t="shared" si="1"/>
        <v/>
      </c>
      <c r="P33" s="310" t="str">
        <f t="shared" si="2"/>
        <v/>
      </c>
      <c r="Q33" s="310" t="str">
        <f t="shared" si="3"/>
        <v/>
      </c>
    </row>
    <row r="34" spans="1:17">
      <c r="A34" s="113" t="s">
        <v>21</v>
      </c>
      <c r="B34" s="297">
        <v>0.15844761203204291</v>
      </c>
      <c r="C34" s="302">
        <v>6.0068794858769439E-2</v>
      </c>
      <c r="D34" s="297">
        <v>-0.47650357720206249</v>
      </c>
      <c r="E34" s="302">
        <v>0.70301553471866862</v>
      </c>
      <c r="F34" s="297">
        <v>0.1481791760661228</v>
      </c>
      <c r="G34" s="302">
        <v>6.7419288929515014E-2</v>
      </c>
      <c r="H34" s="297">
        <v>0.74903701486278007</v>
      </c>
      <c r="I34" s="300">
        <v>0.99476530182059142</v>
      </c>
      <c r="J34" s="273">
        <v>3.9361303018640999E-2</v>
      </c>
      <c r="N34" s="310" t="str">
        <f t="shared" si="0"/>
        <v>+</v>
      </c>
      <c r="O34" s="310" t="str">
        <f t="shared" si="1"/>
        <v/>
      </c>
      <c r="P34" s="310" t="str">
        <f t="shared" si="2"/>
        <v>+</v>
      </c>
      <c r="Q34" s="310" t="str">
        <f t="shared" si="3"/>
        <v/>
      </c>
    </row>
    <row r="35" spans="1:17">
      <c r="A35" s="113" t="s">
        <v>22</v>
      </c>
      <c r="B35" s="297">
        <v>6.4343692068121999E-3</v>
      </c>
      <c r="C35" s="302">
        <v>5.8866473759577681E-2</v>
      </c>
      <c r="D35" s="297">
        <v>1.3639581917780861</v>
      </c>
      <c r="E35" s="302">
        <v>1.0643534197123592</v>
      </c>
      <c r="F35" s="297">
        <v>0.10501789850511831</v>
      </c>
      <c r="G35" s="302">
        <v>5.4968979270746163E-2</v>
      </c>
      <c r="H35" s="297">
        <v>2.392456521996619</v>
      </c>
      <c r="I35" s="300">
        <v>0.92213114766074622</v>
      </c>
      <c r="J35" s="273">
        <v>1.50576054335422E-2</v>
      </c>
      <c r="N35" s="310" t="str">
        <f t="shared" si="0"/>
        <v/>
      </c>
      <c r="O35" s="310" t="str">
        <f t="shared" si="1"/>
        <v/>
      </c>
      <c r="P35" s="310" t="str">
        <f t="shared" si="2"/>
        <v/>
      </c>
      <c r="Q35" s="310" t="str">
        <f t="shared" si="3"/>
        <v>+</v>
      </c>
    </row>
    <row r="36" spans="1:17">
      <c r="A36" s="113" t="s">
        <v>23</v>
      </c>
      <c r="B36" s="297">
        <v>0.1086205457105278</v>
      </c>
      <c r="C36" s="302">
        <v>5.3844895692230117E-2</v>
      </c>
      <c r="D36" s="297">
        <v>1.6275456817807201E-2</v>
      </c>
      <c r="E36" s="302">
        <v>0.94135053029746074</v>
      </c>
      <c r="F36" s="297">
        <v>0.15758734818164261</v>
      </c>
      <c r="G36" s="302">
        <v>7.0694866108548082E-2</v>
      </c>
      <c r="H36" s="297">
        <v>-1.477000422297206</v>
      </c>
      <c r="I36" s="300">
        <v>1.0256495485482442</v>
      </c>
      <c r="J36" s="273">
        <v>2.9753104039599101E-2</v>
      </c>
      <c r="N36" s="310" t="str">
        <f t="shared" si="0"/>
        <v>+</v>
      </c>
      <c r="O36" s="310" t="str">
        <f t="shared" si="1"/>
        <v/>
      </c>
      <c r="P36" s="310" t="str">
        <f t="shared" si="2"/>
        <v>+</v>
      </c>
      <c r="Q36" s="310" t="str">
        <f t="shared" si="3"/>
        <v/>
      </c>
    </row>
    <row r="37" spans="1:17">
      <c r="A37" s="113" t="s">
        <v>24</v>
      </c>
      <c r="B37" s="297">
        <v>0.27117190472796188</v>
      </c>
      <c r="C37" s="302">
        <v>0.10081473011069191</v>
      </c>
      <c r="D37" s="297">
        <v>0.31525659649466559</v>
      </c>
      <c r="E37" s="302">
        <v>1.2700617925427025</v>
      </c>
      <c r="F37" s="297">
        <v>9.5196557713129001E-2</v>
      </c>
      <c r="G37" s="302">
        <v>0.10049492272223225</v>
      </c>
      <c r="H37" s="297">
        <v>-0.12613174950278139</v>
      </c>
      <c r="I37" s="300">
        <v>1.3712032743331766</v>
      </c>
      <c r="J37" s="273">
        <v>4.9936126097839303E-2</v>
      </c>
      <c r="N37" s="310" t="str">
        <f t="shared" si="0"/>
        <v>+</v>
      </c>
      <c r="O37" s="310" t="str">
        <f t="shared" si="1"/>
        <v/>
      </c>
      <c r="P37" s="310" t="str">
        <f t="shared" si="2"/>
        <v/>
      </c>
      <c r="Q37" s="310" t="str">
        <f t="shared" si="3"/>
        <v/>
      </c>
    </row>
    <row r="38" spans="1:17">
      <c r="A38" s="113" t="s">
        <v>387</v>
      </c>
      <c r="B38" s="297">
        <v>0.31237111204998441</v>
      </c>
      <c r="C38" s="302">
        <v>7.5399071657036562E-2</v>
      </c>
      <c r="D38" s="297">
        <v>-0.6516733759226766</v>
      </c>
      <c r="E38" s="302">
        <v>1.2374554458159968</v>
      </c>
      <c r="F38" s="297">
        <v>-0.1221042283311069</v>
      </c>
      <c r="G38" s="302">
        <v>6.9897350031177627E-2</v>
      </c>
      <c r="H38" s="297">
        <v>1.444410201135607</v>
      </c>
      <c r="I38" s="300">
        <v>1.1486775843431343</v>
      </c>
      <c r="J38" s="273">
        <v>2.5697301763607201E-2</v>
      </c>
      <c r="N38" s="310" t="str">
        <f t="shared" si="0"/>
        <v>+</v>
      </c>
      <c r="O38" s="310" t="str">
        <f t="shared" si="1"/>
        <v/>
      </c>
      <c r="P38" s="310" t="str">
        <f t="shared" si="2"/>
        <v/>
      </c>
      <c r="Q38" s="310" t="str">
        <f t="shared" si="3"/>
        <v/>
      </c>
    </row>
    <row r="39" spans="1:17">
      <c r="A39" s="113" t="s">
        <v>25</v>
      </c>
      <c r="B39" s="297">
        <v>0.2313973295556222</v>
      </c>
      <c r="C39" s="302">
        <v>4.0877015427004296E-2</v>
      </c>
      <c r="D39" s="297">
        <v>-0.80902992451658162</v>
      </c>
      <c r="E39" s="302">
        <v>0.77258427152983677</v>
      </c>
      <c r="F39" s="297">
        <v>-5.4089693797336E-3</v>
      </c>
      <c r="G39" s="302">
        <v>4.4937866487383238E-2</v>
      </c>
      <c r="H39" s="297">
        <v>1.6356141115563601</v>
      </c>
      <c r="I39" s="300">
        <v>1.0003699050990076</v>
      </c>
      <c r="J39" s="273">
        <v>4.2890714806295797E-2</v>
      </c>
      <c r="N39" s="310" t="str">
        <f t="shared" si="0"/>
        <v>+</v>
      </c>
      <c r="O39" s="310" t="str">
        <f t="shared" si="1"/>
        <v/>
      </c>
      <c r="P39" s="310" t="str">
        <f t="shared" si="2"/>
        <v/>
      </c>
      <c r="Q39" s="310" t="str">
        <f t="shared" si="3"/>
        <v/>
      </c>
    </row>
    <row r="40" spans="1:17">
      <c r="A40" s="113" t="s">
        <v>26</v>
      </c>
      <c r="B40" s="297">
        <v>0.1652829795692497</v>
      </c>
      <c r="C40" s="302">
        <v>8.3389657523530669E-2</v>
      </c>
      <c r="D40" s="297">
        <v>1.6836616273762579</v>
      </c>
      <c r="E40" s="302">
        <v>0.66999986436377545</v>
      </c>
      <c r="F40" s="297">
        <v>0.15916781087260101</v>
      </c>
      <c r="G40" s="302">
        <v>8.1764168904156193E-2</v>
      </c>
      <c r="H40" s="297">
        <v>-6.5201515743189944</v>
      </c>
      <c r="I40" s="300">
        <v>0.99686453505440387</v>
      </c>
      <c r="J40" s="273">
        <v>4.2994613714948199E-2</v>
      </c>
      <c r="N40" s="310" t="str">
        <f t="shared" si="0"/>
        <v>+</v>
      </c>
      <c r="O40" s="310" t="str">
        <f t="shared" si="1"/>
        <v>+</v>
      </c>
      <c r="P40" s="310" t="str">
        <f t="shared" si="2"/>
        <v/>
      </c>
      <c r="Q40" s="310" t="str">
        <f t="shared" si="3"/>
        <v>-</v>
      </c>
    </row>
    <row r="41" spans="1:17">
      <c r="A41" s="113" t="s">
        <v>27</v>
      </c>
      <c r="B41" s="297">
        <v>8.3457089277103394E-2</v>
      </c>
      <c r="C41" s="302">
        <v>4.7232465061999809E-2</v>
      </c>
      <c r="D41" s="297">
        <v>-7.9653937885702505E-2</v>
      </c>
      <c r="E41" s="302">
        <v>0.71368171686585424</v>
      </c>
      <c r="F41" s="297">
        <v>0.1971153122207904</v>
      </c>
      <c r="G41" s="302">
        <v>5.1691922727191392E-2</v>
      </c>
      <c r="H41" s="297">
        <v>2.1555812699909289</v>
      </c>
      <c r="I41" s="300">
        <v>0.7192475341549166</v>
      </c>
      <c r="J41" s="273">
        <v>3.8797733159121203E-2</v>
      </c>
      <c r="N41" s="310" t="str">
        <f t="shared" si="0"/>
        <v/>
      </c>
      <c r="O41" s="310" t="str">
        <f t="shared" si="1"/>
        <v/>
      </c>
      <c r="P41" s="310" t="str">
        <f t="shared" si="2"/>
        <v>+</v>
      </c>
      <c r="Q41" s="310" t="str">
        <f t="shared" si="3"/>
        <v>+</v>
      </c>
    </row>
    <row r="42" spans="1:17">
      <c r="A42" s="113" t="s">
        <v>28</v>
      </c>
      <c r="B42" s="297">
        <v>0.22192698791920759</v>
      </c>
      <c r="C42" s="302">
        <v>9.626066798566614E-2</v>
      </c>
      <c r="D42" s="297">
        <v>0.8348661365778447</v>
      </c>
      <c r="E42" s="302">
        <v>0.88939333868746862</v>
      </c>
      <c r="F42" s="297">
        <v>0.1230546823126024</v>
      </c>
      <c r="G42" s="302">
        <v>0.11242766056760482</v>
      </c>
      <c r="H42" s="297">
        <v>-0.1200070779383676</v>
      </c>
      <c r="I42" s="300">
        <v>1.4670337320065583</v>
      </c>
      <c r="J42" s="273">
        <v>3.6449849694429402E-2</v>
      </c>
      <c r="N42" s="310" t="str">
        <f t="shared" si="0"/>
        <v>+</v>
      </c>
      <c r="O42" s="310" t="str">
        <f t="shared" si="1"/>
        <v/>
      </c>
      <c r="P42" s="310" t="str">
        <f t="shared" si="2"/>
        <v/>
      </c>
      <c r="Q42" s="310" t="str">
        <f t="shared" si="3"/>
        <v/>
      </c>
    </row>
    <row r="43" spans="1:17">
      <c r="A43" s="113" t="s">
        <v>29</v>
      </c>
      <c r="B43" s="297">
        <v>9.0780076077014604E-2</v>
      </c>
      <c r="C43" s="302">
        <v>5.6980345908719206E-2</v>
      </c>
      <c r="D43" s="297">
        <v>1.3182100447438381</v>
      </c>
      <c r="E43" s="302">
        <v>1.2358156350697762</v>
      </c>
      <c r="F43" s="297">
        <v>0.27543269893706163</v>
      </c>
      <c r="G43" s="302">
        <v>8.1817281702986716E-2</v>
      </c>
      <c r="H43" s="297">
        <v>0.59411758792400993</v>
      </c>
      <c r="I43" s="300">
        <v>0.95362127442053446</v>
      </c>
      <c r="J43" s="273">
        <v>8.6453730638206494E-2</v>
      </c>
      <c r="N43" s="310" t="str">
        <f t="shared" si="0"/>
        <v/>
      </c>
      <c r="O43" s="310" t="str">
        <f t="shared" si="1"/>
        <v/>
      </c>
      <c r="P43" s="310" t="str">
        <f t="shared" si="2"/>
        <v>+</v>
      </c>
      <c r="Q43" s="310" t="str">
        <f t="shared" si="3"/>
        <v/>
      </c>
    </row>
    <row r="44" spans="1:17">
      <c r="A44" s="113" t="s">
        <v>30</v>
      </c>
      <c r="B44" s="297">
        <v>7.5020504036440894E-2</v>
      </c>
      <c r="C44" s="302">
        <v>4.0532986522567628E-2</v>
      </c>
      <c r="D44" s="297">
        <v>-0.27973677125020568</v>
      </c>
      <c r="E44" s="302">
        <v>0.63477405662781661</v>
      </c>
      <c r="F44" s="297">
        <v>0.11925250412171121</v>
      </c>
      <c r="G44" s="302">
        <v>4.5366335831196695E-2</v>
      </c>
      <c r="H44" s="297">
        <v>3.5970379531449379</v>
      </c>
      <c r="I44" s="300">
        <v>0.58952284264559485</v>
      </c>
      <c r="J44" s="273">
        <v>3.4599128000536002E-2</v>
      </c>
      <c r="N44" s="310" t="str">
        <f t="shared" si="0"/>
        <v/>
      </c>
      <c r="O44" s="310" t="str">
        <f t="shared" si="1"/>
        <v/>
      </c>
      <c r="P44" s="310" t="str">
        <f t="shared" si="2"/>
        <v>+</v>
      </c>
      <c r="Q44" s="310" t="str">
        <f t="shared" si="3"/>
        <v>+</v>
      </c>
    </row>
    <row r="45" spans="1:17">
      <c r="A45" s="113" t="s">
        <v>31</v>
      </c>
      <c r="B45" s="297">
        <v>0.35449469404982642</v>
      </c>
      <c r="C45" s="302">
        <v>0.13582776887368192</v>
      </c>
      <c r="D45" s="297">
        <v>0.95176134609509588</v>
      </c>
      <c r="E45" s="302">
        <v>1.4298151174510596</v>
      </c>
      <c r="F45" s="297">
        <v>0.14415327246022411</v>
      </c>
      <c r="G45" s="302">
        <v>0.11443191968744593</v>
      </c>
      <c r="H45" s="297">
        <v>-0.29445433503204788</v>
      </c>
      <c r="I45" s="300">
        <v>1.5168298345228748</v>
      </c>
      <c r="J45" s="273">
        <v>5.9985984440456698E-2</v>
      </c>
      <c r="N45" s="310" t="str">
        <f t="shared" si="0"/>
        <v>+</v>
      </c>
      <c r="O45" s="310" t="str">
        <f t="shared" si="1"/>
        <v/>
      </c>
      <c r="P45" s="310" t="str">
        <f t="shared" si="2"/>
        <v/>
      </c>
      <c r="Q45" s="310" t="str">
        <f t="shared" si="3"/>
        <v/>
      </c>
    </row>
    <row r="46" spans="1:17">
      <c r="A46" s="113" t="s">
        <v>32</v>
      </c>
      <c r="B46" s="297">
        <v>-3.38699162951175E-2</v>
      </c>
      <c r="C46" s="302">
        <v>6.4026878867463818E-2</v>
      </c>
      <c r="D46" s="297">
        <v>8.0584434490371101E-2</v>
      </c>
      <c r="E46" s="302">
        <v>0.63937922330924846</v>
      </c>
      <c r="F46" s="297">
        <v>0.17742953221017591</v>
      </c>
      <c r="G46" s="302">
        <v>6.0593873274760707E-2</v>
      </c>
      <c r="H46" s="297">
        <v>3.2254472363976499</v>
      </c>
      <c r="I46" s="300">
        <v>0.77015167032543674</v>
      </c>
      <c r="J46" s="273">
        <v>2.6161105145151999E-2</v>
      </c>
      <c r="N46" s="310" t="str">
        <f t="shared" si="0"/>
        <v/>
      </c>
      <c r="O46" s="310" t="str">
        <f t="shared" si="1"/>
        <v/>
      </c>
      <c r="P46" s="310" t="str">
        <f t="shared" si="2"/>
        <v>+</v>
      </c>
      <c r="Q46" s="310" t="str">
        <f t="shared" si="3"/>
        <v>+</v>
      </c>
    </row>
    <row r="47" spans="1:17">
      <c r="A47" s="113" t="s">
        <v>33</v>
      </c>
      <c r="B47" s="297">
        <v>0.1327064746283588</v>
      </c>
      <c r="C47" s="302">
        <v>8.9502015935661691E-2</v>
      </c>
      <c r="D47" s="297">
        <v>-3.6783138151687771</v>
      </c>
      <c r="E47" s="302">
        <v>1.3398067082520473</v>
      </c>
      <c r="F47" s="297">
        <v>0.20082849391016031</v>
      </c>
      <c r="G47" s="302">
        <v>9.3609574531642883E-2</v>
      </c>
      <c r="H47" s="297">
        <v>-1.450953085249844</v>
      </c>
      <c r="I47" s="300">
        <v>1.1174255163144733</v>
      </c>
      <c r="J47" s="273">
        <v>7.0973657977734597E-2</v>
      </c>
      <c r="N47" s="310" t="str">
        <f t="shared" si="0"/>
        <v/>
      </c>
      <c r="O47" s="310" t="str">
        <f t="shared" si="1"/>
        <v>-</v>
      </c>
      <c r="P47" s="310" t="str">
        <f t="shared" si="2"/>
        <v>+</v>
      </c>
      <c r="Q47" s="310" t="str">
        <f t="shared" si="3"/>
        <v/>
      </c>
    </row>
    <row r="48" spans="1:17">
      <c r="A48" s="113" t="s">
        <v>34</v>
      </c>
      <c r="B48" s="297">
        <v>0.13811325804779259</v>
      </c>
      <c r="C48" s="302">
        <v>6.0316590496760233E-2</v>
      </c>
      <c r="D48" s="297">
        <v>8.9656364072407804E-2</v>
      </c>
      <c r="E48" s="302">
        <v>1.0302585580204666</v>
      </c>
      <c r="F48" s="297">
        <v>0.12396034382935089</v>
      </c>
      <c r="G48" s="302">
        <v>6.3564308367961189E-2</v>
      </c>
      <c r="H48" s="297">
        <v>-2.2066054863129509</v>
      </c>
      <c r="I48" s="300">
        <v>1.3279766626900709</v>
      </c>
      <c r="J48" s="273">
        <v>3.0499885725096001E-2</v>
      </c>
      <c r="N48" s="310" t="str">
        <f t="shared" si="0"/>
        <v>+</v>
      </c>
      <c r="O48" s="310" t="str">
        <f t="shared" si="1"/>
        <v/>
      </c>
      <c r="P48" s="310" t="str">
        <f t="shared" si="2"/>
        <v/>
      </c>
      <c r="Q48" s="310" t="str">
        <f t="shared" si="3"/>
        <v/>
      </c>
    </row>
    <row r="49" spans="1:17">
      <c r="A49" s="113" t="s">
        <v>35</v>
      </c>
      <c r="B49" s="297">
        <v>0.166776431178388</v>
      </c>
      <c r="C49" s="302">
        <v>4.1559400924961375E-2</v>
      </c>
      <c r="D49" s="297">
        <v>-0.63160920933306508</v>
      </c>
      <c r="E49" s="302">
        <v>0.53859874864499013</v>
      </c>
      <c r="F49" s="297">
        <v>7.9162815798433803E-2</v>
      </c>
      <c r="G49" s="302">
        <v>3.7572216942429251E-2</v>
      </c>
      <c r="H49" s="297">
        <v>-0.95924931951139736</v>
      </c>
      <c r="I49" s="300">
        <v>0.63881555368323584</v>
      </c>
      <c r="J49" s="273">
        <v>4.3293238337527302E-2</v>
      </c>
      <c r="N49" s="310" t="str">
        <f t="shared" ref="N49:N68" si="4">IF((B49/C49)&gt;1.96,"+",IF((B49/C49)&lt;-1.96,"-",""))</f>
        <v>+</v>
      </c>
      <c r="O49" s="310" t="str">
        <f t="shared" ref="O49:O68" si="5">IF((D49/E49)&gt;1.96,"+",IF((D49/E49)&lt;-1.96,"-",""))</f>
        <v/>
      </c>
      <c r="P49" s="310" t="str">
        <f t="shared" ref="P49:P68" si="6">IF((F49/G49)&gt;1.96,"+",IF((F49/G49)&lt;-1.96,"-",""))</f>
        <v>+</v>
      </c>
      <c r="Q49" s="310" t="str">
        <f t="shared" ref="Q49:Q68" si="7">IF((H49/I49)&gt;1.96,"+",IF((H49/I49)&lt;-1.96,"-",""))</f>
        <v/>
      </c>
    </row>
    <row r="50" spans="1:17">
      <c r="A50" s="113" t="s">
        <v>36</v>
      </c>
      <c r="B50" s="297">
        <v>7.2360545693960304E-2</v>
      </c>
      <c r="C50" s="302">
        <v>7.5222947905825233E-2</v>
      </c>
      <c r="D50" s="297">
        <v>-1.391031752853555</v>
      </c>
      <c r="E50" s="302">
        <v>0.59270062125546441</v>
      </c>
      <c r="F50" s="297">
        <v>-5.01418314568794E-2</v>
      </c>
      <c r="G50" s="302">
        <v>8.2510150782077393E-2</v>
      </c>
      <c r="H50" s="297">
        <v>3.1833044365802028</v>
      </c>
      <c r="I50" s="300">
        <v>0.92701866119917342</v>
      </c>
      <c r="J50" s="273">
        <v>8.2760843186651008E-3</v>
      </c>
      <c r="N50" s="310" t="str">
        <f t="shared" si="4"/>
        <v/>
      </c>
      <c r="O50" s="310" t="str">
        <f t="shared" si="5"/>
        <v>-</v>
      </c>
      <c r="P50" s="310" t="str">
        <f t="shared" si="6"/>
        <v/>
      </c>
      <c r="Q50" s="310" t="str">
        <f t="shared" si="7"/>
        <v>+</v>
      </c>
    </row>
    <row r="51" spans="1:17">
      <c r="A51" s="113" t="s">
        <v>37</v>
      </c>
      <c r="B51" s="297">
        <v>9.0843048415440705E-2</v>
      </c>
      <c r="C51" s="302">
        <v>5.977071777778524E-2</v>
      </c>
      <c r="D51" s="297">
        <v>0.59286941631875723</v>
      </c>
      <c r="E51" s="302">
        <v>0.72751738877885919</v>
      </c>
      <c r="F51" s="297">
        <v>0.13613501023828881</v>
      </c>
      <c r="G51" s="302">
        <v>6.3465978528019343E-2</v>
      </c>
      <c r="H51" s="297">
        <v>1.189384781143547</v>
      </c>
      <c r="I51" s="300">
        <v>1.0054902987192653</v>
      </c>
      <c r="J51" s="273">
        <v>2.6734942029236701E-2</v>
      </c>
      <c r="N51" s="310" t="str">
        <f t="shared" si="4"/>
        <v/>
      </c>
      <c r="O51" s="310" t="str">
        <f t="shared" si="5"/>
        <v/>
      </c>
      <c r="P51" s="310" t="str">
        <f t="shared" si="6"/>
        <v>+</v>
      </c>
      <c r="Q51" s="310" t="str">
        <f t="shared" si="7"/>
        <v/>
      </c>
    </row>
    <row r="52" spans="1:17">
      <c r="A52" s="113" t="s">
        <v>38</v>
      </c>
      <c r="B52" s="297">
        <v>0.1024357720651025</v>
      </c>
      <c r="C52" s="302">
        <v>3.7781512083009498E-2</v>
      </c>
      <c r="D52" s="297">
        <v>1.7817538524800129</v>
      </c>
      <c r="E52" s="302">
        <v>0.6645474681826079</v>
      </c>
      <c r="F52" s="297">
        <v>0.16682099573888109</v>
      </c>
      <c r="G52" s="302">
        <v>4.3909378123497135E-2</v>
      </c>
      <c r="H52" s="297">
        <v>-2.4509485180624182</v>
      </c>
      <c r="I52" s="300">
        <v>1.2443368143880378</v>
      </c>
      <c r="J52" s="273">
        <v>7.0919248788875802E-2</v>
      </c>
      <c r="N52" s="310" t="str">
        <f t="shared" si="4"/>
        <v>+</v>
      </c>
      <c r="O52" s="310" t="str">
        <f t="shared" si="5"/>
        <v>+</v>
      </c>
      <c r="P52" s="310" t="str">
        <f t="shared" si="6"/>
        <v>+</v>
      </c>
      <c r="Q52" s="310" t="str">
        <f t="shared" si="7"/>
        <v>-</v>
      </c>
    </row>
    <row r="53" spans="1:17">
      <c r="A53" s="113" t="s">
        <v>39</v>
      </c>
      <c r="B53" s="297">
        <v>0.104223452129247</v>
      </c>
      <c r="C53" s="302">
        <v>0.12224976393867874</v>
      </c>
      <c r="D53" s="297">
        <v>-2.0667024577341739</v>
      </c>
      <c r="E53" s="302">
        <v>1.9359487327372633</v>
      </c>
      <c r="F53" s="297">
        <v>1.4461579837116999E-2</v>
      </c>
      <c r="G53" s="302">
        <v>0.12049349066294748</v>
      </c>
      <c r="H53" s="297">
        <v>3.5035224082224272</v>
      </c>
      <c r="I53" s="300">
        <v>1.8123703879742186</v>
      </c>
      <c r="J53" s="273">
        <v>1.0915521901640199E-2</v>
      </c>
      <c r="N53" s="310" t="str">
        <f t="shared" si="4"/>
        <v/>
      </c>
      <c r="O53" s="310" t="str">
        <f t="shared" si="5"/>
        <v/>
      </c>
      <c r="P53" s="310" t="str">
        <f t="shared" si="6"/>
        <v/>
      </c>
      <c r="Q53" s="310" t="str">
        <f t="shared" si="7"/>
        <v/>
      </c>
    </row>
    <row r="54" spans="1:17">
      <c r="A54" s="113" t="s">
        <v>40</v>
      </c>
      <c r="B54" s="297">
        <v>0.10144260425423871</v>
      </c>
      <c r="C54" s="302">
        <v>9.7281841487887558E-2</v>
      </c>
      <c r="D54" s="297">
        <v>1.6135038664474031</v>
      </c>
      <c r="E54" s="302">
        <v>0.54596494721560473</v>
      </c>
      <c r="F54" s="297">
        <v>0.11200989648586129</v>
      </c>
      <c r="G54" s="302">
        <v>0.1067408317316981</v>
      </c>
      <c r="H54" s="297">
        <v>-0.78330742652953667</v>
      </c>
      <c r="I54" s="300">
        <v>0.87804544428254505</v>
      </c>
      <c r="J54" s="273">
        <v>2.1359600924011998E-2</v>
      </c>
      <c r="N54" s="310" t="str">
        <f t="shared" si="4"/>
        <v/>
      </c>
      <c r="O54" s="310" t="str">
        <f t="shared" si="5"/>
        <v>+</v>
      </c>
      <c r="P54" s="310" t="str">
        <f t="shared" si="6"/>
        <v/>
      </c>
      <c r="Q54" s="310" t="str">
        <f t="shared" si="7"/>
        <v/>
      </c>
    </row>
    <row r="55" spans="1:17">
      <c r="A55" s="113" t="s">
        <v>41</v>
      </c>
      <c r="B55" s="297">
        <v>0.1613276041577264</v>
      </c>
      <c r="C55" s="302">
        <v>6.8623673078314892E-2</v>
      </c>
      <c r="D55" s="297">
        <v>0.38944583042645881</v>
      </c>
      <c r="E55" s="302">
        <v>0.65824390290680745</v>
      </c>
      <c r="F55" s="297">
        <v>0.1657089560274855</v>
      </c>
      <c r="G55" s="302">
        <v>6.9766744497877203E-2</v>
      </c>
      <c r="H55" s="297">
        <v>1.1532805783501701</v>
      </c>
      <c r="I55" s="300">
        <v>1.4438369105795945</v>
      </c>
      <c r="J55" s="273">
        <v>3.1853876339754797E-2</v>
      </c>
      <c r="N55" s="310" t="str">
        <f t="shared" si="4"/>
        <v>+</v>
      </c>
      <c r="O55" s="310" t="str">
        <f t="shared" si="5"/>
        <v/>
      </c>
      <c r="P55" s="310" t="str">
        <f t="shared" si="6"/>
        <v>+</v>
      </c>
      <c r="Q55" s="310" t="str">
        <f t="shared" si="7"/>
        <v/>
      </c>
    </row>
    <row r="56" spans="1:17">
      <c r="A56" s="113" t="s">
        <v>42</v>
      </c>
      <c r="B56" s="297">
        <v>9.1550218157300495E-2</v>
      </c>
      <c r="C56" s="302">
        <v>5.5620830846697437E-2</v>
      </c>
      <c r="D56" s="297">
        <v>-0.11432707367018539</v>
      </c>
      <c r="E56" s="302">
        <v>0.75903972764308114</v>
      </c>
      <c r="F56" s="297">
        <v>0.22551061509482959</v>
      </c>
      <c r="G56" s="302">
        <v>6.2872739029456101E-2</v>
      </c>
      <c r="H56" s="297">
        <v>-0.77426811945464702</v>
      </c>
      <c r="I56" s="300">
        <v>0.92714807611350714</v>
      </c>
      <c r="J56" s="273">
        <v>4.97373307025442E-2</v>
      </c>
      <c r="N56" s="310" t="str">
        <f t="shared" si="4"/>
        <v/>
      </c>
      <c r="O56" s="310" t="str">
        <f t="shared" si="5"/>
        <v/>
      </c>
      <c r="P56" s="310" t="str">
        <f t="shared" si="6"/>
        <v>+</v>
      </c>
      <c r="Q56" s="310" t="str">
        <f t="shared" si="7"/>
        <v/>
      </c>
    </row>
    <row r="57" spans="1:17">
      <c r="A57" s="113" t="s">
        <v>43</v>
      </c>
      <c r="B57" s="297">
        <v>0.13313093623646111</v>
      </c>
      <c r="C57" s="302">
        <v>4.7220985875392398E-2</v>
      </c>
      <c r="D57" s="297">
        <v>-1.411722597302226</v>
      </c>
      <c r="E57" s="302">
        <v>0.79871366363956031</v>
      </c>
      <c r="F57" s="297">
        <v>0.1481018644807208</v>
      </c>
      <c r="G57" s="302">
        <v>6.7495746281368507E-2</v>
      </c>
      <c r="H57" s="297">
        <v>3.54158597728036E-2</v>
      </c>
      <c r="I57" s="300">
        <v>1.15007189787909</v>
      </c>
      <c r="J57" s="273">
        <v>4.52071816142477E-2</v>
      </c>
      <c r="N57" s="310" t="str">
        <f t="shared" si="4"/>
        <v>+</v>
      </c>
      <c r="O57" s="310" t="str">
        <f t="shared" si="5"/>
        <v/>
      </c>
      <c r="P57" s="310" t="str">
        <f t="shared" si="6"/>
        <v>+</v>
      </c>
      <c r="Q57" s="310" t="str">
        <f t="shared" si="7"/>
        <v/>
      </c>
    </row>
    <row r="58" spans="1:17">
      <c r="A58" s="113" t="s">
        <v>44</v>
      </c>
      <c r="B58" s="297">
        <v>-2.04209015354756E-2</v>
      </c>
      <c r="C58" s="302">
        <v>9.6512521697289952E-2</v>
      </c>
      <c r="D58" s="297">
        <v>0.88538942450433988</v>
      </c>
      <c r="E58" s="302">
        <v>1.4727365879391607</v>
      </c>
      <c r="F58" s="297">
        <v>5.1803042967417799E-2</v>
      </c>
      <c r="G58" s="302">
        <v>7.9104016584890885E-2</v>
      </c>
      <c r="H58" s="297">
        <v>0.71539979575358814</v>
      </c>
      <c r="I58" s="300">
        <v>3.7500770891323656</v>
      </c>
      <c r="J58" s="273">
        <v>1.1197986148062001E-3</v>
      </c>
      <c r="N58" s="310" t="str">
        <f t="shared" si="4"/>
        <v/>
      </c>
      <c r="O58" s="310" t="str">
        <f t="shared" si="5"/>
        <v/>
      </c>
      <c r="P58" s="310" t="str">
        <f t="shared" si="6"/>
        <v/>
      </c>
      <c r="Q58" s="310" t="str">
        <f t="shared" si="7"/>
        <v/>
      </c>
    </row>
    <row r="59" spans="1:17">
      <c r="A59" s="83" t="s">
        <v>45</v>
      </c>
      <c r="B59" s="297">
        <v>0.22938279287030791</v>
      </c>
      <c r="C59" s="302">
        <v>5.0195213750789752E-2</v>
      </c>
      <c r="D59" s="297">
        <v>-2.265877844660757</v>
      </c>
      <c r="E59" s="302">
        <v>0.55650406693816712</v>
      </c>
      <c r="F59" s="297">
        <v>-2.1766974706435901E-2</v>
      </c>
      <c r="G59" s="302">
        <v>4.5623925185430937E-2</v>
      </c>
      <c r="H59" s="297">
        <v>-0.54164320125615073</v>
      </c>
      <c r="I59" s="300">
        <v>0.75355786767029076</v>
      </c>
      <c r="J59" s="273">
        <v>2.6093439174195598E-2</v>
      </c>
      <c r="N59" s="310" t="str">
        <f t="shared" si="4"/>
        <v>+</v>
      </c>
      <c r="O59" s="310" t="str">
        <f t="shared" si="5"/>
        <v>-</v>
      </c>
      <c r="P59" s="310" t="str">
        <f t="shared" si="6"/>
        <v/>
      </c>
      <c r="Q59" s="310" t="str">
        <f t="shared" si="7"/>
        <v/>
      </c>
    </row>
    <row r="60" spans="1:17">
      <c r="A60" s="83" t="s">
        <v>46</v>
      </c>
      <c r="B60" s="297">
        <v>0.1056502972964261</v>
      </c>
      <c r="C60" s="302">
        <v>4.2953820045001208E-2</v>
      </c>
      <c r="D60" s="297">
        <v>1.5574763586795699</v>
      </c>
      <c r="E60" s="302">
        <v>0.9566257807402806</v>
      </c>
      <c r="F60" s="297">
        <v>0.2152994919435528</v>
      </c>
      <c r="G60" s="302">
        <v>4.6600705355801263E-2</v>
      </c>
      <c r="H60" s="297">
        <v>-0.53724949560429369</v>
      </c>
      <c r="I60" s="300">
        <v>1.0243710513925919</v>
      </c>
      <c r="J60" s="273">
        <v>4.9921883301992702E-2</v>
      </c>
      <c r="N60" s="310" t="str">
        <f t="shared" si="4"/>
        <v>+</v>
      </c>
      <c r="O60" s="310" t="str">
        <f t="shared" si="5"/>
        <v/>
      </c>
      <c r="P60" s="310" t="str">
        <f t="shared" si="6"/>
        <v>+</v>
      </c>
      <c r="Q60" s="310" t="str">
        <f t="shared" si="7"/>
        <v/>
      </c>
    </row>
    <row r="61" spans="1:17">
      <c r="A61" s="83" t="s">
        <v>47</v>
      </c>
      <c r="B61" s="297">
        <v>0.24521186922758059</v>
      </c>
      <c r="C61" s="302">
        <v>9.8857845437451866E-2</v>
      </c>
      <c r="D61" s="297">
        <v>-0.12668503497016129</v>
      </c>
      <c r="E61" s="302">
        <v>0.8233728604633308</v>
      </c>
      <c r="F61" s="297">
        <v>-4.7185230159627004E-3</v>
      </c>
      <c r="G61" s="302">
        <v>9.4399199850230348E-2</v>
      </c>
      <c r="H61" s="297">
        <v>1.5881417916085581</v>
      </c>
      <c r="I61" s="300">
        <v>1.6215002155989791</v>
      </c>
      <c r="J61" s="273">
        <v>1.0462885677515301E-2</v>
      </c>
      <c r="N61" s="310" t="str">
        <f t="shared" si="4"/>
        <v>+</v>
      </c>
      <c r="O61" s="310" t="str">
        <f t="shared" si="5"/>
        <v/>
      </c>
      <c r="P61" s="310" t="str">
        <f t="shared" si="6"/>
        <v/>
      </c>
      <c r="Q61" s="310" t="str">
        <f t="shared" si="7"/>
        <v/>
      </c>
    </row>
    <row r="62" spans="1:17">
      <c r="A62" s="83" t="s">
        <v>48</v>
      </c>
      <c r="B62" s="297">
        <v>0.20055465764863811</v>
      </c>
      <c r="C62" s="302">
        <v>0.13749403901959528</v>
      </c>
      <c r="D62" s="297">
        <v>-0.94462203480606821</v>
      </c>
      <c r="E62" s="302">
        <v>0.81997207306311037</v>
      </c>
      <c r="F62" s="297">
        <v>-1.2099675948818099E-2</v>
      </c>
      <c r="G62" s="302">
        <v>0.13332858762880745</v>
      </c>
      <c r="H62" s="297">
        <v>4.0163644749031793</v>
      </c>
      <c r="I62" s="300">
        <v>1.225926777849897</v>
      </c>
      <c r="J62" s="273">
        <v>1.2629457476119099E-2</v>
      </c>
      <c r="N62" s="310" t="str">
        <f t="shared" si="4"/>
        <v/>
      </c>
      <c r="O62" s="310" t="str">
        <f t="shared" si="5"/>
        <v/>
      </c>
      <c r="P62" s="310" t="str">
        <f t="shared" si="6"/>
        <v/>
      </c>
      <c r="Q62" s="310" t="str">
        <f t="shared" si="7"/>
        <v>+</v>
      </c>
    </row>
    <row r="63" spans="1:17">
      <c r="A63" s="83" t="s">
        <v>49</v>
      </c>
      <c r="B63" s="297">
        <v>0.25972380421053082</v>
      </c>
      <c r="C63" s="302">
        <v>6.3166223153006032E-2</v>
      </c>
      <c r="D63" s="297">
        <v>0.30406164672674169</v>
      </c>
      <c r="E63" s="302">
        <v>0.53590364627211462</v>
      </c>
      <c r="F63" s="297">
        <v>-1.11647277064776E-2</v>
      </c>
      <c r="G63" s="302">
        <v>5.8812808672470913E-2</v>
      </c>
      <c r="H63" s="297">
        <v>0.19071615958176091</v>
      </c>
      <c r="I63" s="300">
        <v>1.0034386227642931</v>
      </c>
      <c r="J63" s="273">
        <v>1.1141751150104399E-2</v>
      </c>
      <c r="N63" s="310" t="str">
        <f t="shared" si="4"/>
        <v>+</v>
      </c>
      <c r="O63" s="310" t="str">
        <f t="shared" si="5"/>
        <v/>
      </c>
      <c r="P63" s="310" t="str">
        <f t="shared" si="6"/>
        <v/>
      </c>
      <c r="Q63" s="310" t="str">
        <f t="shared" si="7"/>
        <v/>
      </c>
    </row>
    <row r="64" spans="1:17">
      <c r="A64" s="83" t="s">
        <v>50</v>
      </c>
      <c r="B64" s="297">
        <v>0.1733819127888091</v>
      </c>
      <c r="C64" s="302">
        <v>7.0337464602952482E-2</v>
      </c>
      <c r="D64" s="297">
        <v>2.3216074292838309</v>
      </c>
      <c r="E64" s="302">
        <v>1.3548899830488796</v>
      </c>
      <c r="F64" s="297">
        <v>-6.1753175840399997E-5</v>
      </c>
      <c r="G64" s="302">
        <v>6.9859317892846204E-2</v>
      </c>
      <c r="H64" s="297">
        <v>0.58163605008486374</v>
      </c>
      <c r="I64" s="300">
        <v>2.826349072306289</v>
      </c>
      <c r="J64" s="273">
        <v>1.4485456533866599E-2</v>
      </c>
      <c r="N64" s="310" t="str">
        <f t="shared" si="4"/>
        <v>+</v>
      </c>
      <c r="O64" s="310" t="str">
        <f t="shared" si="5"/>
        <v/>
      </c>
      <c r="P64" s="310" t="str">
        <f t="shared" si="6"/>
        <v/>
      </c>
      <c r="Q64" s="310" t="str">
        <f t="shared" si="7"/>
        <v/>
      </c>
    </row>
    <row r="65" spans="1:18">
      <c r="A65" s="83" t="s">
        <v>51</v>
      </c>
      <c r="B65" s="297">
        <v>7.4053845391168202E-2</v>
      </c>
      <c r="C65" s="302">
        <v>9.8684265457796461E-2</v>
      </c>
      <c r="D65" s="297">
        <v>1.2428437735744411</v>
      </c>
      <c r="E65" s="302">
        <v>0.81711825302413654</v>
      </c>
      <c r="F65" s="297">
        <v>6.6513828941817997E-3</v>
      </c>
      <c r="G65" s="302">
        <v>0.10012647913862632</v>
      </c>
      <c r="H65" s="297">
        <v>0.98848964799009187</v>
      </c>
      <c r="I65" s="300">
        <v>0.86941753089957119</v>
      </c>
      <c r="J65" s="273">
        <v>5.7813198831503003E-3</v>
      </c>
      <c r="N65" s="310" t="str">
        <f t="shared" si="4"/>
        <v/>
      </c>
      <c r="O65" s="310" t="str">
        <f t="shared" si="5"/>
        <v/>
      </c>
      <c r="P65" s="310" t="str">
        <f t="shared" si="6"/>
        <v/>
      </c>
      <c r="Q65" s="310" t="str">
        <f t="shared" si="7"/>
        <v/>
      </c>
    </row>
    <row r="66" spans="1:18">
      <c r="A66" s="129" t="s">
        <v>192</v>
      </c>
      <c r="B66" s="297">
        <v>0.152100692042451</v>
      </c>
      <c r="C66" s="302">
        <v>1.33087366350458E-2</v>
      </c>
      <c r="D66" s="297">
        <v>-0.28041580177888331</v>
      </c>
      <c r="E66" s="302">
        <v>0.1583174543315394</v>
      </c>
      <c r="F66" s="297">
        <v>0.10468982387936419</v>
      </c>
      <c r="G66" s="302">
        <v>1.30214071027474E-2</v>
      </c>
      <c r="H66" s="297">
        <v>-2.5265957568367001E-2</v>
      </c>
      <c r="I66" s="300">
        <v>0.2083109895190858</v>
      </c>
      <c r="J66" s="273">
        <v>3.86259481802338E-2</v>
      </c>
      <c r="N66" s="310" t="str">
        <f t="shared" si="4"/>
        <v>+</v>
      </c>
      <c r="O66" s="310" t="str">
        <f t="shared" si="5"/>
        <v/>
      </c>
      <c r="P66" s="310" t="str">
        <f t="shared" si="6"/>
        <v>+</v>
      </c>
      <c r="Q66" s="310" t="str">
        <f t="shared" si="7"/>
        <v/>
      </c>
    </row>
    <row r="67" spans="1:18">
      <c r="A67" s="129" t="s">
        <v>195</v>
      </c>
      <c r="B67" s="297">
        <v>0.1971307247877121</v>
      </c>
      <c r="C67" s="302">
        <v>1.8483534455299402E-2</v>
      </c>
      <c r="D67" s="297">
        <v>-0.88608723878860474</v>
      </c>
      <c r="E67" s="302">
        <v>0.24065302312374121</v>
      </c>
      <c r="F67" s="297">
        <v>6.4670577645301805E-2</v>
      </c>
      <c r="G67" s="302">
        <v>1.8410800024867099E-2</v>
      </c>
      <c r="H67" s="297">
        <v>0.40304794907569891</v>
      </c>
      <c r="I67" s="300">
        <v>0.31072378158569341</v>
      </c>
      <c r="J67" s="273">
        <v>3.77190001308918E-2</v>
      </c>
      <c r="N67" s="310" t="str">
        <f t="shared" si="4"/>
        <v>+</v>
      </c>
      <c r="O67" s="310" t="str">
        <f t="shared" si="5"/>
        <v>-</v>
      </c>
      <c r="P67" s="310" t="str">
        <f t="shared" si="6"/>
        <v>+</v>
      </c>
      <c r="Q67" s="310" t="str">
        <f t="shared" si="7"/>
        <v/>
      </c>
    </row>
    <row r="68" spans="1:18" ht="13.5" thickBot="1">
      <c r="A68" s="269" t="s">
        <v>199</v>
      </c>
      <c r="B68" s="298">
        <v>0.14692952133158091</v>
      </c>
      <c r="C68" s="303">
        <v>1.1223517222462299E-2</v>
      </c>
      <c r="D68" s="298">
        <v>-0.1093913173949025</v>
      </c>
      <c r="E68" s="303">
        <v>0.1352643020194654</v>
      </c>
      <c r="F68" s="298">
        <v>9.1669714636975902E-2</v>
      </c>
      <c r="G68" s="303">
        <v>1.08393431472429E-2</v>
      </c>
      <c r="H68" s="298">
        <v>0.35146865805767979</v>
      </c>
      <c r="I68" s="301">
        <v>0.18534649460110031</v>
      </c>
      <c r="J68" s="274">
        <v>3.3433366431631001E-2</v>
      </c>
      <c r="N68" s="310" t="str">
        <f t="shared" si="4"/>
        <v>+</v>
      </c>
      <c r="O68" s="310" t="str">
        <f t="shared" si="5"/>
        <v/>
      </c>
      <c r="P68" s="310" t="str">
        <f t="shared" si="6"/>
        <v>+</v>
      </c>
      <c r="Q68" s="310" t="str">
        <f t="shared" si="7"/>
        <v/>
      </c>
    </row>
    <row r="69" spans="1:18">
      <c r="M69" s="309"/>
      <c r="N69" s="309"/>
      <c r="O69" s="309"/>
      <c r="P69" s="309"/>
      <c r="Q69" s="309"/>
    </row>
    <row r="70" spans="1:18" ht="14.1" customHeight="1">
      <c r="A70" s="23" t="s">
        <v>233</v>
      </c>
      <c r="B70" s="122"/>
      <c r="C70" s="122"/>
      <c r="D70" s="122"/>
      <c r="E70" s="122"/>
      <c r="F70" s="122"/>
      <c r="G70" s="122"/>
      <c r="H70" s="122"/>
      <c r="I70" s="122"/>
      <c r="J70" s="122"/>
      <c r="M70" s="310" t="s">
        <v>286</v>
      </c>
      <c r="N70" s="309">
        <f t="shared" ref="N70:Q70" si="8">COUNTIF(N17:N65,"=+")</f>
        <v>26</v>
      </c>
      <c r="O70" s="309">
        <f t="shared" si="8"/>
        <v>4</v>
      </c>
      <c r="P70" s="309">
        <f t="shared" si="8"/>
        <v>22</v>
      </c>
      <c r="Q70" s="309">
        <f t="shared" si="8"/>
        <v>7</v>
      </c>
    </row>
    <row r="71" spans="1:18">
      <c r="A71" s="122" t="s">
        <v>307</v>
      </c>
      <c r="B71" s="271"/>
      <c r="C71" s="271"/>
      <c r="D71" s="271"/>
      <c r="E71" s="271"/>
      <c r="F71" s="271"/>
      <c r="G71" s="271"/>
      <c r="H71" s="271"/>
      <c r="I71" s="271"/>
      <c r="J71" s="271"/>
      <c r="M71" s="310" t="s">
        <v>287</v>
      </c>
      <c r="N71" s="309">
        <f t="shared" ref="N71:Q71" si="9">COUNTIF(N17:N65,"=-")</f>
        <v>0</v>
      </c>
      <c r="O71" s="309">
        <f t="shared" si="9"/>
        <v>3</v>
      </c>
      <c r="P71" s="309">
        <f t="shared" si="9"/>
        <v>1</v>
      </c>
      <c r="Q71" s="309">
        <f t="shared" si="9"/>
        <v>5</v>
      </c>
    </row>
    <row r="72" spans="1:18">
      <c r="A72" s="296" t="s">
        <v>308</v>
      </c>
      <c r="B72" s="272"/>
      <c r="C72" s="272"/>
      <c r="D72" s="271"/>
      <c r="E72" s="271"/>
      <c r="F72" s="271"/>
      <c r="G72" s="271"/>
      <c r="H72" s="271"/>
      <c r="I72" s="271"/>
      <c r="J72" s="271"/>
      <c r="M72" s="309"/>
      <c r="N72" s="309"/>
      <c r="O72" s="309"/>
      <c r="P72" s="309"/>
      <c r="Q72" s="309"/>
    </row>
    <row r="73" spans="1:18" s="111" customFormat="1">
      <c r="A73" s="296" t="s">
        <v>309</v>
      </c>
      <c r="B73" s="272"/>
      <c r="C73" s="272"/>
      <c r="D73" s="271"/>
      <c r="E73" s="271"/>
      <c r="F73" s="271"/>
      <c r="G73" s="271"/>
      <c r="H73" s="271"/>
      <c r="I73" s="271"/>
      <c r="J73" s="271"/>
      <c r="L73" s="311"/>
      <c r="M73" s="309"/>
      <c r="N73" s="309"/>
      <c r="O73" s="309"/>
      <c r="P73" s="309"/>
      <c r="Q73" s="309"/>
      <c r="R73" s="311"/>
    </row>
    <row r="74" spans="1:18">
      <c r="A74" s="70" t="s">
        <v>329</v>
      </c>
      <c r="B74" s="266"/>
      <c r="C74" s="266"/>
      <c r="D74" s="259"/>
      <c r="E74" s="259"/>
      <c r="F74" s="259"/>
      <c r="G74" s="259"/>
      <c r="H74" s="259"/>
      <c r="I74" s="259"/>
      <c r="J74" s="259"/>
      <c r="M74" s="309"/>
      <c r="N74" s="309"/>
      <c r="O74" s="309"/>
      <c r="P74" s="309"/>
      <c r="Q74" s="309"/>
    </row>
    <row r="75" spans="1:18">
      <c r="A75" s="199" t="s">
        <v>331</v>
      </c>
      <c r="M75" s="309"/>
      <c r="N75" s="309"/>
      <c r="O75" s="309"/>
      <c r="P75" s="309"/>
      <c r="Q75" s="309"/>
    </row>
    <row r="76" spans="1:18">
      <c r="A76" s="202" t="s">
        <v>388</v>
      </c>
      <c r="M76" s="309"/>
      <c r="N76" s="309"/>
      <c r="O76" s="309"/>
      <c r="P76" s="309"/>
      <c r="Q76" s="309"/>
    </row>
    <row r="77" spans="1:18">
      <c r="A77" s="203" t="s">
        <v>389</v>
      </c>
      <c r="M77" s="309"/>
      <c r="N77" s="309"/>
      <c r="O77" s="309"/>
      <c r="P77" s="309"/>
      <c r="Q77" s="309"/>
    </row>
    <row r="78" spans="1:18">
      <c r="A78" s="2" t="s">
        <v>391</v>
      </c>
      <c r="B78" s="294"/>
      <c r="C78" s="294"/>
      <c r="D78" s="294"/>
      <c r="E78" s="294"/>
      <c r="F78" s="294"/>
      <c r="G78" s="294"/>
      <c r="H78" s="260"/>
      <c r="I78" s="260"/>
      <c r="J78" s="260"/>
      <c r="M78" s="309"/>
      <c r="N78" s="309"/>
      <c r="O78" s="309"/>
      <c r="P78" s="309"/>
      <c r="Q78" s="309"/>
    </row>
    <row r="79" spans="1:18">
      <c r="A79" s="294"/>
      <c r="B79" s="295"/>
      <c r="C79" s="295"/>
      <c r="D79" s="295"/>
      <c r="E79" s="295"/>
      <c r="F79" s="295"/>
      <c r="G79" s="295"/>
      <c r="H79" s="199"/>
      <c r="I79" s="199"/>
      <c r="J79" s="199"/>
      <c r="M79" s="309"/>
      <c r="N79" s="309"/>
      <c r="O79" s="309"/>
      <c r="P79" s="309"/>
      <c r="Q79" s="309"/>
    </row>
    <row r="80" spans="1:18">
      <c r="A80" s="295"/>
      <c r="B80" s="293"/>
      <c r="C80" s="293"/>
      <c r="D80" s="293"/>
      <c r="E80" s="293"/>
      <c r="F80" s="293"/>
      <c r="G80" s="293"/>
      <c r="H80" s="293"/>
      <c r="I80" s="293"/>
      <c r="J80" s="267"/>
      <c r="M80" s="309"/>
      <c r="N80" s="309"/>
      <c r="O80" s="309"/>
      <c r="P80" s="309"/>
      <c r="Q80" s="309"/>
    </row>
    <row r="81" spans="1:17">
      <c r="A81" s="293"/>
      <c r="B81" s="292"/>
      <c r="C81" s="292"/>
      <c r="D81" s="292"/>
      <c r="E81" s="292"/>
      <c r="F81" s="292"/>
      <c r="G81" s="292"/>
      <c r="H81" s="292"/>
      <c r="I81" s="292"/>
      <c r="J81" s="265"/>
      <c r="M81" s="309"/>
      <c r="N81" s="309"/>
      <c r="O81" s="309"/>
      <c r="P81" s="309"/>
      <c r="Q81" s="309"/>
    </row>
    <row r="82" spans="1:17">
      <c r="A82" s="292"/>
      <c r="B82" s="293"/>
      <c r="C82" s="293"/>
      <c r="D82" s="293"/>
      <c r="E82" s="293"/>
      <c r="F82" s="293"/>
      <c r="G82" s="293"/>
      <c r="H82" s="293"/>
      <c r="I82" s="293"/>
      <c r="J82" s="267"/>
      <c r="M82" s="309"/>
      <c r="N82" s="309"/>
      <c r="O82" s="309"/>
      <c r="P82" s="309"/>
      <c r="Q82" s="309"/>
    </row>
    <row r="83" spans="1:17">
      <c r="A83" s="293"/>
      <c r="B83" s="293"/>
      <c r="C83" s="293"/>
      <c r="D83" s="293"/>
      <c r="E83" s="293"/>
      <c r="F83" s="293"/>
      <c r="G83" s="293"/>
      <c r="H83" s="293"/>
      <c r="I83" s="293"/>
      <c r="J83" s="267"/>
      <c r="M83" s="309"/>
      <c r="N83" s="309"/>
      <c r="O83" s="309"/>
      <c r="P83" s="309"/>
      <c r="Q83" s="309"/>
    </row>
    <row r="84" spans="1:17">
      <c r="A84" s="293"/>
      <c r="B84" s="293"/>
      <c r="C84" s="293"/>
      <c r="D84" s="293"/>
      <c r="E84" s="293"/>
      <c r="F84" s="293"/>
      <c r="G84" s="293"/>
      <c r="H84" s="293"/>
      <c r="I84" s="293"/>
      <c r="J84" s="267"/>
      <c r="M84" s="309"/>
      <c r="N84" s="309"/>
      <c r="O84" s="309"/>
      <c r="P84" s="309"/>
      <c r="Q84" s="309"/>
    </row>
    <row r="85" spans="1:17">
      <c r="A85" s="293"/>
      <c r="B85" s="292"/>
      <c r="C85" s="292"/>
      <c r="D85" s="292"/>
      <c r="E85" s="292"/>
      <c r="F85" s="292"/>
      <c r="G85" s="292"/>
      <c r="H85" s="191"/>
      <c r="I85" s="191"/>
      <c r="J85" s="191"/>
      <c r="M85" s="309"/>
      <c r="N85" s="309"/>
      <c r="O85" s="309"/>
      <c r="P85" s="309"/>
      <c r="Q85" s="309"/>
    </row>
    <row r="86" spans="1:17">
      <c r="A86" s="292"/>
      <c r="B86" s="292"/>
      <c r="C86" s="292"/>
      <c r="D86" s="292"/>
      <c r="E86" s="292"/>
      <c r="F86" s="292"/>
      <c r="G86" s="292"/>
      <c r="H86" s="292"/>
      <c r="I86" s="292"/>
      <c r="J86" s="265"/>
    </row>
    <row r="87" spans="1:17">
      <c r="A87" s="292"/>
      <c r="B87" s="292"/>
      <c r="C87" s="292"/>
      <c r="D87" s="292"/>
      <c r="E87" s="292"/>
      <c r="F87" s="292"/>
      <c r="G87" s="292"/>
      <c r="H87" s="292"/>
      <c r="I87" s="292"/>
      <c r="J87" s="265"/>
    </row>
    <row r="88" spans="1:17">
      <c r="A88" s="292"/>
    </row>
    <row r="89" spans="1:17">
      <c r="B89" s="293"/>
      <c r="C89" s="293"/>
    </row>
    <row r="90" spans="1:17">
      <c r="A90" s="293"/>
      <c r="B90" s="293"/>
      <c r="C90" s="293"/>
    </row>
    <row r="91" spans="1:17">
      <c r="A91" s="293"/>
      <c r="B91" s="293"/>
      <c r="C91" s="293"/>
    </row>
    <row r="92" spans="1:17">
      <c r="A92" s="293"/>
    </row>
  </sheetData>
  <mergeCells count="7">
    <mergeCell ref="F14:G14"/>
    <mergeCell ref="H14:I14"/>
    <mergeCell ref="B12:J12"/>
    <mergeCell ref="J13:J15"/>
    <mergeCell ref="B14:C14"/>
    <mergeCell ref="D14:E14"/>
    <mergeCell ref="B13:I13"/>
  </mergeCells>
  <phoneticPr fontId="73"/>
  <conditionalFormatting sqref="B17:B68 D17:D68 F17:F68 H17:H68">
    <cfRule type="expression" dxfId="25" priority="19">
      <formula>ABS(B17/C17)&gt;1.96</formula>
    </cfRule>
  </conditionalFormatting>
  <hyperlinks>
    <hyperlink ref="A77" r:id="rId1" xr:uid="{00000000-0004-0000-0F00-000000000000}"/>
    <hyperlink ref="A76" r:id="rId2" display="* Information on data for Cyprus: https://oe.cd/cyprus-disclaimer" xr:uid="{00000000-0004-0000-0F00-000001000000}"/>
    <hyperlink ref="A1" r:id="rId3" display="https://doi.org/10.1787/1d0bc92a-en" xr:uid="{00000000-0004-0000-0F00-000002000000}"/>
    <hyperlink ref="A4" r:id="rId4" xr:uid="{00000000-0004-0000-0F00-000003000000}"/>
  </hyperlinks>
  <pageMargins left="0.7" right="0.7" top="0.75" bottom="0.75" header="0.3" footer="0.3"/>
  <pageSetup paperSize="9"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7"/>
  <dimension ref="A1:AD94"/>
  <sheetViews>
    <sheetView zoomScale="80" zoomScaleNormal="80" workbookViewId="0"/>
  </sheetViews>
  <sheetFormatPr defaultColWidth="8.7109375" defaultRowHeight="12.75"/>
  <cols>
    <col min="1" max="1" width="34" style="66" customWidth="1"/>
    <col min="2" max="18" width="10.7109375" style="66" customWidth="1"/>
    <col min="19" max="20" width="8.7109375" style="66"/>
    <col min="21" max="30" width="8.7109375" style="307"/>
    <col min="31" max="16384" width="8.7109375" style="66"/>
  </cols>
  <sheetData>
    <row r="1" spans="1:30" s="312" customFormat="1">
      <c r="A1" s="313" t="s">
        <v>400</v>
      </c>
    </row>
    <row r="2" spans="1:30" s="312" customFormat="1">
      <c r="A2" s="312" t="s">
        <v>401</v>
      </c>
      <c r="B2" s="312" t="s">
        <v>402</v>
      </c>
    </row>
    <row r="3" spans="1:30" s="312" customFormat="1">
      <c r="A3" s="312" t="s">
        <v>403</v>
      </c>
    </row>
    <row r="4" spans="1:30" s="312" customFormat="1">
      <c r="A4" s="313" t="s">
        <v>404</v>
      </c>
    </row>
    <row r="5" spans="1:30" s="312" customFormat="1"/>
    <row r="6" spans="1:30">
      <c r="J6" s="306"/>
      <c r="L6" s="50"/>
      <c r="Q6" s="153"/>
    </row>
    <row r="7" spans="1:30">
      <c r="A7" s="66" t="s">
        <v>359</v>
      </c>
      <c r="L7" s="50"/>
      <c r="Q7" s="153"/>
    </row>
    <row r="8" spans="1:30">
      <c r="A8" s="51" t="s">
        <v>342</v>
      </c>
    </row>
    <row r="9" spans="1:30">
      <c r="A9" s="49" t="s">
        <v>279</v>
      </c>
    </row>
    <row r="10" spans="1:30">
      <c r="A10" s="49"/>
      <c r="B10" s="251"/>
      <c r="C10" s="251"/>
      <c r="D10" s="251"/>
      <c r="E10" s="251"/>
      <c r="F10" s="251"/>
      <c r="G10" s="251"/>
      <c r="H10" s="251"/>
      <c r="I10" s="251"/>
      <c r="J10" s="251"/>
      <c r="K10" s="251"/>
      <c r="L10" s="251"/>
      <c r="M10" s="251"/>
      <c r="N10" s="251"/>
      <c r="O10" s="251"/>
      <c r="P10" s="251"/>
      <c r="Q10" s="251"/>
      <c r="R10" s="251"/>
    </row>
    <row r="11" spans="1:30" ht="13.5" thickBot="1"/>
    <row r="12" spans="1:30" s="81" customFormat="1" ht="27.75" customHeight="1">
      <c r="A12" s="41"/>
      <c r="B12" s="333" t="s">
        <v>300</v>
      </c>
      <c r="C12" s="321"/>
      <c r="D12" s="321"/>
      <c r="E12" s="321"/>
      <c r="F12" s="321"/>
      <c r="G12" s="321"/>
      <c r="H12" s="321"/>
      <c r="I12" s="321"/>
      <c r="J12" s="321"/>
      <c r="K12" s="321"/>
      <c r="L12" s="321"/>
      <c r="M12" s="321"/>
      <c r="N12" s="321"/>
      <c r="O12" s="321"/>
      <c r="P12" s="321"/>
      <c r="Q12" s="321"/>
      <c r="R12" s="349"/>
      <c r="U12" s="308"/>
      <c r="V12" s="308"/>
      <c r="W12" s="308"/>
      <c r="X12" s="308"/>
      <c r="Y12" s="308"/>
      <c r="Z12" s="308"/>
      <c r="AA12" s="308"/>
      <c r="AB12" s="308"/>
      <c r="AC12" s="308"/>
      <c r="AD12" s="308"/>
    </row>
    <row r="13" spans="1:30" s="81" customFormat="1" ht="28.15" customHeight="1">
      <c r="A13" s="42"/>
      <c r="B13" s="330" t="s">
        <v>227</v>
      </c>
      <c r="C13" s="354"/>
      <c r="D13" s="354"/>
      <c r="E13" s="354"/>
      <c r="F13" s="354"/>
      <c r="G13" s="354"/>
      <c r="H13" s="354"/>
      <c r="I13" s="354"/>
      <c r="J13" s="354"/>
      <c r="K13" s="354"/>
      <c r="L13" s="354"/>
      <c r="M13" s="354"/>
      <c r="N13" s="354"/>
      <c r="O13" s="354"/>
      <c r="P13" s="354"/>
      <c r="Q13" s="353"/>
      <c r="R13" s="350" t="s">
        <v>289</v>
      </c>
      <c r="U13" s="308"/>
      <c r="V13" s="308"/>
      <c r="W13" s="308"/>
      <c r="X13" s="308"/>
      <c r="Y13" s="308"/>
      <c r="Z13" s="308"/>
      <c r="AA13" s="308"/>
      <c r="AB13" s="308"/>
      <c r="AC13" s="308"/>
      <c r="AD13" s="308"/>
    </row>
    <row r="14" spans="1:30" s="81" customFormat="1" ht="64.5" customHeight="1">
      <c r="A14" s="42"/>
      <c r="B14" s="330" t="s">
        <v>303</v>
      </c>
      <c r="C14" s="353"/>
      <c r="D14" s="346" t="s">
        <v>304</v>
      </c>
      <c r="E14" s="347"/>
      <c r="F14" s="346" t="s">
        <v>305</v>
      </c>
      <c r="G14" s="347"/>
      <c r="H14" s="346" t="s">
        <v>306</v>
      </c>
      <c r="I14" s="348"/>
      <c r="J14" s="330" t="s">
        <v>311</v>
      </c>
      <c r="K14" s="353"/>
      <c r="L14" s="346" t="s">
        <v>312</v>
      </c>
      <c r="M14" s="347"/>
      <c r="N14" s="346" t="s">
        <v>313</v>
      </c>
      <c r="O14" s="347"/>
      <c r="P14" s="346" t="s">
        <v>314</v>
      </c>
      <c r="Q14" s="347"/>
      <c r="R14" s="351"/>
      <c r="U14" s="308"/>
      <c r="V14" s="308"/>
      <c r="W14" s="308"/>
      <c r="X14" s="308"/>
      <c r="Y14" s="308"/>
      <c r="Z14" s="308"/>
      <c r="AA14" s="308"/>
      <c r="AB14" s="308"/>
      <c r="AC14" s="308"/>
      <c r="AD14" s="308"/>
    </row>
    <row r="15" spans="1:30" s="122" customFormat="1">
      <c r="A15" s="132"/>
      <c r="B15" s="252" t="s">
        <v>229</v>
      </c>
      <c r="C15" s="253" t="s">
        <v>6</v>
      </c>
      <c r="D15" s="252" t="s">
        <v>229</v>
      </c>
      <c r="E15" s="253" t="s">
        <v>6</v>
      </c>
      <c r="F15" s="13" t="s">
        <v>229</v>
      </c>
      <c r="G15" s="15" t="s">
        <v>6</v>
      </c>
      <c r="H15" s="154" t="s">
        <v>229</v>
      </c>
      <c r="I15" s="15" t="s">
        <v>6</v>
      </c>
      <c r="J15" s="154" t="s">
        <v>229</v>
      </c>
      <c r="K15" s="15" t="s">
        <v>6</v>
      </c>
      <c r="L15" s="154" t="s">
        <v>229</v>
      </c>
      <c r="M15" s="15" t="s">
        <v>6</v>
      </c>
      <c r="N15" s="154" t="s">
        <v>229</v>
      </c>
      <c r="O15" s="15" t="s">
        <v>6</v>
      </c>
      <c r="P15" s="154" t="s">
        <v>229</v>
      </c>
      <c r="Q15" s="15" t="s">
        <v>6</v>
      </c>
      <c r="R15" s="352"/>
      <c r="U15" s="309"/>
      <c r="V15" s="309"/>
      <c r="W15" s="309"/>
      <c r="X15" s="309"/>
      <c r="Y15" s="309"/>
      <c r="Z15" s="309"/>
      <c r="AA15" s="309"/>
      <c r="AB15" s="309"/>
      <c r="AC15" s="309"/>
      <c r="AD15" s="309"/>
    </row>
    <row r="16" spans="1:30">
      <c r="A16" s="254"/>
      <c r="B16" s="255"/>
      <c r="C16" s="256"/>
      <c r="D16" s="268"/>
      <c r="E16" s="268"/>
      <c r="F16" s="255"/>
      <c r="G16" s="257"/>
      <c r="H16" s="255"/>
      <c r="I16" s="256"/>
      <c r="J16" s="258"/>
      <c r="K16" s="257"/>
      <c r="L16" s="255"/>
      <c r="M16" s="256"/>
      <c r="N16" s="255"/>
      <c r="O16" s="257"/>
      <c r="P16" s="255"/>
      <c r="Q16" s="256"/>
      <c r="R16" s="270"/>
    </row>
    <row r="17" spans="1:29">
      <c r="A17" s="113" t="s">
        <v>7</v>
      </c>
      <c r="B17" s="297">
        <v>3.0065906429335699E-2</v>
      </c>
      <c r="C17" s="302">
        <v>0.13475236018168404</v>
      </c>
      <c r="D17" s="297">
        <v>-1.0460435674599919</v>
      </c>
      <c r="E17" s="302">
        <v>0.92777533008107282</v>
      </c>
      <c r="F17" s="297">
        <v>0.1388265861074347</v>
      </c>
      <c r="G17" s="302">
        <v>8.1520190978245782E-2</v>
      </c>
      <c r="H17" s="297">
        <v>-2.9523083196923201</v>
      </c>
      <c r="I17" s="302">
        <v>1.6039911828324687</v>
      </c>
      <c r="J17" s="297">
        <v>-0.37903093710312707</v>
      </c>
      <c r="K17" s="302">
        <v>9.4676710034489187E-2</v>
      </c>
      <c r="L17" s="297">
        <v>1.7344870768033899E-2</v>
      </c>
      <c r="M17" s="302">
        <v>2.6848422117744557E-2</v>
      </c>
      <c r="N17" s="297">
        <v>-0.19315377093744959</v>
      </c>
      <c r="O17" s="302">
        <v>4.5011170727487809E-2</v>
      </c>
      <c r="P17" s="297">
        <v>-4.8245513839537402E-2</v>
      </c>
      <c r="Q17" s="302">
        <v>4.5162490761093792E-2</v>
      </c>
      <c r="R17" s="273">
        <v>0.1493483143477492</v>
      </c>
      <c r="V17" s="310" t="str">
        <f t="shared" ref="V17:V48" si="0">IF((B17/C17)&gt;1.96,"+",IF((B17/C17)&lt;-1.96,"-",""))</f>
        <v/>
      </c>
      <c r="W17" s="310" t="str">
        <f t="shared" ref="W17:W48" si="1">IF((D17/E17)&gt;1.96,"+",IF((D17/E17)&lt;-1.96,"-",""))</f>
        <v/>
      </c>
      <c r="X17" s="310" t="str">
        <f t="shared" ref="X17:X48" si="2">IF((F17/G17)&gt;1.96,"+",IF((F17/G17)&lt;-1.96,"-",""))</f>
        <v/>
      </c>
      <c r="Y17" s="310" t="str">
        <f t="shared" ref="Y17:Y48" si="3">IF((H17/I17)&gt;1.96,"+",IF((H17/I17)&lt;-1.96,"-",""))</f>
        <v/>
      </c>
      <c r="Z17" s="310" t="str">
        <f t="shared" ref="Z17:Z48" si="4">IF((J17/K17)&gt;1.96,"+",IF((J17/K17)&lt;-1.96,"-",""))</f>
        <v>-</v>
      </c>
      <c r="AA17" s="310" t="str">
        <f t="shared" ref="AA17:AA48" si="5">IF((L17/M17)&gt;1.96,"+",IF((L17/M17)&lt;-1.96,"-",""))</f>
        <v/>
      </c>
      <c r="AB17" s="310" t="str">
        <f t="shared" ref="AB17:AB48" si="6">IF((N17/O17)&gt;1.96,"+",IF((N17/O17)&lt;-1.96,"-",""))</f>
        <v>-</v>
      </c>
      <c r="AC17" s="310" t="str">
        <f t="shared" ref="AC17:AC48" si="7">IF((P17/Q17)&gt;1.96,"+",IF((P17/Q17)&lt;-1.96,"-",""))</f>
        <v/>
      </c>
    </row>
    <row r="18" spans="1:29">
      <c r="A18" s="113" t="s">
        <v>8</v>
      </c>
      <c r="B18" s="297">
        <v>0.23289287975866979</v>
      </c>
      <c r="C18" s="302">
        <v>4.6721476526228815E-2</v>
      </c>
      <c r="D18" s="297">
        <v>0.3440458013159714</v>
      </c>
      <c r="E18" s="302">
        <v>0.7127020159289571</v>
      </c>
      <c r="F18" s="297">
        <v>6.5530392330619899E-2</v>
      </c>
      <c r="G18" s="302">
        <v>4.908402114213508E-2</v>
      </c>
      <c r="H18" s="297">
        <v>-0.70345911594138799</v>
      </c>
      <c r="I18" s="302">
        <v>0.80222878736911918</v>
      </c>
      <c r="J18" s="297">
        <v>-0.27995578135232663</v>
      </c>
      <c r="K18" s="302">
        <v>7.0164973813067633E-2</v>
      </c>
      <c r="L18" s="297">
        <v>6.6272056753608505E-2</v>
      </c>
      <c r="M18" s="302">
        <v>1.8063761627399522E-2</v>
      </c>
      <c r="N18" s="297">
        <v>-0.29337887695701098</v>
      </c>
      <c r="O18" s="302">
        <v>2.1231029347658463E-2</v>
      </c>
      <c r="P18" s="297">
        <v>-0.1180293582391222</v>
      </c>
      <c r="Q18" s="302">
        <v>3.8176013240902827E-2</v>
      </c>
      <c r="R18" s="273">
        <v>0.24555194596523</v>
      </c>
      <c r="V18" s="310" t="str">
        <f t="shared" si="0"/>
        <v>+</v>
      </c>
      <c r="W18" s="310" t="str">
        <f t="shared" si="1"/>
        <v/>
      </c>
      <c r="X18" s="310" t="str">
        <f t="shared" si="2"/>
        <v/>
      </c>
      <c r="Y18" s="310" t="str">
        <f t="shared" si="3"/>
        <v/>
      </c>
      <c r="Z18" s="310" t="str">
        <f t="shared" si="4"/>
        <v>-</v>
      </c>
      <c r="AA18" s="310" t="str">
        <f t="shared" si="5"/>
        <v>+</v>
      </c>
      <c r="AB18" s="310" t="str">
        <f t="shared" si="6"/>
        <v>-</v>
      </c>
      <c r="AC18" s="310" t="str">
        <f t="shared" si="7"/>
        <v>-</v>
      </c>
    </row>
    <row r="19" spans="1:29">
      <c r="A19" s="113" t="s">
        <v>9</v>
      </c>
      <c r="B19" s="297">
        <v>8.7290543184767797E-2</v>
      </c>
      <c r="C19" s="302">
        <v>4.5347169806968984E-2</v>
      </c>
      <c r="D19" s="297">
        <v>-0.68519403527404588</v>
      </c>
      <c r="E19" s="302">
        <v>0.5631247744901563</v>
      </c>
      <c r="F19" s="297">
        <v>8.8392357977022704E-2</v>
      </c>
      <c r="G19" s="302">
        <v>4.7046717444713664E-2</v>
      </c>
      <c r="H19" s="297">
        <v>-0.7992588691903052</v>
      </c>
      <c r="I19" s="302">
        <v>0.62485495055787754</v>
      </c>
      <c r="J19" s="297">
        <v>-7.9847448249162303E-2</v>
      </c>
      <c r="K19" s="302">
        <v>5.4216049604540663E-2</v>
      </c>
      <c r="L19" s="297">
        <v>-6.5294281729032996E-3</v>
      </c>
      <c r="M19" s="302">
        <v>3.500214762750134E-2</v>
      </c>
      <c r="N19" s="297">
        <v>-0.19361937842356611</v>
      </c>
      <c r="O19" s="302">
        <v>1.8218723904512735E-2</v>
      </c>
      <c r="P19" s="297">
        <v>-0.19920521758937509</v>
      </c>
      <c r="Q19" s="302">
        <v>4.1269560790738437E-2</v>
      </c>
      <c r="R19" s="273">
        <v>0.15243105280983379</v>
      </c>
      <c r="V19" s="310" t="str">
        <f t="shared" si="0"/>
        <v/>
      </c>
      <c r="W19" s="310" t="str">
        <f t="shared" si="1"/>
        <v/>
      </c>
      <c r="X19" s="310" t="str">
        <f t="shared" si="2"/>
        <v/>
      </c>
      <c r="Y19" s="310" t="str">
        <f t="shared" si="3"/>
        <v/>
      </c>
      <c r="Z19" s="310" t="str">
        <f t="shared" si="4"/>
        <v/>
      </c>
      <c r="AA19" s="310" t="str">
        <f t="shared" si="5"/>
        <v/>
      </c>
      <c r="AB19" s="310" t="str">
        <f t="shared" si="6"/>
        <v>-</v>
      </c>
      <c r="AC19" s="310" t="str">
        <f t="shared" si="7"/>
        <v>-</v>
      </c>
    </row>
    <row r="20" spans="1:29">
      <c r="A20" s="83" t="s">
        <v>10</v>
      </c>
      <c r="B20" s="297">
        <v>0.3274102868376334</v>
      </c>
      <c r="C20" s="302">
        <v>6.2291647028718526E-2</v>
      </c>
      <c r="D20" s="297">
        <v>-0.9998631669334358</v>
      </c>
      <c r="E20" s="302">
        <v>0.5171685857413667</v>
      </c>
      <c r="F20" s="297">
        <v>1.6072556831398001E-2</v>
      </c>
      <c r="G20" s="302">
        <v>5.5985365775888432E-2</v>
      </c>
      <c r="H20" s="297">
        <v>-0.69536885932705861</v>
      </c>
      <c r="I20" s="302">
        <v>0.59534202755869081</v>
      </c>
      <c r="J20" s="297">
        <v>-1.08026102558857E-2</v>
      </c>
      <c r="K20" s="302">
        <v>4.6826286104164776E-2</v>
      </c>
      <c r="L20" s="297">
        <v>4.0337094214350902E-2</v>
      </c>
      <c r="M20" s="302">
        <v>1.3867203819380688E-2</v>
      </c>
      <c r="N20" s="297">
        <v>-0.19849238257455859</v>
      </c>
      <c r="O20" s="302">
        <v>1.7743841969856931E-2</v>
      </c>
      <c r="P20" s="297">
        <v>-0.15498752448670161</v>
      </c>
      <c r="Q20" s="302">
        <v>2.3040218560308839E-2</v>
      </c>
      <c r="R20" s="273">
        <v>0.187010670637031</v>
      </c>
      <c r="V20" s="310" t="str">
        <f t="shared" si="0"/>
        <v>+</v>
      </c>
      <c r="W20" s="310" t="str">
        <f t="shared" si="1"/>
        <v/>
      </c>
      <c r="X20" s="310" t="str">
        <f t="shared" si="2"/>
        <v/>
      </c>
      <c r="Y20" s="310" t="str">
        <f t="shared" si="3"/>
        <v/>
      </c>
      <c r="Z20" s="310" t="str">
        <f t="shared" si="4"/>
        <v/>
      </c>
      <c r="AA20" s="310" t="str">
        <f t="shared" si="5"/>
        <v>+</v>
      </c>
      <c r="AB20" s="310" t="str">
        <f t="shared" si="6"/>
        <v>-</v>
      </c>
      <c r="AC20" s="310" t="str">
        <f t="shared" si="7"/>
        <v>-</v>
      </c>
    </row>
    <row r="21" spans="1:29">
      <c r="A21" s="128" t="s">
        <v>173</v>
      </c>
      <c r="B21" s="297">
        <v>0.32772400117388861</v>
      </c>
      <c r="C21" s="302">
        <v>9.1355904119311659E-2</v>
      </c>
      <c r="D21" s="297">
        <v>-1.3387671269103449</v>
      </c>
      <c r="E21" s="302">
        <v>0.76679492515484804</v>
      </c>
      <c r="F21" s="297">
        <v>5.72234044751668E-2</v>
      </c>
      <c r="G21" s="302">
        <v>8.4861002411091721E-2</v>
      </c>
      <c r="H21" s="297">
        <v>-0.47646808555500852</v>
      </c>
      <c r="I21" s="302">
        <v>0.77685302626459907</v>
      </c>
      <c r="J21" s="297">
        <v>0.22417804649973411</v>
      </c>
      <c r="K21" s="302">
        <v>5.9372058644401822E-2</v>
      </c>
      <c r="L21" s="297">
        <v>-1.9312130928546001E-2</v>
      </c>
      <c r="M21" s="302">
        <v>8.9290923498482042E-2</v>
      </c>
      <c r="N21" s="297">
        <v>-0.15313540786085</v>
      </c>
      <c r="O21" s="302">
        <v>2.7195973629576955E-2</v>
      </c>
      <c r="P21" s="297">
        <v>-0.16473987133629259</v>
      </c>
      <c r="Q21" s="302">
        <v>3.4964793590274379E-2</v>
      </c>
      <c r="R21" s="273">
        <v>0.19283021985979751</v>
      </c>
      <c r="V21" s="310" t="str">
        <f t="shared" si="0"/>
        <v>+</v>
      </c>
      <c r="W21" s="310" t="str">
        <f t="shared" si="1"/>
        <v/>
      </c>
      <c r="X21" s="310" t="str">
        <f t="shared" si="2"/>
        <v/>
      </c>
      <c r="Y21" s="310" t="str">
        <f t="shared" si="3"/>
        <v/>
      </c>
      <c r="Z21" s="310" t="str">
        <f t="shared" si="4"/>
        <v>+</v>
      </c>
      <c r="AA21" s="310" t="str">
        <f t="shared" si="5"/>
        <v/>
      </c>
      <c r="AB21" s="310" t="str">
        <f t="shared" si="6"/>
        <v>-</v>
      </c>
      <c r="AC21" s="310" t="str">
        <f t="shared" si="7"/>
        <v>-</v>
      </c>
    </row>
    <row r="22" spans="1:29">
      <c r="A22" s="83" t="s">
        <v>11</v>
      </c>
      <c r="B22" s="297">
        <v>0.31957835533519452</v>
      </c>
      <c r="C22" s="302">
        <v>8.2468205661961488E-2</v>
      </c>
      <c r="D22" s="297">
        <v>-1.0475752796272919</v>
      </c>
      <c r="E22" s="302">
        <v>1.2232220402823517</v>
      </c>
      <c r="F22" s="297">
        <v>-0.1550313043081562</v>
      </c>
      <c r="G22" s="302">
        <v>6.778945885758704E-2</v>
      </c>
      <c r="H22" s="297">
        <v>2.2853429537930081</v>
      </c>
      <c r="I22" s="302">
        <v>1.0221874887032227</v>
      </c>
      <c r="J22" s="297">
        <v>-0.19648410018512991</v>
      </c>
      <c r="K22" s="302">
        <v>5.2678282125904245E-2</v>
      </c>
      <c r="L22" s="297">
        <v>-8.1741018827453299E-2</v>
      </c>
      <c r="M22" s="302">
        <v>6.9378652484491224E-2</v>
      </c>
      <c r="N22" s="297">
        <v>-0.12632342025971241</v>
      </c>
      <c r="O22" s="302">
        <v>2.6080818313693747E-2</v>
      </c>
      <c r="P22" s="297">
        <v>-0.16377055984916561</v>
      </c>
      <c r="Q22" s="302">
        <v>5.7896600659954646E-2</v>
      </c>
      <c r="R22" s="273">
        <v>7.4345415877804105E-2</v>
      </c>
      <c r="V22" s="310" t="str">
        <f t="shared" si="0"/>
        <v>+</v>
      </c>
      <c r="W22" s="310" t="str">
        <f t="shared" si="1"/>
        <v/>
      </c>
      <c r="X22" s="310" t="str">
        <f t="shared" si="2"/>
        <v>-</v>
      </c>
      <c r="Y22" s="310" t="str">
        <f t="shared" si="3"/>
        <v>+</v>
      </c>
      <c r="Z22" s="310" t="str">
        <f t="shared" si="4"/>
        <v>-</v>
      </c>
      <c r="AA22" s="310" t="str">
        <f t="shared" si="5"/>
        <v/>
      </c>
      <c r="AB22" s="310" t="str">
        <f t="shared" si="6"/>
        <v>-</v>
      </c>
      <c r="AC22" s="310" t="str">
        <f t="shared" si="7"/>
        <v>-</v>
      </c>
    </row>
    <row r="23" spans="1:29">
      <c r="A23" s="83" t="s">
        <v>12</v>
      </c>
      <c r="B23" s="297">
        <v>5.7603543935049399E-2</v>
      </c>
      <c r="C23" s="302">
        <v>3.0184375083257574E-2</v>
      </c>
      <c r="D23" s="297">
        <v>0.86519845961629982</v>
      </c>
      <c r="E23" s="302">
        <v>0.69533457039556634</v>
      </c>
      <c r="F23" s="297">
        <v>0.169669593337515</v>
      </c>
      <c r="G23" s="302">
        <v>4.7945241426652886E-2</v>
      </c>
      <c r="H23" s="297">
        <v>1.7388708987969681</v>
      </c>
      <c r="I23" s="302">
        <v>0.79704276493751658</v>
      </c>
      <c r="J23" s="297">
        <v>-0.33390664629938799</v>
      </c>
      <c r="K23" s="302">
        <v>5.785594922380264E-2</v>
      </c>
      <c r="L23" s="297">
        <v>5.9595324341829202E-2</v>
      </c>
      <c r="M23" s="302">
        <v>1.4262633637081889E-2</v>
      </c>
      <c r="N23" s="297">
        <v>-0.13506797601141979</v>
      </c>
      <c r="O23" s="302">
        <v>1.7349757982240463E-2</v>
      </c>
      <c r="P23" s="297">
        <v>-0.1434208714338398</v>
      </c>
      <c r="Q23" s="302">
        <v>4.9435883168426252E-2</v>
      </c>
      <c r="R23" s="273">
        <v>0.13742649649497821</v>
      </c>
      <c r="V23" s="310" t="str">
        <f t="shared" si="0"/>
        <v/>
      </c>
      <c r="W23" s="310" t="str">
        <f t="shared" si="1"/>
        <v/>
      </c>
      <c r="X23" s="310" t="str">
        <f t="shared" si="2"/>
        <v>+</v>
      </c>
      <c r="Y23" s="310" t="str">
        <f t="shared" si="3"/>
        <v>+</v>
      </c>
      <c r="Z23" s="310" t="str">
        <f t="shared" si="4"/>
        <v>-</v>
      </c>
      <c r="AA23" s="310" t="str">
        <f t="shared" si="5"/>
        <v>+</v>
      </c>
      <c r="AB23" s="310" t="str">
        <f t="shared" si="6"/>
        <v>-</v>
      </c>
      <c r="AC23" s="310" t="str">
        <f t="shared" si="7"/>
        <v>-</v>
      </c>
    </row>
    <row r="24" spans="1:29">
      <c r="A24" s="83" t="s">
        <v>13</v>
      </c>
      <c r="B24" s="297">
        <v>0.1103068887321149</v>
      </c>
      <c r="C24" s="302">
        <v>7.5685819466668566E-2</v>
      </c>
      <c r="D24" s="297">
        <v>-1.6947726873836679</v>
      </c>
      <c r="E24" s="302">
        <v>0.80326335173481145</v>
      </c>
      <c r="F24" s="297">
        <v>0.12455452266143791</v>
      </c>
      <c r="G24" s="302">
        <v>7.9327025635300127E-2</v>
      </c>
      <c r="H24" s="297">
        <v>1.194609428808912</v>
      </c>
      <c r="I24" s="302">
        <v>1.033096902877207</v>
      </c>
      <c r="J24" s="297">
        <v>-6.7328594855978502E-2</v>
      </c>
      <c r="K24" s="302">
        <v>3.4657753915369786E-2</v>
      </c>
      <c r="L24" s="297">
        <v>3.6202727012949798E-2</v>
      </c>
      <c r="M24" s="302">
        <v>1.6093177932405632E-2</v>
      </c>
      <c r="N24" s="297">
        <v>-0.1654893895554598</v>
      </c>
      <c r="O24" s="302">
        <v>2.1636716407877621E-2</v>
      </c>
      <c r="P24" s="297">
        <v>-8.0474569470337098E-2</v>
      </c>
      <c r="Q24" s="302">
        <v>8.6417644387370832E-2</v>
      </c>
      <c r="R24" s="273">
        <v>8.7887511284113096E-2</v>
      </c>
      <c r="V24" s="310" t="str">
        <f t="shared" si="0"/>
        <v/>
      </c>
      <c r="W24" s="310" t="str">
        <f t="shared" si="1"/>
        <v>-</v>
      </c>
      <c r="X24" s="310" t="str">
        <f t="shared" si="2"/>
        <v/>
      </c>
      <c r="Y24" s="310" t="str">
        <f t="shared" si="3"/>
        <v/>
      </c>
      <c r="Z24" s="310" t="str">
        <f t="shared" si="4"/>
        <v/>
      </c>
      <c r="AA24" s="310" t="str">
        <f t="shared" si="5"/>
        <v>+</v>
      </c>
      <c r="AB24" s="310" t="str">
        <f t="shared" si="6"/>
        <v>-</v>
      </c>
      <c r="AC24" s="310" t="str">
        <f t="shared" si="7"/>
        <v/>
      </c>
    </row>
    <row r="25" spans="1:29">
      <c r="A25" s="113" t="s">
        <v>14</v>
      </c>
      <c r="B25" s="297">
        <v>-0.1104063507695873</v>
      </c>
      <c r="C25" s="302">
        <v>8.0366894217271931E-2</v>
      </c>
      <c r="D25" s="297">
        <v>-1.0071429977643671</v>
      </c>
      <c r="E25" s="302">
        <v>1.0734440030685308</v>
      </c>
      <c r="F25" s="297">
        <v>0.25806327569744991</v>
      </c>
      <c r="G25" s="302">
        <v>7.1499662191983254E-2</v>
      </c>
      <c r="H25" s="297">
        <v>5.6199040123008102E-2</v>
      </c>
      <c r="I25" s="302">
        <v>0.98024648702703221</v>
      </c>
      <c r="J25" s="297">
        <v>-6.8724583793158905E-2</v>
      </c>
      <c r="K25" s="302">
        <v>3.9310358763365361E-2</v>
      </c>
      <c r="L25" s="297">
        <v>4.9426809665057497E-2</v>
      </c>
      <c r="M25" s="302">
        <v>2.0892449717072218E-2</v>
      </c>
      <c r="N25" s="297">
        <v>-0.18660438727462789</v>
      </c>
      <c r="O25" s="302">
        <v>3.1807200958754077E-2</v>
      </c>
      <c r="P25" s="297">
        <v>-0.1016201711165161</v>
      </c>
      <c r="Q25" s="302">
        <v>4.351479161255032E-2</v>
      </c>
      <c r="R25" s="273">
        <v>0.11295869021952069</v>
      </c>
      <c r="V25" s="310" t="str">
        <f t="shared" si="0"/>
        <v/>
      </c>
      <c r="W25" s="310" t="str">
        <f t="shared" si="1"/>
        <v/>
      </c>
      <c r="X25" s="310" t="str">
        <f t="shared" si="2"/>
        <v>+</v>
      </c>
      <c r="Y25" s="310" t="str">
        <f t="shared" si="3"/>
        <v/>
      </c>
      <c r="Z25" s="310" t="str">
        <f t="shared" si="4"/>
        <v/>
      </c>
      <c r="AA25" s="310" t="str">
        <f t="shared" si="5"/>
        <v>+</v>
      </c>
      <c r="AB25" s="310" t="str">
        <f t="shared" si="6"/>
        <v>-</v>
      </c>
      <c r="AC25" s="310" t="str">
        <f t="shared" si="7"/>
        <v>-</v>
      </c>
    </row>
    <row r="26" spans="1:29">
      <c r="A26" s="113" t="s">
        <v>15</v>
      </c>
      <c r="B26" s="297">
        <v>4.14869873841597E-2</v>
      </c>
      <c r="C26" s="302">
        <v>6.2897114218329012E-2</v>
      </c>
      <c r="D26" s="297">
        <v>-0.24925925257075909</v>
      </c>
      <c r="E26" s="302">
        <v>0.85455660142977563</v>
      </c>
      <c r="F26" s="297">
        <v>0.15848019709247241</v>
      </c>
      <c r="G26" s="302">
        <v>5.2587172846288326E-2</v>
      </c>
      <c r="H26" s="297">
        <v>0.73267421501458585</v>
      </c>
      <c r="I26" s="302">
        <v>1.0985668879385724</v>
      </c>
      <c r="J26" s="297">
        <v>-4.07284635512341E-2</v>
      </c>
      <c r="K26" s="302">
        <v>3.6409762710044369E-2</v>
      </c>
      <c r="L26" s="297">
        <v>5.1405264277318202E-2</v>
      </c>
      <c r="M26" s="302">
        <v>2.2536458384550651E-2</v>
      </c>
      <c r="N26" s="297">
        <v>-0.13711599145493361</v>
      </c>
      <c r="O26" s="302">
        <v>2.642144940827092E-2</v>
      </c>
      <c r="P26" s="297">
        <v>1.04136537660206E-2</v>
      </c>
      <c r="Q26" s="302">
        <v>5.0140969560519888E-2</v>
      </c>
      <c r="R26" s="273">
        <v>5.9234245139219599E-2</v>
      </c>
      <c r="V26" s="310" t="str">
        <f t="shared" si="0"/>
        <v/>
      </c>
      <c r="W26" s="310" t="str">
        <f t="shared" si="1"/>
        <v/>
      </c>
      <c r="X26" s="310" t="str">
        <f t="shared" si="2"/>
        <v>+</v>
      </c>
      <c r="Y26" s="310" t="str">
        <f t="shared" si="3"/>
        <v/>
      </c>
      <c r="Z26" s="310" t="str">
        <f t="shared" si="4"/>
        <v/>
      </c>
      <c r="AA26" s="310" t="str">
        <f t="shared" si="5"/>
        <v>+</v>
      </c>
      <c r="AB26" s="310" t="str">
        <f t="shared" si="6"/>
        <v>-</v>
      </c>
      <c r="AC26" s="310" t="str">
        <f t="shared" si="7"/>
        <v/>
      </c>
    </row>
    <row r="27" spans="1:29">
      <c r="A27" s="113" t="s">
        <v>16</v>
      </c>
      <c r="B27" s="297">
        <v>9.7601240482467294E-2</v>
      </c>
      <c r="C27" s="302">
        <v>6.5323900690306774E-2</v>
      </c>
      <c r="D27" s="297">
        <v>-0.94277343559120874</v>
      </c>
      <c r="E27" s="302">
        <v>0.97309947570549504</v>
      </c>
      <c r="F27" s="297">
        <v>7.9466108554834894E-2</v>
      </c>
      <c r="G27" s="302">
        <v>5.1293014409231424E-2</v>
      </c>
      <c r="H27" s="297">
        <v>1.343475516501532</v>
      </c>
      <c r="I27" s="302">
        <v>0.71300495119395013</v>
      </c>
      <c r="J27" s="297">
        <v>-2.2960659681779999E-3</v>
      </c>
      <c r="K27" s="302">
        <v>0.13559989500540776</v>
      </c>
      <c r="L27" s="297">
        <v>-4.9304250292572398E-2</v>
      </c>
      <c r="M27" s="302">
        <v>2.7330087445788066E-2</v>
      </c>
      <c r="N27" s="297">
        <v>-0.1417077967631028</v>
      </c>
      <c r="O27" s="302">
        <v>2.9194867211678917E-2</v>
      </c>
      <c r="P27" s="297">
        <v>-0.13564920659327939</v>
      </c>
      <c r="Q27" s="302">
        <v>8.8817161513295023E-2</v>
      </c>
      <c r="R27" s="273">
        <v>4.48286152347235E-2</v>
      </c>
      <c r="V27" s="310" t="str">
        <f t="shared" si="0"/>
        <v/>
      </c>
      <c r="W27" s="310" t="str">
        <f t="shared" si="1"/>
        <v/>
      </c>
      <c r="X27" s="310" t="str">
        <f t="shared" si="2"/>
        <v/>
      </c>
      <c r="Y27" s="310" t="str">
        <f t="shared" si="3"/>
        <v/>
      </c>
      <c r="Z27" s="310" t="str">
        <f t="shared" si="4"/>
        <v/>
      </c>
      <c r="AA27" s="310" t="str">
        <f t="shared" si="5"/>
        <v/>
      </c>
      <c r="AB27" s="310" t="str">
        <f t="shared" si="6"/>
        <v>-</v>
      </c>
      <c r="AC27" s="310" t="str">
        <f t="shared" si="7"/>
        <v/>
      </c>
    </row>
    <row r="28" spans="1:29">
      <c r="A28" s="113" t="s">
        <v>386</v>
      </c>
      <c r="B28" s="297">
        <v>5.2419190323919798E-2</v>
      </c>
      <c r="C28" s="302">
        <v>8.3060101856080232E-2</v>
      </c>
      <c r="D28" s="297">
        <v>-2.1751078867357112</v>
      </c>
      <c r="E28" s="302">
        <v>1.1612869364419793</v>
      </c>
      <c r="F28" s="297">
        <v>-4.8627640494159803E-2</v>
      </c>
      <c r="G28" s="302">
        <v>6.6268883215731808E-2</v>
      </c>
      <c r="H28" s="297">
        <v>1.3056528297100201</v>
      </c>
      <c r="I28" s="302">
        <v>1.808801245192051</v>
      </c>
      <c r="J28" s="297">
        <v>-9.8327934971091505E-2</v>
      </c>
      <c r="K28" s="302">
        <v>5.8456930291612016E-2</v>
      </c>
      <c r="L28" s="297">
        <v>3.69753603183701E-2</v>
      </c>
      <c r="M28" s="302">
        <v>2.7095250938969553E-2</v>
      </c>
      <c r="N28" s="297">
        <v>-0.1043297620107785</v>
      </c>
      <c r="O28" s="302">
        <v>3.1022505534016722E-2</v>
      </c>
      <c r="P28" s="297">
        <v>-0.1014518209011239</v>
      </c>
      <c r="Q28" s="302">
        <v>7.2999441688389982E-2</v>
      </c>
      <c r="R28" s="273">
        <v>3.1923636701167303E-2</v>
      </c>
      <c r="V28" s="310" t="str">
        <f t="shared" si="0"/>
        <v/>
      </c>
      <c r="W28" s="310" t="str">
        <f t="shared" si="1"/>
        <v/>
      </c>
      <c r="X28" s="310" t="str">
        <f t="shared" si="2"/>
        <v/>
      </c>
      <c r="Y28" s="310" t="str">
        <f t="shared" si="3"/>
        <v/>
      </c>
      <c r="Z28" s="310" t="str">
        <f t="shared" si="4"/>
        <v/>
      </c>
      <c r="AA28" s="310" t="str">
        <f t="shared" si="5"/>
        <v/>
      </c>
      <c r="AB28" s="310" t="str">
        <f t="shared" si="6"/>
        <v>-</v>
      </c>
      <c r="AC28" s="310" t="str">
        <f t="shared" si="7"/>
        <v/>
      </c>
    </row>
    <row r="29" spans="1:29">
      <c r="A29" s="113" t="s">
        <v>17</v>
      </c>
      <c r="B29" s="297">
        <v>0.1198381950128628</v>
      </c>
      <c r="C29" s="302">
        <v>4.760893752732779E-2</v>
      </c>
      <c r="D29" s="297">
        <v>0.2279976955731407</v>
      </c>
      <c r="E29" s="302">
        <v>0.55453364471113176</v>
      </c>
      <c r="F29" s="297">
        <v>0.12202071026239809</v>
      </c>
      <c r="G29" s="302">
        <v>4.6064168753386342E-2</v>
      </c>
      <c r="H29" s="297">
        <v>0.91510041493373606</v>
      </c>
      <c r="I29" s="302">
        <v>0.68732331074022757</v>
      </c>
      <c r="J29" s="297">
        <v>-5.53403974131138E-2</v>
      </c>
      <c r="K29" s="302">
        <v>5.1721032493480645E-2</v>
      </c>
      <c r="L29" s="297">
        <v>4.6112926420243297E-2</v>
      </c>
      <c r="M29" s="302">
        <v>1.4062288093804619E-2</v>
      </c>
      <c r="N29" s="297">
        <v>-0.15598892627715119</v>
      </c>
      <c r="O29" s="302">
        <v>2.0491609241733801E-2</v>
      </c>
      <c r="P29" s="297">
        <v>-0.1104551917426056</v>
      </c>
      <c r="Q29" s="302">
        <v>3.3094642196389801E-2</v>
      </c>
      <c r="R29" s="273">
        <v>0.10596255131358991</v>
      </c>
      <c r="V29" s="310" t="str">
        <f t="shared" si="0"/>
        <v>+</v>
      </c>
      <c r="W29" s="310" t="str">
        <f t="shared" si="1"/>
        <v/>
      </c>
      <c r="X29" s="310" t="str">
        <f t="shared" si="2"/>
        <v>+</v>
      </c>
      <c r="Y29" s="310" t="str">
        <f t="shared" si="3"/>
        <v/>
      </c>
      <c r="Z29" s="310" t="str">
        <f t="shared" si="4"/>
        <v/>
      </c>
      <c r="AA29" s="310" t="str">
        <f t="shared" si="5"/>
        <v>+</v>
      </c>
      <c r="AB29" s="310" t="str">
        <f t="shared" si="6"/>
        <v>-</v>
      </c>
      <c r="AC29" s="310" t="str">
        <f t="shared" si="7"/>
        <v>-</v>
      </c>
    </row>
    <row r="30" spans="1:29">
      <c r="A30" s="113" t="s">
        <v>18</v>
      </c>
      <c r="B30" s="297">
        <v>0.12803517238171719</v>
      </c>
      <c r="C30" s="302">
        <v>5.5296676662400346E-2</v>
      </c>
      <c r="D30" s="297">
        <v>-0.13044148581166101</v>
      </c>
      <c r="E30" s="302">
        <v>0.63427466127605947</v>
      </c>
      <c r="F30" s="297">
        <v>0.1222136814519779</v>
      </c>
      <c r="G30" s="302">
        <v>5.4225871346538349E-2</v>
      </c>
      <c r="H30" s="297">
        <v>-1.510098030051797</v>
      </c>
      <c r="I30" s="302">
        <v>1.018119968410012</v>
      </c>
      <c r="J30" s="297">
        <v>-0.16120539059430181</v>
      </c>
      <c r="K30" s="302">
        <v>6.8111031509200684E-2</v>
      </c>
      <c r="L30" s="297">
        <v>8.6195690621606202E-2</v>
      </c>
      <c r="M30" s="302">
        <v>1.2749053465172831E-2</v>
      </c>
      <c r="N30" s="297">
        <v>-4.8839044481807897E-2</v>
      </c>
      <c r="O30" s="302">
        <v>3.3112691244670769E-2</v>
      </c>
      <c r="P30" s="297">
        <v>-0.21580725563420869</v>
      </c>
      <c r="Q30" s="302">
        <v>4.2281239611531449E-2</v>
      </c>
      <c r="R30" s="273">
        <v>0.14932561864961949</v>
      </c>
      <c r="V30" s="310" t="str">
        <f t="shared" si="0"/>
        <v>+</v>
      </c>
      <c r="W30" s="310" t="str">
        <f t="shared" si="1"/>
        <v/>
      </c>
      <c r="X30" s="310" t="str">
        <f t="shared" si="2"/>
        <v>+</v>
      </c>
      <c r="Y30" s="310" t="str">
        <f t="shared" si="3"/>
        <v/>
      </c>
      <c r="Z30" s="310" t="str">
        <f t="shared" si="4"/>
        <v>-</v>
      </c>
      <c r="AA30" s="310" t="str">
        <f t="shared" si="5"/>
        <v>+</v>
      </c>
      <c r="AB30" s="310" t="str">
        <f t="shared" si="6"/>
        <v/>
      </c>
      <c r="AC30" s="310" t="str">
        <f t="shared" si="7"/>
        <v>-</v>
      </c>
    </row>
    <row r="31" spans="1:29">
      <c r="A31" s="113" t="s">
        <v>202</v>
      </c>
      <c r="B31" s="297">
        <v>0.30375730575246612</v>
      </c>
      <c r="C31" s="302">
        <v>6.2814905363257581E-2</v>
      </c>
      <c r="D31" s="297">
        <v>-0.73575730665037964</v>
      </c>
      <c r="E31" s="302">
        <v>0.8090062783899592</v>
      </c>
      <c r="F31" s="297">
        <v>-1.3399830393877E-2</v>
      </c>
      <c r="G31" s="302">
        <v>5.9518701565003398E-2</v>
      </c>
      <c r="H31" s="297">
        <v>0.42648201341036213</v>
      </c>
      <c r="I31" s="302">
        <v>1.0818304629666353</v>
      </c>
      <c r="J31" s="297">
        <v>-0.30783041997502097</v>
      </c>
      <c r="K31" s="302">
        <v>7.9378136366370367E-2</v>
      </c>
      <c r="L31" s="297">
        <v>4.90440415624342E-2</v>
      </c>
      <c r="M31" s="302">
        <v>2.3024624847441669E-2</v>
      </c>
      <c r="N31" s="297">
        <v>-0.16462992611646701</v>
      </c>
      <c r="O31" s="302">
        <v>2.3216595647927812E-2</v>
      </c>
      <c r="P31" s="297">
        <v>-0.1088207180962467</v>
      </c>
      <c r="Q31" s="302">
        <v>3.7500402952394769E-2</v>
      </c>
      <c r="R31" s="273">
        <v>0.1231296273270355</v>
      </c>
      <c r="V31" s="310" t="str">
        <f t="shared" si="0"/>
        <v>+</v>
      </c>
      <c r="W31" s="310" t="str">
        <f t="shared" si="1"/>
        <v/>
      </c>
      <c r="X31" s="310" t="str">
        <f t="shared" si="2"/>
        <v/>
      </c>
      <c r="Y31" s="310" t="str">
        <f t="shared" si="3"/>
        <v/>
      </c>
      <c r="Z31" s="310" t="str">
        <f t="shared" si="4"/>
        <v>-</v>
      </c>
      <c r="AA31" s="310" t="str">
        <f t="shared" si="5"/>
        <v>+</v>
      </c>
      <c r="AB31" s="310" t="str">
        <f t="shared" si="6"/>
        <v>-</v>
      </c>
      <c r="AC31" s="310" t="str">
        <f t="shared" si="7"/>
        <v>-</v>
      </c>
    </row>
    <row r="32" spans="1:29">
      <c r="A32" s="113" t="s">
        <v>19</v>
      </c>
      <c r="B32" s="297">
        <v>0.14809713219231549</v>
      </c>
      <c r="C32" s="302">
        <v>3.9198548670884001E-2</v>
      </c>
      <c r="D32" s="297">
        <v>1.222061976536871</v>
      </c>
      <c r="E32" s="302">
        <v>0.7868254263510579</v>
      </c>
      <c r="F32" s="297">
        <v>0.1079459461345042</v>
      </c>
      <c r="G32" s="302">
        <v>3.7274251217225274E-2</v>
      </c>
      <c r="H32" s="297">
        <v>0.71493320289913986</v>
      </c>
      <c r="I32" s="302">
        <v>0.63260427725198987</v>
      </c>
      <c r="J32" s="297">
        <v>-0.1028749831208265</v>
      </c>
      <c r="K32" s="302">
        <v>4.016973418173115E-2</v>
      </c>
      <c r="L32" s="297">
        <v>3.3492264605941499E-2</v>
      </c>
      <c r="M32" s="302">
        <v>1.4665843420528235E-2</v>
      </c>
      <c r="N32" s="297">
        <v>-0.1978687807310236</v>
      </c>
      <c r="O32" s="302">
        <v>3.4566011043352718E-2</v>
      </c>
      <c r="P32" s="297">
        <v>-0.11132211242918991</v>
      </c>
      <c r="Q32" s="302">
        <v>4.8783791425473989E-2</v>
      </c>
      <c r="R32" s="273">
        <v>0.1013636430820774</v>
      </c>
      <c r="V32" s="310" t="str">
        <f t="shared" si="0"/>
        <v>+</v>
      </c>
      <c r="W32" s="310" t="str">
        <f t="shared" si="1"/>
        <v/>
      </c>
      <c r="X32" s="310" t="str">
        <f t="shared" si="2"/>
        <v>+</v>
      </c>
      <c r="Y32" s="310" t="str">
        <f t="shared" si="3"/>
        <v/>
      </c>
      <c r="Z32" s="310" t="str">
        <f t="shared" si="4"/>
        <v>-</v>
      </c>
      <c r="AA32" s="310" t="str">
        <f t="shared" si="5"/>
        <v>+</v>
      </c>
      <c r="AB32" s="310" t="str">
        <f t="shared" si="6"/>
        <v>-</v>
      </c>
      <c r="AC32" s="310" t="str">
        <f t="shared" si="7"/>
        <v>-</v>
      </c>
    </row>
    <row r="33" spans="1:29">
      <c r="A33" s="113" t="s">
        <v>20</v>
      </c>
      <c r="B33" s="297">
        <v>0.18065071999906879</v>
      </c>
      <c r="C33" s="302">
        <v>6.7768289847445193E-2</v>
      </c>
      <c r="D33" s="297">
        <v>-1.2937069349759061</v>
      </c>
      <c r="E33" s="302">
        <v>0.6108814235239669</v>
      </c>
      <c r="F33" s="297">
        <v>-1.72571586831817E-2</v>
      </c>
      <c r="G33" s="302">
        <v>7.0846216367488654E-2</v>
      </c>
      <c r="H33" s="297">
        <v>1.8506105184412329</v>
      </c>
      <c r="I33" s="302">
        <v>1.5130086326786183</v>
      </c>
      <c r="J33" s="297">
        <v>-0.1764034860332</v>
      </c>
      <c r="K33" s="302">
        <v>4.8299912822194251E-2</v>
      </c>
      <c r="L33" s="297">
        <v>8.6890678044025699E-2</v>
      </c>
      <c r="M33" s="302">
        <v>1.4004056433309202E-2</v>
      </c>
      <c r="N33" s="297">
        <v>-0.20713065081266971</v>
      </c>
      <c r="O33" s="302">
        <v>3.1289789581524161E-2</v>
      </c>
      <c r="P33" s="297">
        <v>-0.1032107121344339</v>
      </c>
      <c r="Q33" s="302">
        <v>5.3991504429042471E-2</v>
      </c>
      <c r="R33" s="273">
        <v>0.11560680013234451</v>
      </c>
      <c r="V33" s="310" t="str">
        <f t="shared" si="0"/>
        <v>+</v>
      </c>
      <c r="W33" s="310" t="str">
        <f t="shared" si="1"/>
        <v>-</v>
      </c>
      <c r="X33" s="310" t="str">
        <f t="shared" si="2"/>
        <v/>
      </c>
      <c r="Y33" s="310" t="str">
        <f t="shared" si="3"/>
        <v/>
      </c>
      <c r="Z33" s="310" t="str">
        <f t="shared" si="4"/>
        <v>-</v>
      </c>
      <c r="AA33" s="310" t="str">
        <f t="shared" si="5"/>
        <v>+</v>
      </c>
      <c r="AB33" s="310" t="str">
        <f t="shared" si="6"/>
        <v>-</v>
      </c>
      <c r="AC33" s="310" t="str">
        <f t="shared" si="7"/>
        <v/>
      </c>
    </row>
    <row r="34" spans="1:29">
      <c r="A34" s="113" t="s">
        <v>21</v>
      </c>
      <c r="B34" s="297">
        <v>0.14789133088650341</v>
      </c>
      <c r="C34" s="302">
        <v>5.5313563670384161E-2</v>
      </c>
      <c r="D34" s="297">
        <v>-1.33385865664651</v>
      </c>
      <c r="E34" s="302">
        <v>0.68324745377273843</v>
      </c>
      <c r="F34" s="297">
        <v>0.10531066788619679</v>
      </c>
      <c r="G34" s="302">
        <v>6.1528381318997932E-2</v>
      </c>
      <c r="H34" s="297">
        <v>1.6182395178285289</v>
      </c>
      <c r="I34" s="302">
        <v>0.956100379986211</v>
      </c>
      <c r="J34" s="297">
        <v>-8.7021910249705001E-2</v>
      </c>
      <c r="K34" s="302">
        <v>7.5872070348753637E-2</v>
      </c>
      <c r="L34" s="297">
        <v>6.1419913111244201E-2</v>
      </c>
      <c r="M34" s="302">
        <v>2.1163273174941509E-2</v>
      </c>
      <c r="N34" s="297">
        <v>-0.21274652928118759</v>
      </c>
      <c r="O34" s="302">
        <v>2.5421933520471205E-2</v>
      </c>
      <c r="P34" s="297">
        <v>-0.17228005480262021</v>
      </c>
      <c r="Q34" s="302">
        <v>3.7879961472305719E-2</v>
      </c>
      <c r="R34" s="273">
        <v>0.14651330307438021</v>
      </c>
      <c r="V34" s="310" t="str">
        <f t="shared" si="0"/>
        <v>+</v>
      </c>
      <c r="W34" s="310" t="str">
        <f t="shared" si="1"/>
        <v/>
      </c>
      <c r="X34" s="310" t="str">
        <f t="shared" si="2"/>
        <v/>
      </c>
      <c r="Y34" s="310" t="str">
        <f t="shared" si="3"/>
        <v/>
      </c>
      <c r="Z34" s="310" t="str">
        <f t="shared" si="4"/>
        <v/>
      </c>
      <c r="AA34" s="310" t="str">
        <f t="shared" si="5"/>
        <v>+</v>
      </c>
      <c r="AB34" s="310" t="str">
        <f t="shared" si="6"/>
        <v>-</v>
      </c>
      <c r="AC34" s="310" t="str">
        <f t="shared" si="7"/>
        <v>-</v>
      </c>
    </row>
    <row r="35" spans="1:29">
      <c r="A35" s="113" t="s">
        <v>22</v>
      </c>
      <c r="B35" s="297">
        <v>1.3053305642295799E-2</v>
      </c>
      <c r="C35" s="302">
        <v>5.7470749108652873E-2</v>
      </c>
      <c r="D35" s="297">
        <v>2.1652330846744872</v>
      </c>
      <c r="E35" s="302">
        <v>1.0751811783565803</v>
      </c>
      <c r="F35" s="297">
        <v>9.68119067638578E-2</v>
      </c>
      <c r="G35" s="302">
        <v>5.2124910097512481E-2</v>
      </c>
      <c r="H35" s="297">
        <v>2.344583375750251</v>
      </c>
      <c r="I35" s="302">
        <v>0.8758256347584048</v>
      </c>
      <c r="J35" s="297">
        <v>-0.13917225401612571</v>
      </c>
      <c r="K35" s="302">
        <v>4.970204223929893E-2</v>
      </c>
      <c r="L35" s="297">
        <v>2.4643605643461301E-2</v>
      </c>
      <c r="M35" s="302">
        <v>1.6012090618180042E-2</v>
      </c>
      <c r="N35" s="297">
        <v>-3.6981658378496401E-2</v>
      </c>
      <c r="O35" s="302">
        <v>3.5009124698821684E-2</v>
      </c>
      <c r="P35" s="297">
        <v>-0.33755716182290357</v>
      </c>
      <c r="Q35" s="302">
        <v>0.12420026383123096</v>
      </c>
      <c r="R35" s="273">
        <v>4.5318865202174999E-2</v>
      </c>
      <c r="V35" s="310" t="str">
        <f t="shared" si="0"/>
        <v/>
      </c>
      <c r="W35" s="310" t="str">
        <f t="shared" si="1"/>
        <v>+</v>
      </c>
      <c r="X35" s="310" t="str">
        <f t="shared" si="2"/>
        <v/>
      </c>
      <c r="Y35" s="310" t="str">
        <f t="shared" si="3"/>
        <v>+</v>
      </c>
      <c r="Z35" s="310" t="str">
        <f t="shared" si="4"/>
        <v>-</v>
      </c>
      <c r="AA35" s="310" t="str">
        <f t="shared" si="5"/>
        <v/>
      </c>
      <c r="AB35" s="310" t="str">
        <f t="shared" si="6"/>
        <v/>
      </c>
      <c r="AC35" s="310" t="str">
        <f t="shared" si="7"/>
        <v>-</v>
      </c>
    </row>
    <row r="36" spans="1:29">
      <c r="A36" s="113" t="s">
        <v>23</v>
      </c>
      <c r="B36" s="297">
        <v>8.8806361191616598E-2</v>
      </c>
      <c r="C36" s="302">
        <v>5.4020572088676132E-2</v>
      </c>
      <c r="D36" s="297">
        <v>-0.3478444070472031</v>
      </c>
      <c r="E36" s="302">
        <v>0.91669820746392328</v>
      </c>
      <c r="F36" s="297">
        <v>0.17655809674962339</v>
      </c>
      <c r="G36" s="302">
        <v>6.739563572826518E-2</v>
      </c>
      <c r="H36" s="297">
        <v>-0.68821391452013603</v>
      </c>
      <c r="I36" s="302">
        <v>0.90596559749009686</v>
      </c>
      <c r="J36" s="297">
        <v>-0.10306601626477641</v>
      </c>
      <c r="K36" s="302">
        <v>5.6865211930222821E-2</v>
      </c>
      <c r="L36" s="297">
        <v>7.0126619542213595E-2</v>
      </c>
      <c r="M36" s="302">
        <v>1.3944914522857933E-2</v>
      </c>
      <c r="N36" s="297">
        <v>-0.1240140635892175</v>
      </c>
      <c r="O36" s="302">
        <v>2.6522441984855896E-2</v>
      </c>
      <c r="P36" s="297">
        <v>-9.3972095709859399E-2</v>
      </c>
      <c r="Q36" s="302">
        <v>4.3398703595489405E-2</v>
      </c>
      <c r="R36" s="273">
        <v>8.2949413251217602E-2</v>
      </c>
      <c r="V36" s="310" t="str">
        <f t="shared" si="0"/>
        <v/>
      </c>
      <c r="W36" s="310" t="str">
        <f t="shared" si="1"/>
        <v/>
      </c>
      <c r="X36" s="310" t="str">
        <f t="shared" si="2"/>
        <v>+</v>
      </c>
      <c r="Y36" s="310" t="str">
        <f t="shared" si="3"/>
        <v/>
      </c>
      <c r="Z36" s="310" t="str">
        <f t="shared" si="4"/>
        <v/>
      </c>
      <c r="AA36" s="310" t="str">
        <f t="shared" si="5"/>
        <v>+</v>
      </c>
      <c r="AB36" s="310" t="str">
        <f t="shared" si="6"/>
        <v>-</v>
      </c>
      <c r="AC36" s="310" t="str">
        <f t="shared" si="7"/>
        <v>-</v>
      </c>
    </row>
    <row r="37" spans="1:29">
      <c r="A37" s="113" t="s">
        <v>24</v>
      </c>
      <c r="B37" s="297">
        <v>0.25018246506308373</v>
      </c>
      <c r="C37" s="302">
        <v>9.5975060703774734E-2</v>
      </c>
      <c r="D37" s="297">
        <v>-5.4920171758991901E-2</v>
      </c>
      <c r="E37" s="302">
        <v>1.2348709133783138</v>
      </c>
      <c r="F37" s="297">
        <v>6.7949009200250099E-2</v>
      </c>
      <c r="G37" s="302">
        <v>9.6525820230753248E-2</v>
      </c>
      <c r="H37" s="297">
        <v>-0.1914214579370494</v>
      </c>
      <c r="I37" s="302">
        <v>1.3508592581092693</v>
      </c>
      <c r="J37" s="297">
        <v>-0.17072293608405689</v>
      </c>
      <c r="K37" s="302">
        <v>5.2809220749035823E-2</v>
      </c>
      <c r="L37" s="297">
        <v>8.4186129419015501E-2</v>
      </c>
      <c r="M37" s="302">
        <v>2.8961873917721963E-2</v>
      </c>
      <c r="N37" s="297">
        <v>-9.2162295000543501E-2</v>
      </c>
      <c r="O37" s="302">
        <v>5.3788416320723481E-2</v>
      </c>
      <c r="P37" s="297">
        <v>-0.1300854679801382</v>
      </c>
      <c r="Q37" s="302">
        <v>5.7747627432017196E-2</v>
      </c>
      <c r="R37" s="273">
        <v>9.9300471190908596E-2</v>
      </c>
      <c r="V37" s="310" t="str">
        <f t="shared" si="0"/>
        <v>+</v>
      </c>
      <c r="W37" s="310" t="str">
        <f t="shared" si="1"/>
        <v/>
      </c>
      <c r="X37" s="310" t="str">
        <f t="shared" si="2"/>
        <v/>
      </c>
      <c r="Y37" s="310" t="str">
        <f t="shared" si="3"/>
        <v/>
      </c>
      <c r="Z37" s="310" t="str">
        <f t="shared" si="4"/>
        <v>-</v>
      </c>
      <c r="AA37" s="310" t="str">
        <f t="shared" si="5"/>
        <v>+</v>
      </c>
      <c r="AB37" s="310" t="str">
        <f t="shared" si="6"/>
        <v/>
      </c>
      <c r="AC37" s="310" t="str">
        <f t="shared" si="7"/>
        <v>-</v>
      </c>
    </row>
    <row r="38" spans="1:29">
      <c r="A38" s="113" t="s">
        <v>387</v>
      </c>
      <c r="B38" s="297">
        <v>0.25398693865767008</v>
      </c>
      <c r="C38" s="302">
        <v>7.0419017618820259E-2</v>
      </c>
      <c r="D38" s="297">
        <v>-0.18212609015232301</v>
      </c>
      <c r="E38" s="302">
        <v>1.234720728594717</v>
      </c>
      <c r="F38" s="297">
        <v>-0.1058368090006524</v>
      </c>
      <c r="G38" s="302">
        <v>7.1061728808916966E-2</v>
      </c>
      <c r="H38" s="297">
        <v>1.2804792242579319</v>
      </c>
      <c r="I38" s="302">
        <v>1.2078075252806801</v>
      </c>
      <c r="J38" s="297">
        <v>-0.15997243041117509</v>
      </c>
      <c r="K38" s="302">
        <v>6.8624397450074842E-2</v>
      </c>
      <c r="L38" s="297">
        <v>3.5634089857808103E-2</v>
      </c>
      <c r="M38" s="302">
        <v>2.6760145628430047E-2</v>
      </c>
      <c r="N38" s="297">
        <v>-0.2340176073001673</v>
      </c>
      <c r="O38" s="302">
        <v>3.4890296006070173E-2</v>
      </c>
      <c r="P38" s="297">
        <v>-6.5565465613546398E-2</v>
      </c>
      <c r="Q38" s="302">
        <v>4.3476730382814383E-2</v>
      </c>
      <c r="R38" s="273">
        <v>0.11229269668545321</v>
      </c>
      <c r="V38" s="310" t="str">
        <f t="shared" si="0"/>
        <v>+</v>
      </c>
      <c r="W38" s="310" t="str">
        <f t="shared" si="1"/>
        <v/>
      </c>
      <c r="X38" s="310" t="str">
        <f t="shared" si="2"/>
        <v/>
      </c>
      <c r="Y38" s="310" t="str">
        <f t="shared" si="3"/>
        <v/>
      </c>
      <c r="Z38" s="310" t="str">
        <f t="shared" si="4"/>
        <v>-</v>
      </c>
      <c r="AA38" s="310" t="str">
        <f t="shared" si="5"/>
        <v/>
      </c>
      <c r="AB38" s="310" t="str">
        <f t="shared" si="6"/>
        <v>-</v>
      </c>
      <c r="AC38" s="310" t="str">
        <f t="shared" si="7"/>
        <v/>
      </c>
    </row>
    <row r="39" spans="1:29">
      <c r="A39" s="113" t="s">
        <v>25</v>
      </c>
      <c r="B39" s="297">
        <v>0.22955822864580749</v>
      </c>
      <c r="C39" s="302">
        <v>4.192566376449583E-2</v>
      </c>
      <c r="D39" s="297">
        <v>-0.3309162077747676</v>
      </c>
      <c r="E39" s="302">
        <v>0.6960326393422599</v>
      </c>
      <c r="F39" s="297">
        <v>-3.20091136684236E-2</v>
      </c>
      <c r="G39" s="302">
        <v>4.7737782526532449E-2</v>
      </c>
      <c r="H39" s="297">
        <v>1.4937942596331539</v>
      </c>
      <c r="I39" s="302">
        <v>0.9578665217507768</v>
      </c>
      <c r="J39" s="297">
        <v>-0.33544245774927378</v>
      </c>
      <c r="K39" s="302">
        <v>7.409833499124259E-2</v>
      </c>
      <c r="L39" s="297">
        <v>5.85625801846648E-2</v>
      </c>
      <c r="M39" s="302">
        <v>1.6559422043217569E-2</v>
      </c>
      <c r="N39" s="297">
        <v>-0.20616649573185289</v>
      </c>
      <c r="O39" s="302">
        <v>3.1213409861217678E-2</v>
      </c>
      <c r="P39" s="297">
        <v>-4.6688735822205799E-2</v>
      </c>
      <c r="Q39" s="302">
        <v>3.4453994267990437E-2</v>
      </c>
      <c r="R39" s="273">
        <v>0.1122782642414452</v>
      </c>
      <c r="V39" s="310" t="str">
        <f t="shared" si="0"/>
        <v>+</v>
      </c>
      <c r="W39" s="310" t="str">
        <f t="shared" si="1"/>
        <v/>
      </c>
      <c r="X39" s="310" t="str">
        <f t="shared" si="2"/>
        <v/>
      </c>
      <c r="Y39" s="310" t="str">
        <f t="shared" si="3"/>
        <v/>
      </c>
      <c r="Z39" s="310" t="str">
        <f t="shared" si="4"/>
        <v>-</v>
      </c>
      <c r="AA39" s="310" t="str">
        <f t="shared" si="5"/>
        <v>+</v>
      </c>
      <c r="AB39" s="310" t="str">
        <f t="shared" si="6"/>
        <v>-</v>
      </c>
      <c r="AC39" s="310" t="str">
        <f t="shared" si="7"/>
        <v/>
      </c>
    </row>
    <row r="40" spans="1:29">
      <c r="A40" s="113" t="s">
        <v>26</v>
      </c>
      <c r="B40" s="297">
        <v>0.1766483712974751</v>
      </c>
      <c r="C40" s="302">
        <v>8.3838697860683764E-2</v>
      </c>
      <c r="D40" s="297">
        <v>1.759141787547605</v>
      </c>
      <c r="E40" s="302">
        <v>0.66019786479752673</v>
      </c>
      <c r="F40" s="297">
        <v>0.13955409297756449</v>
      </c>
      <c r="G40" s="302">
        <v>8.2070668535494121E-2</v>
      </c>
      <c r="H40" s="297">
        <v>-6.1570065704959251</v>
      </c>
      <c r="I40" s="302">
        <v>1.0133098002655525</v>
      </c>
      <c r="J40" s="297">
        <v>2.5601869187460002E-3</v>
      </c>
      <c r="K40" s="302">
        <v>4.7127242416372582E-2</v>
      </c>
      <c r="L40" s="297">
        <v>-0.11882044146618551</v>
      </c>
      <c r="M40" s="302">
        <v>4.888063603118202E-2</v>
      </c>
      <c r="N40" s="297">
        <v>-4.7231082201963301E-2</v>
      </c>
      <c r="O40" s="302">
        <v>3.6675468861278017E-2</v>
      </c>
      <c r="P40" s="297">
        <v>-0.20117248817197361</v>
      </c>
      <c r="Q40" s="302">
        <v>4.272650117167269E-2</v>
      </c>
      <c r="R40" s="273">
        <v>6.1346062007610502E-2</v>
      </c>
      <c r="V40" s="310" t="str">
        <f t="shared" si="0"/>
        <v>+</v>
      </c>
      <c r="W40" s="310" t="str">
        <f t="shared" si="1"/>
        <v>+</v>
      </c>
      <c r="X40" s="310" t="str">
        <f t="shared" si="2"/>
        <v/>
      </c>
      <c r="Y40" s="310" t="str">
        <f t="shared" si="3"/>
        <v>-</v>
      </c>
      <c r="Z40" s="310" t="str">
        <f t="shared" si="4"/>
        <v/>
      </c>
      <c r="AA40" s="310" t="str">
        <f t="shared" si="5"/>
        <v>-</v>
      </c>
      <c r="AB40" s="310" t="str">
        <f t="shared" si="6"/>
        <v/>
      </c>
      <c r="AC40" s="310" t="str">
        <f t="shared" si="7"/>
        <v>-</v>
      </c>
    </row>
    <row r="41" spans="1:29">
      <c r="A41" s="113" t="s">
        <v>27</v>
      </c>
      <c r="B41" s="297">
        <v>7.3954200149515703E-2</v>
      </c>
      <c r="C41" s="302">
        <v>4.5833615471329747E-2</v>
      </c>
      <c r="D41" s="297">
        <v>-3.04987245580183E-2</v>
      </c>
      <c r="E41" s="302">
        <v>0.68238957197610273</v>
      </c>
      <c r="F41" s="297">
        <v>0.18479010019477499</v>
      </c>
      <c r="G41" s="302">
        <v>5.0438858704262513E-2</v>
      </c>
      <c r="H41" s="297">
        <v>2.0514939538120518</v>
      </c>
      <c r="I41" s="302">
        <v>0.71209217824972082</v>
      </c>
      <c r="J41" s="297">
        <v>-2.2320324369281799E-2</v>
      </c>
      <c r="K41" s="302">
        <v>4.7478473519421457E-2</v>
      </c>
      <c r="L41" s="297">
        <v>-2.64687010038086E-2</v>
      </c>
      <c r="M41" s="302">
        <v>1.4895665383820316E-2</v>
      </c>
      <c r="N41" s="297">
        <v>-0.1044992534148326</v>
      </c>
      <c r="O41" s="302">
        <v>2.1784326076707425E-2</v>
      </c>
      <c r="P41" s="297">
        <v>-0.1566014062047982</v>
      </c>
      <c r="Q41" s="302">
        <v>5.8935075356549071E-2</v>
      </c>
      <c r="R41" s="273">
        <v>5.9697925989318799E-2</v>
      </c>
      <c r="V41" s="310" t="str">
        <f t="shared" si="0"/>
        <v/>
      </c>
      <c r="W41" s="310" t="str">
        <f t="shared" si="1"/>
        <v/>
      </c>
      <c r="X41" s="310" t="str">
        <f t="shared" si="2"/>
        <v>+</v>
      </c>
      <c r="Y41" s="310" t="str">
        <f t="shared" si="3"/>
        <v>+</v>
      </c>
      <c r="Z41" s="310" t="str">
        <f t="shared" si="4"/>
        <v/>
      </c>
      <c r="AA41" s="310" t="str">
        <f t="shared" si="5"/>
        <v/>
      </c>
      <c r="AB41" s="310" t="str">
        <f t="shared" si="6"/>
        <v>-</v>
      </c>
      <c r="AC41" s="310" t="str">
        <f t="shared" si="7"/>
        <v>-</v>
      </c>
    </row>
    <row r="42" spans="1:29">
      <c r="A42" s="113" t="s">
        <v>28</v>
      </c>
      <c r="B42" s="297">
        <v>0.27123364791226701</v>
      </c>
      <c r="C42" s="302">
        <v>9.5378121698883545E-2</v>
      </c>
      <c r="D42" s="297">
        <v>0.1159280245642904</v>
      </c>
      <c r="E42" s="302">
        <v>0.89721292120005847</v>
      </c>
      <c r="F42" s="297">
        <v>7.5061675696575195E-2</v>
      </c>
      <c r="G42" s="302">
        <v>0.11148239368705425</v>
      </c>
      <c r="H42" s="297">
        <v>0.63766541042064517</v>
      </c>
      <c r="I42" s="302">
        <v>1.5133430277998987</v>
      </c>
      <c r="J42" s="297">
        <v>0.16479324495951339</v>
      </c>
      <c r="K42" s="302">
        <v>7.7539499519935662E-2</v>
      </c>
      <c r="L42" s="297">
        <v>2.99795640004893E-2</v>
      </c>
      <c r="M42" s="302">
        <v>2.3523286808929657E-2</v>
      </c>
      <c r="N42" s="297">
        <v>-0.1298728014184363</v>
      </c>
      <c r="O42" s="302">
        <v>3.1260046579260188E-2</v>
      </c>
      <c r="P42" s="297">
        <v>-0.24729231999021661</v>
      </c>
      <c r="Q42" s="302">
        <v>7.3897890870116653E-2</v>
      </c>
      <c r="R42" s="273">
        <v>7.1922177084322095E-2</v>
      </c>
      <c r="V42" s="310" t="str">
        <f t="shared" si="0"/>
        <v>+</v>
      </c>
      <c r="W42" s="310" t="str">
        <f t="shared" si="1"/>
        <v/>
      </c>
      <c r="X42" s="310" t="str">
        <f t="shared" si="2"/>
        <v/>
      </c>
      <c r="Y42" s="310" t="str">
        <f t="shared" si="3"/>
        <v/>
      </c>
      <c r="Z42" s="310" t="str">
        <f t="shared" si="4"/>
        <v>+</v>
      </c>
      <c r="AA42" s="310" t="str">
        <f t="shared" si="5"/>
        <v/>
      </c>
      <c r="AB42" s="310" t="str">
        <f t="shared" si="6"/>
        <v>-</v>
      </c>
      <c r="AC42" s="310" t="str">
        <f t="shared" si="7"/>
        <v>-</v>
      </c>
    </row>
    <row r="43" spans="1:29">
      <c r="A43" s="113" t="s">
        <v>29</v>
      </c>
      <c r="B43" s="297">
        <v>8.1242247352128399E-2</v>
      </c>
      <c r="C43" s="302">
        <v>5.7380586883676102E-2</v>
      </c>
      <c r="D43" s="297">
        <v>1.7284099400025921</v>
      </c>
      <c r="E43" s="302">
        <v>1.162303984488138</v>
      </c>
      <c r="F43" s="297">
        <v>0.2664117072111043</v>
      </c>
      <c r="G43" s="302">
        <v>6.8403931781728308E-2</v>
      </c>
      <c r="H43" s="297">
        <v>0.74258744858347991</v>
      </c>
      <c r="I43" s="302">
        <v>1.0174242808127389</v>
      </c>
      <c r="J43" s="297">
        <v>-1.10186668131516E-2</v>
      </c>
      <c r="K43" s="302">
        <v>4.905049594444072E-2</v>
      </c>
      <c r="L43" s="297">
        <v>5.37324327326269E-2</v>
      </c>
      <c r="M43" s="302">
        <v>1.3309096236761587E-2</v>
      </c>
      <c r="N43" s="297">
        <v>-0.14367515764131361</v>
      </c>
      <c r="O43" s="302">
        <v>5.6807089189701232E-2</v>
      </c>
      <c r="P43" s="297">
        <v>-0.26475764171221883</v>
      </c>
      <c r="Q43" s="302">
        <v>8.1858904274277389E-2</v>
      </c>
      <c r="R43" s="273">
        <v>0.12863958242671769</v>
      </c>
      <c r="V43" s="310" t="str">
        <f t="shared" si="0"/>
        <v/>
      </c>
      <c r="W43" s="310" t="str">
        <f t="shared" si="1"/>
        <v/>
      </c>
      <c r="X43" s="310" t="str">
        <f t="shared" si="2"/>
        <v>+</v>
      </c>
      <c r="Y43" s="310" t="str">
        <f t="shared" si="3"/>
        <v/>
      </c>
      <c r="Z43" s="310" t="str">
        <f t="shared" si="4"/>
        <v/>
      </c>
      <c r="AA43" s="310" t="str">
        <f t="shared" si="5"/>
        <v>+</v>
      </c>
      <c r="AB43" s="310" t="str">
        <f t="shared" si="6"/>
        <v>-</v>
      </c>
      <c r="AC43" s="310" t="str">
        <f t="shared" si="7"/>
        <v>-</v>
      </c>
    </row>
    <row r="44" spans="1:29">
      <c r="A44" s="113" t="s">
        <v>30</v>
      </c>
      <c r="B44" s="297">
        <v>9.5990313112377906E-2</v>
      </c>
      <c r="C44" s="302">
        <v>4.0960670072285273E-2</v>
      </c>
      <c r="D44" s="297">
        <v>0.35369282112983352</v>
      </c>
      <c r="E44" s="302">
        <v>0.63862118739452656</v>
      </c>
      <c r="F44" s="297">
        <v>0.1131662361589513</v>
      </c>
      <c r="G44" s="302">
        <v>4.4444283141854335E-2</v>
      </c>
      <c r="H44" s="297">
        <v>3.5292401010721259</v>
      </c>
      <c r="I44" s="302">
        <v>0.57916742362548623</v>
      </c>
      <c r="J44" s="297">
        <v>-0.17533921544998091</v>
      </c>
      <c r="K44" s="302">
        <v>4.5914398188768316E-2</v>
      </c>
      <c r="L44" s="297">
        <v>4.4787782152061403E-2</v>
      </c>
      <c r="M44" s="302">
        <v>1.0117601066749604E-2</v>
      </c>
      <c r="N44" s="297">
        <v>-5.6013955532317E-2</v>
      </c>
      <c r="O44" s="302">
        <v>2.3038493082165826E-2</v>
      </c>
      <c r="P44" s="297">
        <v>-0.17220811698992949</v>
      </c>
      <c r="Q44" s="302">
        <v>3.6646866680520064E-2</v>
      </c>
      <c r="R44" s="273">
        <v>7.2833527156548505E-2</v>
      </c>
      <c r="V44" s="310" t="str">
        <f t="shared" si="0"/>
        <v>+</v>
      </c>
      <c r="W44" s="310" t="str">
        <f t="shared" si="1"/>
        <v/>
      </c>
      <c r="X44" s="310" t="str">
        <f t="shared" si="2"/>
        <v>+</v>
      </c>
      <c r="Y44" s="310" t="str">
        <f t="shared" si="3"/>
        <v>+</v>
      </c>
      <c r="Z44" s="310" t="str">
        <f t="shared" si="4"/>
        <v>-</v>
      </c>
      <c r="AA44" s="310" t="str">
        <f t="shared" si="5"/>
        <v>+</v>
      </c>
      <c r="AB44" s="310" t="str">
        <f t="shared" si="6"/>
        <v>-</v>
      </c>
      <c r="AC44" s="310" t="str">
        <f t="shared" si="7"/>
        <v>-</v>
      </c>
    </row>
    <row r="45" spans="1:29">
      <c r="A45" s="113" t="s">
        <v>31</v>
      </c>
      <c r="B45" s="297">
        <v>0.3757309751579706</v>
      </c>
      <c r="C45" s="302">
        <v>0.12670773145410585</v>
      </c>
      <c r="D45" s="297">
        <v>0.90080704858358185</v>
      </c>
      <c r="E45" s="302">
        <v>1.4331295021277743</v>
      </c>
      <c r="F45" s="297">
        <v>5.7789024441558402E-2</v>
      </c>
      <c r="G45" s="302">
        <v>0.11458382894275183</v>
      </c>
      <c r="H45" s="297">
        <v>-0.62883938567669651</v>
      </c>
      <c r="I45" s="302">
        <v>1.5197482080021101</v>
      </c>
      <c r="J45" s="297">
        <v>-5.8898555847824802E-2</v>
      </c>
      <c r="K45" s="302">
        <v>5.2423048452552322E-2</v>
      </c>
      <c r="L45" s="297">
        <v>3.66617846401023E-2</v>
      </c>
      <c r="M45" s="302">
        <v>2.7189832495482017E-2</v>
      </c>
      <c r="N45" s="297">
        <v>-0.21243238938903319</v>
      </c>
      <c r="O45" s="302">
        <v>3.6667001452307134E-2</v>
      </c>
      <c r="P45" s="297">
        <v>-0.25974740001104119</v>
      </c>
      <c r="Q45" s="302">
        <v>6.0932842391712115E-2</v>
      </c>
      <c r="R45" s="273">
        <v>0.18445985266770579</v>
      </c>
      <c r="V45" s="310" t="str">
        <f t="shared" si="0"/>
        <v>+</v>
      </c>
      <c r="W45" s="310" t="str">
        <f t="shared" si="1"/>
        <v/>
      </c>
      <c r="X45" s="310" t="str">
        <f t="shared" si="2"/>
        <v/>
      </c>
      <c r="Y45" s="310" t="str">
        <f t="shared" si="3"/>
        <v/>
      </c>
      <c r="Z45" s="310" t="str">
        <f t="shared" si="4"/>
        <v/>
      </c>
      <c r="AA45" s="310" t="str">
        <f t="shared" si="5"/>
        <v/>
      </c>
      <c r="AB45" s="310" t="str">
        <f t="shared" si="6"/>
        <v>-</v>
      </c>
      <c r="AC45" s="310" t="str">
        <f t="shared" si="7"/>
        <v>-</v>
      </c>
    </row>
    <row r="46" spans="1:29">
      <c r="A46" s="113" t="s">
        <v>32</v>
      </c>
      <c r="B46" s="297">
        <v>-2.6800932939838599E-2</v>
      </c>
      <c r="C46" s="302">
        <v>6.0943214009713663E-2</v>
      </c>
      <c r="D46" s="297">
        <v>0.2233785076823013</v>
      </c>
      <c r="E46" s="302">
        <v>0.63534754910861413</v>
      </c>
      <c r="F46" s="297">
        <v>0.15261153194915511</v>
      </c>
      <c r="G46" s="302">
        <v>5.9000661242608908E-2</v>
      </c>
      <c r="H46" s="297">
        <v>3.1685722239069389</v>
      </c>
      <c r="I46" s="302">
        <v>0.75566096384815962</v>
      </c>
      <c r="J46" s="297">
        <v>-6.3725385639558001E-3</v>
      </c>
      <c r="K46" s="302">
        <v>2.8534775900337112E-2</v>
      </c>
      <c r="L46" s="297">
        <v>-5.5909907997415603E-2</v>
      </c>
      <c r="M46" s="302">
        <v>2.6358219463738987E-2</v>
      </c>
      <c r="N46" s="297">
        <v>-0.1066212093369346</v>
      </c>
      <c r="O46" s="302">
        <v>1.9102552937774794E-2</v>
      </c>
      <c r="P46" s="297">
        <v>-0.12929039150223159</v>
      </c>
      <c r="Q46" s="302">
        <v>6.4189891221970621E-2</v>
      </c>
      <c r="R46" s="273">
        <v>5.5153697612138099E-2</v>
      </c>
      <c r="V46" s="310" t="str">
        <f t="shared" si="0"/>
        <v/>
      </c>
      <c r="W46" s="310" t="str">
        <f t="shared" si="1"/>
        <v/>
      </c>
      <c r="X46" s="310" t="str">
        <f t="shared" si="2"/>
        <v>+</v>
      </c>
      <c r="Y46" s="310" t="str">
        <f t="shared" si="3"/>
        <v>+</v>
      </c>
      <c r="Z46" s="310" t="str">
        <f t="shared" si="4"/>
        <v/>
      </c>
      <c r="AA46" s="310" t="str">
        <f t="shared" si="5"/>
        <v>-</v>
      </c>
      <c r="AB46" s="310" t="str">
        <f t="shared" si="6"/>
        <v>-</v>
      </c>
      <c r="AC46" s="310" t="str">
        <f t="shared" si="7"/>
        <v>-</v>
      </c>
    </row>
    <row r="47" spans="1:29">
      <c r="A47" s="113" t="s">
        <v>33</v>
      </c>
      <c r="B47" s="297">
        <v>0.1343734470530131</v>
      </c>
      <c r="C47" s="302">
        <v>8.0888205842715694E-2</v>
      </c>
      <c r="D47" s="297">
        <v>-3.25131921661086</v>
      </c>
      <c r="E47" s="302">
        <v>1.3938315796704597</v>
      </c>
      <c r="F47" s="297">
        <v>0.18621885319513271</v>
      </c>
      <c r="G47" s="302">
        <v>7.9576862562691711E-2</v>
      </c>
      <c r="H47" s="297">
        <v>-0.86466201754582017</v>
      </c>
      <c r="I47" s="302">
        <v>1.0420892817452769</v>
      </c>
      <c r="J47" s="297">
        <v>-1.1096657417530501E-2</v>
      </c>
      <c r="K47" s="302">
        <v>0.10936628773071978</v>
      </c>
      <c r="L47" s="297">
        <v>0.1313893340151969</v>
      </c>
      <c r="M47" s="302">
        <v>3.687957790739884E-2</v>
      </c>
      <c r="N47" s="297">
        <v>-0.2808017426853906</v>
      </c>
      <c r="O47" s="302">
        <v>5.2864649547189869E-2</v>
      </c>
      <c r="P47" s="297">
        <v>-0.17076513891127881</v>
      </c>
      <c r="Q47" s="302">
        <v>4.908363607800606E-2</v>
      </c>
      <c r="R47" s="273">
        <v>0.1737228154190327</v>
      </c>
      <c r="V47" s="310" t="str">
        <f t="shared" si="0"/>
        <v/>
      </c>
      <c r="W47" s="310" t="str">
        <f t="shared" si="1"/>
        <v>-</v>
      </c>
      <c r="X47" s="310" t="str">
        <f t="shared" si="2"/>
        <v>+</v>
      </c>
      <c r="Y47" s="310" t="str">
        <f t="shared" si="3"/>
        <v/>
      </c>
      <c r="Z47" s="310" t="str">
        <f t="shared" si="4"/>
        <v/>
      </c>
      <c r="AA47" s="310" t="str">
        <f t="shared" si="5"/>
        <v>+</v>
      </c>
      <c r="AB47" s="310" t="str">
        <f t="shared" si="6"/>
        <v>-</v>
      </c>
      <c r="AC47" s="310" t="str">
        <f t="shared" si="7"/>
        <v>-</v>
      </c>
    </row>
    <row r="48" spans="1:29">
      <c r="A48" s="113" t="s">
        <v>34</v>
      </c>
      <c r="B48" s="297">
        <v>0.14612994160804291</v>
      </c>
      <c r="C48" s="302">
        <v>5.1998220636580321E-2</v>
      </c>
      <c r="D48" s="297">
        <v>-0.23275224268149769</v>
      </c>
      <c r="E48" s="302">
        <v>0.91831932638192959</v>
      </c>
      <c r="F48" s="297">
        <v>0.1021149726956113</v>
      </c>
      <c r="G48" s="302">
        <v>5.8075882363593262E-2</v>
      </c>
      <c r="H48" s="297">
        <v>-0.808915464198246</v>
      </c>
      <c r="I48" s="302">
        <v>1.057163531136635</v>
      </c>
      <c r="J48" s="297">
        <v>-0.1779902596266556</v>
      </c>
      <c r="K48" s="302">
        <v>5.5353329186778086E-2</v>
      </c>
      <c r="L48" s="297">
        <v>9.2625124620971194E-2</v>
      </c>
      <c r="M48" s="302">
        <v>2.5366708494886706E-2</v>
      </c>
      <c r="N48" s="297">
        <v>-0.20931177166546511</v>
      </c>
      <c r="O48" s="302">
        <v>3.3580503917671894E-2</v>
      </c>
      <c r="P48" s="297">
        <v>-0.16917260768156531</v>
      </c>
      <c r="Q48" s="302">
        <v>5.6653514312049479E-2</v>
      </c>
      <c r="R48" s="273">
        <v>0.13930291460876429</v>
      </c>
      <c r="V48" s="310" t="str">
        <f t="shared" si="0"/>
        <v>+</v>
      </c>
      <c r="W48" s="310" t="str">
        <f t="shared" si="1"/>
        <v/>
      </c>
      <c r="X48" s="310" t="str">
        <f t="shared" si="2"/>
        <v/>
      </c>
      <c r="Y48" s="310" t="str">
        <f t="shared" si="3"/>
        <v/>
      </c>
      <c r="Z48" s="310" t="str">
        <f t="shared" si="4"/>
        <v>-</v>
      </c>
      <c r="AA48" s="310" t="str">
        <f t="shared" si="5"/>
        <v>+</v>
      </c>
      <c r="AB48" s="310" t="str">
        <f t="shared" si="6"/>
        <v>-</v>
      </c>
      <c r="AC48" s="310" t="str">
        <f t="shared" si="7"/>
        <v>-</v>
      </c>
    </row>
    <row r="49" spans="1:29">
      <c r="A49" s="113" t="s">
        <v>35</v>
      </c>
      <c r="B49" s="297">
        <v>0.1568194409236319</v>
      </c>
      <c r="C49" s="302">
        <v>3.8754043639377393E-2</v>
      </c>
      <c r="D49" s="297">
        <v>-0.55075235635201703</v>
      </c>
      <c r="E49" s="302">
        <v>0.53203613791346305</v>
      </c>
      <c r="F49" s="297">
        <v>4.1426798225636399E-2</v>
      </c>
      <c r="G49" s="302">
        <v>3.6451210235557606E-2</v>
      </c>
      <c r="H49" s="297">
        <v>-0.370656704227736</v>
      </c>
      <c r="I49" s="302">
        <v>0.62757471936165721</v>
      </c>
      <c r="J49" s="297">
        <v>-0.15178816329446099</v>
      </c>
      <c r="K49" s="302">
        <v>4.5149734052140296E-2</v>
      </c>
      <c r="L49" s="297">
        <v>3.1795826601819198E-2</v>
      </c>
      <c r="M49" s="302">
        <v>8.9812759230927536E-3</v>
      </c>
      <c r="N49" s="297">
        <v>-0.18027173521195919</v>
      </c>
      <c r="O49" s="302">
        <v>2.8190057229044555E-2</v>
      </c>
      <c r="P49" s="297">
        <v>-5.5217713098568502E-2</v>
      </c>
      <c r="Q49" s="302">
        <v>3.2454373670928814E-2</v>
      </c>
      <c r="R49" s="273">
        <v>0.11617443161879271</v>
      </c>
      <c r="V49" s="310" t="str">
        <f t="shared" ref="V49:V68" si="8">IF((B49/C49)&gt;1.96,"+",IF((B49/C49)&lt;-1.96,"-",""))</f>
        <v>+</v>
      </c>
      <c r="W49" s="310" t="str">
        <f t="shared" ref="W49:W68" si="9">IF((D49/E49)&gt;1.96,"+",IF((D49/E49)&lt;-1.96,"-",""))</f>
        <v/>
      </c>
      <c r="X49" s="310" t="str">
        <f t="shared" ref="X49:X68" si="10">IF((F49/G49)&gt;1.96,"+",IF((F49/G49)&lt;-1.96,"-",""))</f>
        <v/>
      </c>
      <c r="Y49" s="310" t="str">
        <f t="shared" ref="Y49:Y68" si="11">IF((H49/I49)&gt;1.96,"+",IF((H49/I49)&lt;-1.96,"-",""))</f>
        <v/>
      </c>
      <c r="Z49" s="310" t="str">
        <f t="shared" ref="Z49:Z68" si="12">IF((J49/K49)&gt;1.96,"+",IF((J49/K49)&lt;-1.96,"-",""))</f>
        <v>-</v>
      </c>
      <c r="AA49" s="310" t="str">
        <f t="shared" ref="AA49:AA68" si="13">IF((L49/M49)&gt;1.96,"+",IF((L49/M49)&lt;-1.96,"-",""))</f>
        <v>+</v>
      </c>
      <c r="AB49" s="310" t="str">
        <f t="shared" ref="AB49:AB68" si="14">IF((N49/O49)&gt;1.96,"+",IF((N49/O49)&lt;-1.96,"-",""))</f>
        <v>-</v>
      </c>
      <c r="AC49" s="310" t="str">
        <f t="shared" ref="AC49:AC68" si="15">IF((P49/Q49)&gt;1.96,"+",IF((P49/Q49)&lt;-1.96,"-",""))</f>
        <v/>
      </c>
    </row>
    <row r="50" spans="1:29">
      <c r="A50" s="113" t="s">
        <v>36</v>
      </c>
      <c r="B50" s="297">
        <v>7.6683606810185406E-2</v>
      </c>
      <c r="C50" s="302">
        <v>7.473987065145031E-2</v>
      </c>
      <c r="D50" s="297">
        <v>-1.1088542308896581</v>
      </c>
      <c r="E50" s="302">
        <v>0.56689690432744844</v>
      </c>
      <c r="F50" s="297">
        <v>-5.5054132924949199E-2</v>
      </c>
      <c r="G50" s="302">
        <v>8.3171843371718415E-2</v>
      </c>
      <c r="H50" s="297">
        <v>3.0772371016641191</v>
      </c>
      <c r="I50" s="302">
        <v>0.88081294851368908</v>
      </c>
      <c r="J50" s="297">
        <v>-0.3143740107185814</v>
      </c>
      <c r="K50" s="302">
        <v>6.4174490763055925E-2</v>
      </c>
      <c r="L50" s="297">
        <v>-9.2845258451966006E-2</v>
      </c>
      <c r="M50" s="302">
        <v>7.487335253808601E-2</v>
      </c>
      <c r="N50" s="297">
        <v>-0.20273852058953359</v>
      </c>
      <c r="O50" s="302">
        <v>1.8628868894214945E-2</v>
      </c>
      <c r="P50" s="297">
        <v>-0.17385893594339011</v>
      </c>
      <c r="Q50" s="302">
        <v>4.1011327043478651E-2</v>
      </c>
      <c r="R50" s="273">
        <v>8.76765430171903E-2</v>
      </c>
      <c r="V50" s="310" t="str">
        <f t="shared" si="8"/>
        <v/>
      </c>
      <c r="W50" s="310" t="str">
        <f t="shared" si="9"/>
        <v/>
      </c>
      <c r="X50" s="310" t="str">
        <f t="shared" si="10"/>
        <v/>
      </c>
      <c r="Y50" s="310" t="str">
        <f t="shared" si="11"/>
        <v>+</v>
      </c>
      <c r="Z50" s="310" t="str">
        <f t="shared" si="12"/>
        <v>-</v>
      </c>
      <c r="AA50" s="310" t="str">
        <f t="shared" si="13"/>
        <v/>
      </c>
      <c r="AB50" s="310" t="str">
        <f t="shared" si="14"/>
        <v>-</v>
      </c>
      <c r="AC50" s="310" t="str">
        <f t="shared" si="15"/>
        <v>-</v>
      </c>
    </row>
    <row r="51" spans="1:29">
      <c r="A51" s="113" t="s">
        <v>37</v>
      </c>
      <c r="B51" s="297">
        <v>8.7751288211443998E-2</v>
      </c>
      <c r="C51" s="302">
        <v>5.7149054556001597E-2</v>
      </c>
      <c r="D51" s="297">
        <v>0.62049441374502112</v>
      </c>
      <c r="E51" s="302">
        <v>0.72225610463170264</v>
      </c>
      <c r="F51" s="297">
        <v>0.1192966205919279</v>
      </c>
      <c r="G51" s="302">
        <v>6.2212010611577676E-2</v>
      </c>
      <c r="H51" s="297">
        <v>1.3522350584332501</v>
      </c>
      <c r="I51" s="302">
        <v>0.9815705769432177</v>
      </c>
      <c r="J51" s="297">
        <v>-2.50646650148687E-2</v>
      </c>
      <c r="K51" s="302">
        <v>5.4456530801069249E-2</v>
      </c>
      <c r="L51" s="297">
        <v>-3.9416286213434099E-2</v>
      </c>
      <c r="M51" s="302">
        <v>3.5853585763193488E-2</v>
      </c>
      <c r="N51" s="297">
        <v>-4.6369741732211998E-2</v>
      </c>
      <c r="O51" s="302">
        <v>1.6126407223994169E-2</v>
      </c>
      <c r="P51" s="297">
        <v>-0.26922885191402163</v>
      </c>
      <c r="Q51" s="302">
        <v>4.0350691743401779E-2</v>
      </c>
      <c r="R51" s="273">
        <v>6.7366400263559306E-2</v>
      </c>
      <c r="V51" s="310" t="str">
        <f t="shared" si="8"/>
        <v/>
      </c>
      <c r="W51" s="310" t="str">
        <f t="shared" si="9"/>
        <v/>
      </c>
      <c r="X51" s="310" t="str">
        <f t="shared" si="10"/>
        <v/>
      </c>
      <c r="Y51" s="310" t="str">
        <f t="shared" si="11"/>
        <v/>
      </c>
      <c r="Z51" s="310" t="str">
        <f t="shared" si="12"/>
        <v/>
      </c>
      <c r="AA51" s="310" t="str">
        <f t="shared" si="13"/>
        <v/>
      </c>
      <c r="AB51" s="310" t="str">
        <f t="shared" si="14"/>
        <v>-</v>
      </c>
      <c r="AC51" s="310" t="str">
        <f t="shared" si="15"/>
        <v>-</v>
      </c>
    </row>
    <row r="52" spans="1:29">
      <c r="A52" s="113" t="s">
        <v>38</v>
      </c>
      <c r="B52" s="297">
        <v>0.10758548777179899</v>
      </c>
      <c r="C52" s="302">
        <v>3.8625091362280539E-2</v>
      </c>
      <c r="D52" s="297">
        <v>1.8866252524682681</v>
      </c>
      <c r="E52" s="302">
        <v>0.69367273134152851</v>
      </c>
      <c r="F52" s="297">
        <v>0.15957350159066899</v>
      </c>
      <c r="G52" s="302">
        <v>4.4256610391684117E-2</v>
      </c>
      <c r="H52" s="297">
        <v>-2.4714162429206108</v>
      </c>
      <c r="I52" s="302">
        <v>1.2333910944228206</v>
      </c>
      <c r="J52" s="297">
        <v>-6.1624212569894997E-2</v>
      </c>
      <c r="K52" s="302">
        <v>4.2175195938031498E-2</v>
      </c>
      <c r="L52" s="297">
        <v>3.2170804246001002E-2</v>
      </c>
      <c r="M52" s="302">
        <v>2.4004316254478728E-2</v>
      </c>
      <c r="N52" s="297">
        <v>-0.1103059888488539</v>
      </c>
      <c r="O52" s="302">
        <v>2.9244211847051886E-2</v>
      </c>
      <c r="P52" s="297">
        <v>-0.1339098833697612</v>
      </c>
      <c r="Q52" s="302">
        <v>5.5009458955129591E-2</v>
      </c>
      <c r="R52" s="273">
        <v>9.6194704774092504E-2</v>
      </c>
      <c r="V52" s="310" t="str">
        <f t="shared" si="8"/>
        <v>+</v>
      </c>
      <c r="W52" s="310" t="str">
        <f t="shared" si="9"/>
        <v>+</v>
      </c>
      <c r="X52" s="310" t="str">
        <f t="shared" si="10"/>
        <v>+</v>
      </c>
      <c r="Y52" s="310" t="str">
        <f t="shared" si="11"/>
        <v>-</v>
      </c>
      <c r="Z52" s="310" t="str">
        <f t="shared" si="12"/>
        <v/>
      </c>
      <c r="AA52" s="310" t="str">
        <f t="shared" si="13"/>
        <v/>
      </c>
      <c r="AB52" s="310" t="str">
        <f t="shared" si="14"/>
        <v>-</v>
      </c>
      <c r="AC52" s="310" t="str">
        <f t="shared" si="15"/>
        <v>-</v>
      </c>
    </row>
    <row r="53" spans="1:29">
      <c r="A53" s="113" t="s">
        <v>39</v>
      </c>
      <c r="B53" s="297" t="s">
        <v>316</v>
      </c>
      <c r="C53" s="302" t="s">
        <v>316</v>
      </c>
      <c r="D53" s="297" t="s">
        <v>316</v>
      </c>
      <c r="E53" s="302" t="s">
        <v>316</v>
      </c>
      <c r="F53" s="297" t="s">
        <v>316</v>
      </c>
      <c r="G53" s="302" t="s">
        <v>316</v>
      </c>
      <c r="H53" s="297" t="s">
        <v>316</v>
      </c>
      <c r="I53" s="302" t="s">
        <v>316</v>
      </c>
      <c r="J53" s="297" t="s">
        <v>316</v>
      </c>
      <c r="K53" s="302" t="s">
        <v>316</v>
      </c>
      <c r="L53" s="297" t="s">
        <v>316</v>
      </c>
      <c r="M53" s="302" t="s">
        <v>316</v>
      </c>
      <c r="N53" s="297" t="s">
        <v>316</v>
      </c>
      <c r="O53" s="302" t="s">
        <v>316</v>
      </c>
      <c r="P53" s="297" t="s">
        <v>316</v>
      </c>
      <c r="Q53" s="302" t="s">
        <v>316</v>
      </c>
      <c r="R53" s="273" t="s">
        <v>316</v>
      </c>
      <c r="V53" s="310" t="e">
        <f t="shared" si="8"/>
        <v>#VALUE!</v>
      </c>
      <c r="W53" s="310" t="e">
        <f t="shared" si="9"/>
        <v>#VALUE!</v>
      </c>
      <c r="X53" s="310" t="e">
        <f t="shared" si="10"/>
        <v>#VALUE!</v>
      </c>
      <c r="Y53" s="310" t="e">
        <f t="shared" si="11"/>
        <v>#VALUE!</v>
      </c>
      <c r="Z53" s="310" t="e">
        <f t="shared" si="12"/>
        <v>#VALUE!</v>
      </c>
      <c r="AA53" s="310" t="e">
        <f t="shared" si="13"/>
        <v>#VALUE!</v>
      </c>
      <c r="AB53" s="310" t="e">
        <f t="shared" si="14"/>
        <v>#VALUE!</v>
      </c>
      <c r="AC53" s="310" t="e">
        <f t="shared" si="15"/>
        <v>#VALUE!</v>
      </c>
    </row>
    <row r="54" spans="1:29">
      <c r="A54" s="113" t="s">
        <v>40</v>
      </c>
      <c r="B54" s="297">
        <v>0.13216095007997761</v>
      </c>
      <c r="C54" s="302">
        <v>9.6487092989369277E-2</v>
      </c>
      <c r="D54" s="297">
        <v>1.5787263676531511</v>
      </c>
      <c r="E54" s="302">
        <v>0.54145359403346593</v>
      </c>
      <c r="F54" s="297">
        <v>9.2650481417385105E-2</v>
      </c>
      <c r="G54" s="302">
        <v>0.10466552880945262</v>
      </c>
      <c r="H54" s="297">
        <v>-0.49478019108672089</v>
      </c>
      <c r="I54" s="302">
        <v>0.87291816970278513</v>
      </c>
      <c r="J54" s="297">
        <v>-2.1717834100301599E-2</v>
      </c>
      <c r="K54" s="302">
        <v>2.8190946214290871E-2</v>
      </c>
      <c r="L54" s="297">
        <v>2.2020968292531799E-2</v>
      </c>
      <c r="M54" s="302">
        <v>1.7032225954452723E-2</v>
      </c>
      <c r="N54" s="297">
        <v>-9.4001115850829001E-2</v>
      </c>
      <c r="O54" s="302">
        <v>1.8331263165775883E-2</v>
      </c>
      <c r="P54" s="297">
        <v>-0.17782165320107329</v>
      </c>
      <c r="Q54" s="302">
        <v>5.4734526514302023E-2</v>
      </c>
      <c r="R54" s="273">
        <v>5.33529302185081E-2</v>
      </c>
      <c r="V54" s="310" t="str">
        <f t="shared" si="8"/>
        <v/>
      </c>
      <c r="W54" s="310" t="str">
        <f t="shared" si="9"/>
        <v>+</v>
      </c>
      <c r="X54" s="310" t="str">
        <f t="shared" si="10"/>
        <v/>
      </c>
      <c r="Y54" s="310" t="str">
        <f t="shared" si="11"/>
        <v/>
      </c>
      <c r="Z54" s="310" t="str">
        <f t="shared" si="12"/>
        <v/>
      </c>
      <c r="AA54" s="310" t="str">
        <f t="shared" si="13"/>
        <v/>
      </c>
      <c r="AB54" s="310" t="str">
        <f t="shared" si="14"/>
        <v>-</v>
      </c>
      <c r="AC54" s="310" t="str">
        <f t="shared" si="15"/>
        <v>-</v>
      </c>
    </row>
    <row r="55" spans="1:29">
      <c r="A55" s="113" t="s">
        <v>41</v>
      </c>
      <c r="B55" s="297">
        <v>0.1202244527683622</v>
      </c>
      <c r="C55" s="302">
        <v>6.2667545927548599E-2</v>
      </c>
      <c r="D55" s="297">
        <v>-9.8905930458335595E-2</v>
      </c>
      <c r="E55" s="302">
        <v>0.67620054912923444</v>
      </c>
      <c r="F55" s="297">
        <v>0.16303423395379579</v>
      </c>
      <c r="G55" s="302">
        <v>6.354391541526995E-2</v>
      </c>
      <c r="H55" s="297">
        <v>1.402126342241492</v>
      </c>
      <c r="I55" s="302">
        <v>1.3440847299651753</v>
      </c>
      <c r="J55" s="297">
        <v>-0.13595273663359619</v>
      </c>
      <c r="K55" s="302">
        <v>3.0659218671908094E-2</v>
      </c>
      <c r="L55" s="297">
        <v>8.1768148779682095E-2</v>
      </c>
      <c r="M55" s="302">
        <v>1.972113994469845E-2</v>
      </c>
      <c r="N55" s="297">
        <v>-0.14002827945228821</v>
      </c>
      <c r="O55" s="302">
        <v>1.5661145162167711E-2</v>
      </c>
      <c r="P55" s="297">
        <v>-0.308945118018078</v>
      </c>
      <c r="Q55" s="302">
        <v>4.8898541596388255E-2</v>
      </c>
      <c r="R55" s="273">
        <v>0.16202821042752499</v>
      </c>
      <c r="V55" s="310" t="str">
        <f t="shared" si="8"/>
        <v/>
      </c>
      <c r="W55" s="310" t="str">
        <f t="shared" si="9"/>
        <v/>
      </c>
      <c r="X55" s="310" t="str">
        <f t="shared" si="10"/>
        <v>+</v>
      </c>
      <c r="Y55" s="310" t="str">
        <f t="shared" si="11"/>
        <v/>
      </c>
      <c r="Z55" s="310" t="str">
        <f t="shared" si="12"/>
        <v>-</v>
      </c>
      <c r="AA55" s="310" t="str">
        <f t="shared" si="13"/>
        <v>+</v>
      </c>
      <c r="AB55" s="310" t="str">
        <f t="shared" si="14"/>
        <v>-</v>
      </c>
      <c r="AC55" s="310" t="str">
        <f t="shared" si="15"/>
        <v>-</v>
      </c>
    </row>
    <row r="56" spans="1:29">
      <c r="A56" s="113" t="s">
        <v>42</v>
      </c>
      <c r="B56" s="297">
        <v>0.11120592929832419</v>
      </c>
      <c r="C56" s="302">
        <v>5.4608800100003976E-2</v>
      </c>
      <c r="D56" s="297">
        <v>-0.24848734480091281</v>
      </c>
      <c r="E56" s="302">
        <v>0.71788152308826092</v>
      </c>
      <c r="F56" s="297">
        <v>0.2063847155281599</v>
      </c>
      <c r="G56" s="302">
        <v>5.9478148852422912E-2</v>
      </c>
      <c r="H56" s="297">
        <v>-0.65723489984687777</v>
      </c>
      <c r="I56" s="302">
        <v>0.87872854469556883</v>
      </c>
      <c r="J56" s="297">
        <v>-3.1009004504097899E-2</v>
      </c>
      <c r="K56" s="302">
        <v>4.9538754449526282E-2</v>
      </c>
      <c r="L56" s="297">
        <v>2.2330123833513502E-2</v>
      </c>
      <c r="M56" s="302">
        <v>1.509858081541582E-2</v>
      </c>
      <c r="N56" s="297">
        <v>-0.1952085536668299</v>
      </c>
      <c r="O56" s="302">
        <v>2.7446584608162329E-2</v>
      </c>
      <c r="P56" s="297">
        <v>-0.13460594416229041</v>
      </c>
      <c r="Q56" s="302">
        <v>3.7634258650025731E-2</v>
      </c>
      <c r="R56" s="273">
        <v>0.11793377955600851</v>
      </c>
      <c r="V56" s="310" t="str">
        <f t="shared" si="8"/>
        <v>+</v>
      </c>
      <c r="W56" s="310" t="str">
        <f t="shared" si="9"/>
        <v/>
      </c>
      <c r="X56" s="310" t="str">
        <f t="shared" si="10"/>
        <v>+</v>
      </c>
      <c r="Y56" s="310" t="str">
        <f t="shared" si="11"/>
        <v/>
      </c>
      <c r="Z56" s="310" t="str">
        <f t="shared" si="12"/>
        <v/>
      </c>
      <c r="AA56" s="310" t="str">
        <f t="shared" si="13"/>
        <v/>
      </c>
      <c r="AB56" s="310" t="str">
        <f t="shared" si="14"/>
        <v>-</v>
      </c>
      <c r="AC56" s="310" t="str">
        <f t="shared" si="15"/>
        <v>-</v>
      </c>
    </row>
    <row r="57" spans="1:29">
      <c r="A57" s="113" t="s">
        <v>43</v>
      </c>
      <c r="B57" s="297">
        <v>0.13152819969805479</v>
      </c>
      <c r="C57" s="302">
        <v>4.4506773279994374E-2</v>
      </c>
      <c r="D57" s="297">
        <v>-1.2749859148277971</v>
      </c>
      <c r="E57" s="302">
        <v>0.77111482640330398</v>
      </c>
      <c r="F57" s="297">
        <v>0.14915783933001051</v>
      </c>
      <c r="G57" s="302">
        <v>6.5636549311349671E-2</v>
      </c>
      <c r="H57" s="297">
        <v>-0.10268626760075281</v>
      </c>
      <c r="I57" s="302">
        <v>1.1653364289755554</v>
      </c>
      <c r="J57" s="297">
        <v>-0.32976315803754891</v>
      </c>
      <c r="K57" s="302">
        <v>6.3150688725600715E-2</v>
      </c>
      <c r="L57" s="297">
        <v>-1.4736756329014101E-2</v>
      </c>
      <c r="M57" s="302">
        <v>2.7155643394811715E-2</v>
      </c>
      <c r="N57" s="297">
        <v>-0.1178399926733979</v>
      </c>
      <c r="O57" s="302">
        <v>3.3410601853418209E-2</v>
      </c>
      <c r="P57" s="297">
        <v>-5.2395383849936701E-2</v>
      </c>
      <c r="Q57" s="302">
        <v>4.3985118986817257E-2</v>
      </c>
      <c r="R57" s="273">
        <v>7.8549958251191307E-2</v>
      </c>
      <c r="V57" s="310" t="str">
        <f t="shared" si="8"/>
        <v>+</v>
      </c>
      <c r="W57" s="310" t="str">
        <f t="shared" si="9"/>
        <v/>
      </c>
      <c r="X57" s="310" t="str">
        <f t="shared" si="10"/>
        <v>+</v>
      </c>
      <c r="Y57" s="310" t="str">
        <f t="shared" si="11"/>
        <v/>
      </c>
      <c r="Z57" s="310" t="str">
        <f t="shared" si="12"/>
        <v>-</v>
      </c>
      <c r="AA57" s="310" t="str">
        <f t="shared" si="13"/>
        <v/>
      </c>
      <c r="AB57" s="310" t="str">
        <f t="shared" si="14"/>
        <v>-</v>
      </c>
      <c r="AC57" s="310" t="str">
        <f t="shared" si="15"/>
        <v/>
      </c>
    </row>
    <row r="58" spans="1:29">
      <c r="A58" s="113" t="s">
        <v>44</v>
      </c>
      <c r="B58" s="297">
        <v>-4.3938217938879198E-2</v>
      </c>
      <c r="C58" s="302">
        <v>8.654533666782166E-2</v>
      </c>
      <c r="D58" s="297">
        <v>0.94504764131058427</v>
      </c>
      <c r="E58" s="302">
        <v>1.5490312636462575</v>
      </c>
      <c r="F58" s="297">
        <v>3.08192801235256E-2</v>
      </c>
      <c r="G58" s="302">
        <v>6.8577915787576146E-2</v>
      </c>
      <c r="H58" s="297">
        <v>-0.95654160162005264</v>
      </c>
      <c r="I58" s="302">
        <v>4.1135409067231627</v>
      </c>
      <c r="J58" s="297">
        <v>-0.1049247686614878</v>
      </c>
      <c r="K58" s="302">
        <v>3.7244418699967571E-2</v>
      </c>
      <c r="L58" s="297">
        <v>3.36099457784855E-2</v>
      </c>
      <c r="M58" s="302">
        <v>3.1287971022927019E-2</v>
      </c>
      <c r="N58" s="297">
        <v>-3.8032047824045699E-2</v>
      </c>
      <c r="O58" s="302">
        <v>4.0826283643732225E-2</v>
      </c>
      <c r="P58" s="297">
        <v>-0.1617893847833399</v>
      </c>
      <c r="Q58" s="302">
        <v>4.7752465062652599E-2</v>
      </c>
      <c r="R58" s="273">
        <v>4.6707567670552598E-2</v>
      </c>
      <c r="V58" s="310" t="str">
        <f t="shared" si="8"/>
        <v/>
      </c>
      <c r="W58" s="310" t="str">
        <f t="shared" si="9"/>
        <v/>
      </c>
      <c r="X58" s="310" t="str">
        <f t="shared" si="10"/>
        <v/>
      </c>
      <c r="Y58" s="310" t="str">
        <f t="shared" si="11"/>
        <v/>
      </c>
      <c r="Z58" s="310" t="str">
        <f t="shared" si="12"/>
        <v>-</v>
      </c>
      <c r="AA58" s="310" t="str">
        <f t="shared" si="13"/>
        <v/>
      </c>
      <c r="AB58" s="310" t="str">
        <f t="shared" si="14"/>
        <v/>
      </c>
      <c r="AC58" s="310" t="str">
        <f t="shared" si="15"/>
        <v>-</v>
      </c>
    </row>
    <row r="59" spans="1:29">
      <c r="A59" s="83" t="s">
        <v>45</v>
      </c>
      <c r="B59" s="297">
        <v>0.21351954458650199</v>
      </c>
      <c r="C59" s="302">
        <v>4.1234309890293433E-2</v>
      </c>
      <c r="D59" s="297">
        <v>-2.0917298186627011</v>
      </c>
      <c r="E59" s="302">
        <v>0.53531792193571692</v>
      </c>
      <c r="F59" s="297">
        <v>-1.75227713578196E-2</v>
      </c>
      <c r="G59" s="302">
        <v>4.0131227524740985E-2</v>
      </c>
      <c r="H59" s="297">
        <v>-6.1853219919507603E-2</v>
      </c>
      <c r="I59" s="302">
        <v>0.66189080033256609</v>
      </c>
      <c r="J59" s="297">
        <v>-9.8505189429670598E-2</v>
      </c>
      <c r="K59" s="302">
        <v>2.9412915300686134E-2</v>
      </c>
      <c r="L59" s="297">
        <v>1.1489223789584301E-2</v>
      </c>
      <c r="M59" s="302">
        <v>2.2341067577285739E-2</v>
      </c>
      <c r="N59" s="297">
        <v>-0.20790377797292861</v>
      </c>
      <c r="O59" s="302">
        <v>1.4574173257554904E-2</v>
      </c>
      <c r="P59" s="297">
        <v>-0.1682671697751662</v>
      </c>
      <c r="Q59" s="302">
        <v>3.6654692593438232E-2</v>
      </c>
      <c r="R59" s="273">
        <v>0.13393824914430619</v>
      </c>
      <c r="V59" s="310" t="str">
        <f t="shared" si="8"/>
        <v>+</v>
      </c>
      <c r="W59" s="310" t="str">
        <f t="shared" si="9"/>
        <v>-</v>
      </c>
      <c r="X59" s="310" t="str">
        <f t="shared" si="10"/>
        <v/>
      </c>
      <c r="Y59" s="310" t="str">
        <f t="shared" si="11"/>
        <v/>
      </c>
      <c r="Z59" s="310" t="str">
        <f t="shared" si="12"/>
        <v>-</v>
      </c>
      <c r="AA59" s="310" t="str">
        <f t="shared" si="13"/>
        <v/>
      </c>
      <c r="AB59" s="310" t="str">
        <f t="shared" si="14"/>
        <v>-</v>
      </c>
      <c r="AC59" s="310" t="str">
        <f t="shared" si="15"/>
        <v>-</v>
      </c>
    </row>
    <row r="60" spans="1:29">
      <c r="A60" s="83" t="s">
        <v>46</v>
      </c>
      <c r="B60" s="297">
        <v>7.1625760386592602E-2</v>
      </c>
      <c r="C60" s="302">
        <v>4.2119007850271395E-2</v>
      </c>
      <c r="D60" s="297">
        <v>0.90772729296116439</v>
      </c>
      <c r="E60" s="302">
        <v>0.73352003826391388</v>
      </c>
      <c r="F60" s="297">
        <v>0.18820136130622309</v>
      </c>
      <c r="G60" s="302">
        <v>4.5410833448564079E-2</v>
      </c>
      <c r="H60" s="297">
        <v>-0.19003963081876851</v>
      </c>
      <c r="I60" s="302">
        <v>0.97041120984158769</v>
      </c>
      <c r="J60" s="297">
        <v>-6.79606931511825E-2</v>
      </c>
      <c r="K60" s="302">
        <v>3.6377791084224134E-2</v>
      </c>
      <c r="L60" s="297">
        <v>7.2992055346033105E-2</v>
      </c>
      <c r="M60" s="302">
        <v>1.4318943816043844E-2</v>
      </c>
      <c r="N60" s="297">
        <v>-0.1674907815541678</v>
      </c>
      <c r="O60" s="302">
        <v>2.7901699912606576E-2</v>
      </c>
      <c r="P60" s="297">
        <v>-5.5412029804002602E-2</v>
      </c>
      <c r="Q60" s="302">
        <v>4.1619486078277694E-2</v>
      </c>
      <c r="R60" s="273">
        <v>0.15539589298740941</v>
      </c>
      <c r="V60" s="310" t="str">
        <f t="shared" si="8"/>
        <v/>
      </c>
      <c r="W60" s="310" t="str">
        <f t="shared" si="9"/>
        <v/>
      </c>
      <c r="X60" s="310" t="str">
        <f t="shared" si="10"/>
        <v>+</v>
      </c>
      <c r="Y60" s="310" t="str">
        <f t="shared" si="11"/>
        <v/>
      </c>
      <c r="Z60" s="310" t="str">
        <f t="shared" si="12"/>
        <v/>
      </c>
      <c r="AA60" s="310" t="str">
        <f t="shared" si="13"/>
        <v>+</v>
      </c>
      <c r="AB60" s="310" t="str">
        <f t="shared" si="14"/>
        <v>-</v>
      </c>
      <c r="AC60" s="310" t="str">
        <f t="shared" si="15"/>
        <v/>
      </c>
    </row>
    <row r="61" spans="1:29">
      <c r="A61" s="83" t="s">
        <v>47</v>
      </c>
      <c r="B61" s="297">
        <v>0.2385748575675026</v>
      </c>
      <c r="C61" s="302">
        <v>9.5331117944709554E-2</v>
      </c>
      <c r="D61" s="297">
        <v>-0.57209375464149048</v>
      </c>
      <c r="E61" s="302">
        <v>0.80215917459218944</v>
      </c>
      <c r="F61" s="297">
        <v>4.6316541146562001E-3</v>
      </c>
      <c r="G61" s="302">
        <v>8.8255883325626006E-2</v>
      </c>
      <c r="H61" s="297">
        <v>0.82165319878378495</v>
      </c>
      <c r="I61" s="302">
        <v>1.6155991167626564</v>
      </c>
      <c r="J61" s="297">
        <v>0.22427427752690571</v>
      </c>
      <c r="K61" s="302">
        <v>5.6546842478253229E-2</v>
      </c>
      <c r="L61" s="297">
        <v>1.45848022440792E-2</v>
      </c>
      <c r="M61" s="302">
        <v>2.9328577757981627E-2</v>
      </c>
      <c r="N61" s="297">
        <v>-0.1202552058584349</v>
      </c>
      <c r="O61" s="302">
        <v>2.3863282181163344E-2</v>
      </c>
      <c r="P61" s="297">
        <v>-0.18683159176413211</v>
      </c>
      <c r="Q61" s="302">
        <v>7.7341897744600374E-2</v>
      </c>
      <c r="R61" s="273">
        <v>5.1833257600742498E-2</v>
      </c>
      <c r="V61" s="310" t="str">
        <f t="shared" si="8"/>
        <v>+</v>
      </c>
      <c r="W61" s="310" t="str">
        <f t="shared" si="9"/>
        <v/>
      </c>
      <c r="X61" s="310" t="str">
        <f t="shared" si="10"/>
        <v/>
      </c>
      <c r="Y61" s="310" t="str">
        <f t="shared" si="11"/>
        <v/>
      </c>
      <c r="Z61" s="310" t="str">
        <f t="shared" si="12"/>
        <v>+</v>
      </c>
      <c r="AA61" s="310" t="str">
        <f t="shared" si="13"/>
        <v/>
      </c>
      <c r="AB61" s="310" t="str">
        <f t="shared" si="14"/>
        <v>-</v>
      </c>
      <c r="AC61" s="310" t="str">
        <f t="shared" si="15"/>
        <v>-</v>
      </c>
    </row>
    <row r="62" spans="1:29">
      <c r="A62" s="83" t="s">
        <v>48</v>
      </c>
      <c r="B62" s="297">
        <v>0.18098341194001569</v>
      </c>
      <c r="C62" s="302">
        <v>0.13530832766754047</v>
      </c>
      <c r="D62" s="297">
        <v>-1.5507063993680741</v>
      </c>
      <c r="E62" s="302">
        <v>0.83365712522653113</v>
      </c>
      <c r="F62" s="297">
        <v>-8.1504102134872095E-2</v>
      </c>
      <c r="G62" s="302">
        <v>0.1303369172960592</v>
      </c>
      <c r="H62" s="297">
        <v>3.748088060723783</v>
      </c>
      <c r="I62" s="302">
        <v>1.2542737772846253</v>
      </c>
      <c r="J62" s="297">
        <v>-3.49528513564289E-2</v>
      </c>
      <c r="K62" s="302">
        <v>3.6923376582920241E-2</v>
      </c>
      <c r="L62" s="297">
        <v>-3.1855137344715803E-2</v>
      </c>
      <c r="M62" s="302">
        <v>5.4949372673268056E-2</v>
      </c>
      <c r="N62" s="297">
        <v>-0.1240480145540982</v>
      </c>
      <c r="O62" s="302">
        <v>1.7822841447554826E-2</v>
      </c>
      <c r="P62" s="297">
        <v>-0.31844022098750913</v>
      </c>
      <c r="Q62" s="302">
        <v>6.7831812097274333E-2</v>
      </c>
      <c r="R62" s="273">
        <v>7.0294254571488995E-2</v>
      </c>
      <c r="V62" s="310" t="str">
        <f t="shared" si="8"/>
        <v/>
      </c>
      <c r="W62" s="310" t="str">
        <f t="shared" si="9"/>
        <v/>
      </c>
      <c r="X62" s="310" t="str">
        <f t="shared" si="10"/>
        <v/>
      </c>
      <c r="Y62" s="310" t="str">
        <f t="shared" si="11"/>
        <v>+</v>
      </c>
      <c r="Z62" s="310" t="str">
        <f t="shared" si="12"/>
        <v/>
      </c>
      <c r="AA62" s="310" t="str">
        <f t="shared" si="13"/>
        <v/>
      </c>
      <c r="AB62" s="310" t="str">
        <f t="shared" si="14"/>
        <v>-</v>
      </c>
      <c r="AC62" s="310" t="str">
        <f t="shared" si="15"/>
        <v>-</v>
      </c>
    </row>
    <row r="63" spans="1:29">
      <c r="A63" s="83" t="s">
        <v>49</v>
      </c>
      <c r="B63" s="297">
        <v>0.26459358135876898</v>
      </c>
      <c r="C63" s="302">
        <v>5.9338726489915873E-2</v>
      </c>
      <c r="D63" s="297">
        <v>-0.51231819197633233</v>
      </c>
      <c r="E63" s="302">
        <v>0.53628494236691748</v>
      </c>
      <c r="F63" s="297">
        <v>-6.0124217003205901E-2</v>
      </c>
      <c r="G63" s="302">
        <v>5.5089251522069282E-2</v>
      </c>
      <c r="H63" s="297">
        <v>0.40402436682129772</v>
      </c>
      <c r="I63" s="302">
        <v>0.98015936525522562</v>
      </c>
      <c r="J63" s="297">
        <v>-8.2025146012234207E-2</v>
      </c>
      <c r="K63" s="302">
        <v>2.075549463485421E-2</v>
      </c>
      <c r="L63" s="297">
        <v>-1.6523014292791599E-2</v>
      </c>
      <c r="M63" s="302">
        <v>1.5896634542608288E-2</v>
      </c>
      <c r="N63" s="297">
        <v>-0.21080366305591411</v>
      </c>
      <c r="O63" s="302">
        <v>1.4928080307709144E-2</v>
      </c>
      <c r="P63" s="297">
        <v>-0.14614590729935789</v>
      </c>
      <c r="Q63" s="302">
        <v>3.5427800434813292E-2</v>
      </c>
      <c r="R63" s="273">
        <v>8.8935965767236697E-2</v>
      </c>
      <c r="V63" s="310" t="str">
        <f t="shared" si="8"/>
        <v>+</v>
      </c>
      <c r="W63" s="310" t="str">
        <f t="shared" si="9"/>
        <v/>
      </c>
      <c r="X63" s="310" t="str">
        <f t="shared" si="10"/>
        <v/>
      </c>
      <c r="Y63" s="310" t="str">
        <f t="shared" si="11"/>
        <v/>
      </c>
      <c r="Z63" s="310" t="str">
        <f t="shared" si="12"/>
        <v>-</v>
      </c>
      <c r="AA63" s="310" t="str">
        <f t="shared" si="13"/>
        <v/>
      </c>
      <c r="AB63" s="310" t="str">
        <f t="shared" si="14"/>
        <v>-</v>
      </c>
      <c r="AC63" s="310" t="str">
        <f t="shared" si="15"/>
        <v>-</v>
      </c>
    </row>
    <row r="64" spans="1:29">
      <c r="A64" s="83" t="s">
        <v>50</v>
      </c>
      <c r="B64" s="297">
        <v>0.1032154998925172</v>
      </c>
      <c r="C64" s="302">
        <v>6.7024676005121436E-2</v>
      </c>
      <c r="D64" s="297">
        <v>1.882138639598915</v>
      </c>
      <c r="E64" s="302">
        <v>1.1635122599148946</v>
      </c>
      <c r="F64" s="297">
        <v>4.7135770001437399E-2</v>
      </c>
      <c r="G64" s="302">
        <v>6.7287582430283349E-2</v>
      </c>
      <c r="H64" s="297">
        <v>1.3551430382527301</v>
      </c>
      <c r="I64" s="302">
        <v>2.6360909283902751</v>
      </c>
      <c r="J64" s="297">
        <v>-6.4097623982236507E-2</v>
      </c>
      <c r="K64" s="302">
        <v>3.1686818475779727E-2</v>
      </c>
      <c r="L64" s="297">
        <v>5.4114625364738003E-2</v>
      </c>
      <c r="M64" s="302">
        <v>2.1760358943011145E-2</v>
      </c>
      <c r="N64" s="297">
        <v>-0.2085072464331561</v>
      </c>
      <c r="O64" s="302">
        <v>3.7287291881692386E-2</v>
      </c>
      <c r="P64" s="297">
        <v>1.48743297975564E-2</v>
      </c>
      <c r="Q64" s="302">
        <v>3.840053127370098E-2</v>
      </c>
      <c r="R64" s="273">
        <v>0.1122734231165316</v>
      </c>
      <c r="V64" s="310" t="str">
        <f t="shared" si="8"/>
        <v/>
      </c>
      <c r="W64" s="310" t="str">
        <f t="shared" si="9"/>
        <v/>
      </c>
      <c r="X64" s="310" t="str">
        <f t="shared" si="10"/>
        <v/>
      </c>
      <c r="Y64" s="310" t="str">
        <f t="shared" si="11"/>
        <v/>
      </c>
      <c r="Z64" s="310" t="str">
        <f t="shared" si="12"/>
        <v>-</v>
      </c>
      <c r="AA64" s="310" t="str">
        <f t="shared" si="13"/>
        <v>+</v>
      </c>
      <c r="AB64" s="310" t="str">
        <f t="shared" si="14"/>
        <v>-</v>
      </c>
      <c r="AC64" s="310" t="str">
        <f t="shared" si="15"/>
        <v/>
      </c>
    </row>
    <row r="65" spans="1:30">
      <c r="A65" s="83" t="s">
        <v>51</v>
      </c>
      <c r="B65" s="297">
        <v>7.2585730207882698E-2</v>
      </c>
      <c r="C65" s="302">
        <v>9.5861994552761245E-2</v>
      </c>
      <c r="D65" s="297">
        <v>0.78817149107700424</v>
      </c>
      <c r="E65" s="302">
        <v>0.78888802529447777</v>
      </c>
      <c r="F65" s="297">
        <v>1.19676068898111E-2</v>
      </c>
      <c r="G65" s="302">
        <v>9.7460915856891803E-2</v>
      </c>
      <c r="H65" s="297">
        <v>1.0671938230761551</v>
      </c>
      <c r="I65" s="302">
        <v>0.84872504337973509</v>
      </c>
      <c r="J65" s="297">
        <v>0.15409729707671321</v>
      </c>
      <c r="K65" s="302">
        <v>4.4827135066975013E-2</v>
      </c>
      <c r="L65" s="297">
        <v>-2.13376646914465E-2</v>
      </c>
      <c r="M65" s="302">
        <v>1.5456145102160737E-2</v>
      </c>
      <c r="N65" s="297">
        <v>-8.3500320217412896E-2</v>
      </c>
      <c r="O65" s="302">
        <v>2.5110245746163069E-2</v>
      </c>
      <c r="P65" s="297">
        <v>-2.3464175725493999E-2</v>
      </c>
      <c r="Q65" s="302">
        <v>4.6901064905966239E-2</v>
      </c>
      <c r="R65" s="273">
        <v>2.92239318554008E-2</v>
      </c>
      <c r="V65" s="310" t="str">
        <f t="shared" si="8"/>
        <v/>
      </c>
      <c r="W65" s="310" t="str">
        <f t="shared" si="9"/>
        <v/>
      </c>
      <c r="X65" s="310" t="str">
        <f t="shared" si="10"/>
        <v/>
      </c>
      <c r="Y65" s="310" t="str">
        <f t="shared" si="11"/>
        <v/>
      </c>
      <c r="Z65" s="310" t="str">
        <f t="shared" si="12"/>
        <v>+</v>
      </c>
      <c r="AA65" s="310" t="str">
        <f t="shared" si="13"/>
        <v/>
      </c>
      <c r="AB65" s="310" t="str">
        <f t="shared" si="14"/>
        <v>-</v>
      </c>
      <c r="AC65" s="310" t="str">
        <f t="shared" si="15"/>
        <v/>
      </c>
    </row>
    <row r="66" spans="1:30">
      <c r="A66" s="129" t="s">
        <v>192</v>
      </c>
      <c r="B66" s="297">
        <v>0.14141750101739939</v>
      </c>
      <c r="C66" s="302">
        <v>1.23418264511521E-2</v>
      </c>
      <c r="D66" s="297">
        <v>-0.32071417155165077</v>
      </c>
      <c r="E66" s="302">
        <v>0.15065111473624671</v>
      </c>
      <c r="F66" s="297">
        <v>8.9426616575262394E-2</v>
      </c>
      <c r="G66" s="302">
        <v>1.21793766141112E-2</v>
      </c>
      <c r="H66" s="297">
        <v>0.27722136935005848</v>
      </c>
      <c r="I66" s="302">
        <v>0.1991075503230432</v>
      </c>
      <c r="J66" s="297">
        <v>-0.12341564040863121</v>
      </c>
      <c r="K66" s="302">
        <v>1.0560355291793E-2</v>
      </c>
      <c r="L66" s="297">
        <v>3.4225490056206398E-2</v>
      </c>
      <c r="M66" s="302">
        <v>4.9923685074538E-3</v>
      </c>
      <c r="N66" s="297">
        <v>-0.1684988854865202</v>
      </c>
      <c r="O66" s="302">
        <v>5.7320134573900002E-3</v>
      </c>
      <c r="P66" s="297">
        <v>-0.13122141013719379</v>
      </c>
      <c r="Q66" s="302">
        <v>8.5200742882519994E-3</v>
      </c>
      <c r="R66" s="273">
        <v>0.1171101489240229</v>
      </c>
      <c r="V66" s="310" t="str">
        <f t="shared" si="8"/>
        <v>+</v>
      </c>
      <c r="W66" s="310" t="str">
        <f t="shared" si="9"/>
        <v>-</v>
      </c>
      <c r="X66" s="310" t="str">
        <f t="shared" si="10"/>
        <v>+</v>
      </c>
      <c r="Y66" s="310" t="str">
        <f t="shared" si="11"/>
        <v/>
      </c>
      <c r="Z66" s="310" t="str">
        <f t="shared" si="12"/>
        <v>-</v>
      </c>
      <c r="AA66" s="310" t="str">
        <f t="shared" si="13"/>
        <v>+</v>
      </c>
      <c r="AB66" s="310" t="str">
        <f t="shared" si="14"/>
        <v>-</v>
      </c>
      <c r="AC66" s="310" t="str">
        <f t="shared" si="15"/>
        <v>-</v>
      </c>
    </row>
    <row r="67" spans="1:30">
      <c r="A67" s="129" t="s">
        <v>195</v>
      </c>
      <c r="B67" s="297">
        <v>0.18043601512908941</v>
      </c>
      <c r="C67" s="302">
        <v>1.6753435134887699E-2</v>
      </c>
      <c r="D67" s="297">
        <v>-0.87373799085617065</v>
      </c>
      <c r="E67" s="302">
        <v>0.22775934636592871</v>
      </c>
      <c r="F67" s="297">
        <v>5.4157871752977399E-2</v>
      </c>
      <c r="G67" s="302">
        <v>1.73910986632109E-2</v>
      </c>
      <c r="H67" s="297">
        <v>0.69617122411727905</v>
      </c>
      <c r="I67" s="302">
        <v>0.29466456174850458</v>
      </c>
      <c r="J67" s="297">
        <v>-0.16158771514892581</v>
      </c>
      <c r="K67" s="302">
        <v>2.1790618076920499E-2</v>
      </c>
      <c r="L67" s="297">
        <v>4.0426757186651202E-2</v>
      </c>
      <c r="M67" s="302">
        <v>7.3107886128128E-3</v>
      </c>
      <c r="N67" s="297">
        <v>-0.18214800953865051</v>
      </c>
      <c r="O67" s="302">
        <v>8.0563258379698008E-3</v>
      </c>
      <c r="P67" s="297">
        <v>-0.13945287466049189</v>
      </c>
      <c r="Q67" s="302">
        <v>1.19195580482483E-2</v>
      </c>
      <c r="R67" s="273">
        <v>0.12516283988952639</v>
      </c>
      <c r="V67" s="310" t="str">
        <f t="shared" si="8"/>
        <v>+</v>
      </c>
      <c r="W67" s="310" t="str">
        <f t="shared" si="9"/>
        <v>-</v>
      </c>
      <c r="X67" s="310" t="str">
        <f t="shared" si="10"/>
        <v>+</v>
      </c>
      <c r="Y67" s="310" t="str">
        <f t="shared" si="11"/>
        <v>+</v>
      </c>
      <c r="Z67" s="310" t="str">
        <f t="shared" si="12"/>
        <v>-</v>
      </c>
      <c r="AA67" s="310" t="str">
        <f t="shared" si="13"/>
        <v>+</v>
      </c>
      <c r="AB67" s="310" t="str">
        <f t="shared" si="14"/>
        <v>-</v>
      </c>
      <c r="AC67" s="310" t="str">
        <f t="shared" si="15"/>
        <v>-</v>
      </c>
    </row>
    <row r="68" spans="1:30" ht="13.5" thickBot="1">
      <c r="A68" s="269" t="s">
        <v>199</v>
      </c>
      <c r="B68" s="298">
        <v>0.13752613534733549</v>
      </c>
      <c r="C68" s="303">
        <v>1.04174715822928E-2</v>
      </c>
      <c r="D68" s="298">
        <v>-0.1545932223392518</v>
      </c>
      <c r="E68" s="303">
        <v>0.1278594469089428</v>
      </c>
      <c r="F68" s="298">
        <v>8.0925459290709795E-2</v>
      </c>
      <c r="G68" s="303">
        <v>1.01371144104575E-2</v>
      </c>
      <c r="H68" s="298">
        <v>0.45433078244843522</v>
      </c>
      <c r="I68" s="303">
        <v>0.1836143956681219</v>
      </c>
      <c r="J68" s="298">
        <v>-0.1020756833525389</v>
      </c>
      <c r="K68" s="303">
        <v>8.4378913250455004E-3</v>
      </c>
      <c r="L68" s="298">
        <v>2.56262282493274E-2</v>
      </c>
      <c r="M68" s="303">
        <v>4.0814241968486001E-3</v>
      </c>
      <c r="N68" s="298">
        <v>-0.15092752039797769</v>
      </c>
      <c r="O68" s="303">
        <v>4.3950243435154999E-3</v>
      </c>
      <c r="P68" s="298">
        <v>-0.14584411226839911</v>
      </c>
      <c r="Q68" s="303">
        <v>7.9783503513044998E-3</v>
      </c>
      <c r="R68" s="274">
        <v>0.10408395541860239</v>
      </c>
      <c r="V68" s="310" t="str">
        <f t="shared" si="8"/>
        <v>+</v>
      </c>
      <c r="W68" s="310" t="str">
        <f t="shared" si="9"/>
        <v/>
      </c>
      <c r="X68" s="310" t="str">
        <f t="shared" si="10"/>
        <v>+</v>
      </c>
      <c r="Y68" s="310" t="str">
        <f t="shared" si="11"/>
        <v>+</v>
      </c>
      <c r="Z68" s="310" t="str">
        <f t="shared" si="12"/>
        <v>-</v>
      </c>
      <c r="AA68" s="310" t="str">
        <f t="shared" si="13"/>
        <v>+</v>
      </c>
      <c r="AB68" s="310" t="str">
        <f t="shared" si="14"/>
        <v>-</v>
      </c>
      <c r="AC68" s="310" t="str">
        <f t="shared" si="15"/>
        <v>-</v>
      </c>
    </row>
    <row r="69" spans="1:30">
      <c r="J69" s="299"/>
      <c r="K69" s="304"/>
      <c r="M69" s="304"/>
      <c r="N69" s="299"/>
      <c r="O69" s="304"/>
      <c r="P69" s="299"/>
      <c r="U69" s="309"/>
      <c r="V69" s="309"/>
      <c r="W69" s="309"/>
      <c r="X69" s="309"/>
      <c r="Y69" s="309"/>
      <c r="Z69" s="309"/>
      <c r="AA69" s="309"/>
      <c r="AB69" s="309"/>
      <c r="AC69" s="309"/>
    </row>
    <row r="70" spans="1:30" ht="14.1" customHeight="1">
      <c r="A70" s="23" t="s">
        <v>233</v>
      </c>
      <c r="B70" s="122"/>
      <c r="C70" s="122"/>
      <c r="D70" s="122"/>
      <c r="E70" s="122"/>
      <c r="F70" s="122"/>
      <c r="G70" s="122"/>
      <c r="H70" s="122"/>
      <c r="I70" s="23"/>
      <c r="J70" s="122"/>
      <c r="K70" s="304"/>
      <c r="O70" s="304"/>
      <c r="U70" s="310" t="s">
        <v>286</v>
      </c>
      <c r="V70" s="309">
        <f t="shared" ref="V70:AC70" si="16">COUNTIF(V17:V65,"=+")</f>
        <v>25</v>
      </c>
      <c r="W70" s="309">
        <f t="shared" si="16"/>
        <v>4</v>
      </c>
      <c r="X70" s="309">
        <f t="shared" si="16"/>
        <v>17</v>
      </c>
      <c r="Y70" s="309">
        <f t="shared" si="16"/>
        <v>8</v>
      </c>
      <c r="Z70" s="309">
        <f t="shared" si="16"/>
        <v>4</v>
      </c>
      <c r="AA70" s="309">
        <f t="shared" si="16"/>
        <v>23</v>
      </c>
      <c r="AB70" s="309">
        <f t="shared" si="16"/>
        <v>0</v>
      </c>
      <c r="AC70" s="309">
        <f t="shared" si="16"/>
        <v>0</v>
      </c>
    </row>
    <row r="71" spans="1:30">
      <c r="A71" s="271" t="s">
        <v>307</v>
      </c>
      <c r="B71" s="271"/>
      <c r="C71" s="271"/>
      <c r="D71" s="271"/>
      <c r="E71" s="271"/>
      <c r="F71" s="271"/>
      <c r="G71" s="271"/>
      <c r="H71" s="271"/>
      <c r="I71" s="271"/>
      <c r="J71" s="271"/>
      <c r="K71" s="304"/>
      <c r="U71" s="310" t="s">
        <v>287</v>
      </c>
      <c r="V71" s="309">
        <f t="shared" ref="V71:AC71" si="17">COUNTIF(V17:V65,"=-")</f>
        <v>0</v>
      </c>
      <c r="W71" s="309">
        <f t="shared" si="17"/>
        <v>4</v>
      </c>
      <c r="X71" s="309">
        <f t="shared" si="17"/>
        <v>1</v>
      </c>
      <c r="Y71" s="309">
        <f t="shared" si="17"/>
        <v>2</v>
      </c>
      <c r="Z71" s="309">
        <f t="shared" si="17"/>
        <v>22</v>
      </c>
      <c r="AA71" s="309">
        <f t="shared" si="17"/>
        <v>2</v>
      </c>
      <c r="AB71" s="309">
        <f t="shared" si="17"/>
        <v>43</v>
      </c>
      <c r="AC71" s="309">
        <f t="shared" si="17"/>
        <v>35</v>
      </c>
    </row>
    <row r="72" spans="1:30">
      <c r="A72" s="272" t="s">
        <v>308</v>
      </c>
      <c r="B72" s="272"/>
      <c r="C72" s="272"/>
      <c r="D72" s="271"/>
      <c r="E72" s="271"/>
      <c r="F72" s="271"/>
      <c r="G72" s="271"/>
      <c r="H72" s="271"/>
      <c r="I72" s="272"/>
      <c r="J72" s="271"/>
      <c r="K72" s="304"/>
      <c r="U72" s="309"/>
      <c r="V72" s="309"/>
      <c r="W72" s="309"/>
      <c r="X72" s="309"/>
      <c r="Y72" s="309"/>
      <c r="Z72" s="309"/>
      <c r="AA72" s="309"/>
      <c r="AB72" s="309"/>
      <c r="AC72" s="309"/>
    </row>
    <row r="73" spans="1:30" s="111" customFormat="1">
      <c r="A73" s="272" t="s">
        <v>309</v>
      </c>
      <c r="B73" s="272"/>
      <c r="C73" s="272"/>
      <c r="D73" s="271"/>
      <c r="E73" s="271"/>
      <c r="F73" s="271"/>
      <c r="G73" s="271"/>
      <c r="H73" s="271"/>
      <c r="I73" s="272"/>
      <c r="J73" s="271"/>
      <c r="U73" s="309"/>
      <c r="V73" s="309"/>
      <c r="W73" s="309"/>
      <c r="X73" s="309"/>
      <c r="Y73" s="309"/>
      <c r="Z73" s="309"/>
      <c r="AA73" s="309"/>
      <c r="AB73" s="309"/>
      <c r="AC73" s="309"/>
      <c r="AD73" s="311"/>
    </row>
    <row r="74" spans="1:30" s="111" customFormat="1">
      <c r="A74" s="271" t="s">
        <v>315</v>
      </c>
      <c r="B74" s="272"/>
      <c r="C74" s="272"/>
      <c r="D74" s="271"/>
      <c r="E74" s="271"/>
      <c r="F74" s="271"/>
      <c r="G74" s="271"/>
      <c r="H74" s="271"/>
      <c r="I74" s="272"/>
      <c r="J74" s="271"/>
      <c r="U74" s="309"/>
      <c r="V74" s="309"/>
      <c r="W74" s="309"/>
      <c r="X74" s="309"/>
      <c r="Y74" s="309"/>
      <c r="Z74" s="309"/>
      <c r="AA74" s="309"/>
      <c r="AB74" s="309"/>
      <c r="AC74" s="309"/>
      <c r="AD74" s="311"/>
    </row>
    <row r="75" spans="1:30" s="111" customFormat="1">
      <c r="A75" s="296" t="s">
        <v>343</v>
      </c>
      <c r="B75" s="272"/>
      <c r="C75" s="272"/>
      <c r="D75" s="271"/>
      <c r="E75" s="271"/>
      <c r="F75" s="271"/>
      <c r="G75" s="271"/>
      <c r="H75" s="271"/>
      <c r="I75" s="272"/>
      <c r="J75" s="271"/>
      <c r="U75" s="309"/>
      <c r="V75" s="309"/>
      <c r="W75" s="309"/>
      <c r="X75" s="309"/>
      <c r="Y75" s="309"/>
      <c r="Z75" s="309"/>
      <c r="AA75" s="309"/>
      <c r="AB75" s="309"/>
      <c r="AC75" s="309"/>
      <c r="AD75" s="311"/>
    </row>
    <row r="76" spans="1:30">
      <c r="A76" s="70" t="s">
        <v>329</v>
      </c>
      <c r="B76" s="266"/>
      <c r="C76" s="266"/>
      <c r="D76" s="259"/>
      <c r="E76" s="259"/>
      <c r="F76" s="259"/>
      <c r="G76" s="259"/>
      <c r="H76" s="259"/>
      <c r="I76" s="271"/>
      <c r="J76" s="259"/>
      <c r="U76" s="309"/>
      <c r="V76" s="309"/>
      <c r="W76" s="309"/>
      <c r="X76" s="309"/>
      <c r="Y76" s="309"/>
      <c r="Z76" s="309"/>
      <c r="AA76" s="309"/>
      <c r="AB76" s="309"/>
      <c r="AC76" s="309"/>
    </row>
    <row r="77" spans="1:30">
      <c r="A77" s="66" t="s">
        <v>331</v>
      </c>
      <c r="I77" s="272"/>
      <c r="U77" s="309"/>
      <c r="V77" s="309"/>
      <c r="W77" s="309"/>
      <c r="X77" s="309"/>
      <c r="Y77" s="309"/>
      <c r="Z77" s="309"/>
      <c r="AA77" s="309"/>
      <c r="AB77" s="309"/>
      <c r="AC77" s="309"/>
    </row>
    <row r="78" spans="1:30">
      <c r="A78" s="202" t="s">
        <v>388</v>
      </c>
      <c r="U78" s="309"/>
      <c r="V78" s="309"/>
      <c r="W78" s="309"/>
      <c r="X78" s="309"/>
      <c r="Y78" s="309"/>
      <c r="Z78" s="309"/>
      <c r="AA78" s="309"/>
      <c r="AB78" s="309"/>
      <c r="AC78" s="309"/>
    </row>
    <row r="79" spans="1:30">
      <c r="A79" s="203" t="s">
        <v>389</v>
      </c>
      <c r="U79" s="309"/>
      <c r="V79" s="309"/>
      <c r="W79" s="309"/>
      <c r="X79" s="309"/>
      <c r="Y79" s="309"/>
      <c r="Z79" s="309"/>
      <c r="AA79" s="309"/>
      <c r="AB79" s="309"/>
      <c r="AC79" s="309"/>
    </row>
    <row r="80" spans="1:30">
      <c r="A80" s="2" t="s">
        <v>391</v>
      </c>
      <c r="U80" s="309"/>
      <c r="V80" s="309"/>
      <c r="W80" s="309"/>
      <c r="X80" s="309"/>
      <c r="Y80" s="309"/>
      <c r="Z80" s="309"/>
      <c r="AA80" s="309"/>
      <c r="AB80" s="309"/>
      <c r="AC80" s="309"/>
    </row>
    <row r="81" spans="1:29">
      <c r="A81" s="357"/>
      <c r="B81" s="357"/>
      <c r="C81" s="357"/>
      <c r="D81" s="357"/>
      <c r="E81" s="357"/>
      <c r="F81" s="357"/>
      <c r="G81" s="357"/>
      <c r="H81" s="357"/>
      <c r="I81" s="357"/>
      <c r="J81" s="357"/>
      <c r="K81" s="357"/>
      <c r="L81" s="357"/>
      <c r="M81" s="357"/>
      <c r="N81" s="357"/>
      <c r="O81" s="357"/>
      <c r="P81" s="260"/>
      <c r="Q81" s="260"/>
      <c r="R81" s="260"/>
      <c r="U81" s="309"/>
      <c r="V81" s="309"/>
      <c r="W81" s="309"/>
      <c r="X81" s="309"/>
      <c r="Y81" s="309"/>
      <c r="Z81" s="309"/>
      <c r="AA81" s="309"/>
      <c r="AB81" s="309"/>
      <c r="AC81" s="309"/>
    </row>
    <row r="82" spans="1:29">
      <c r="A82" s="358"/>
      <c r="B82" s="358"/>
      <c r="C82" s="358"/>
      <c r="D82" s="358"/>
      <c r="E82" s="358"/>
      <c r="F82" s="358"/>
      <c r="G82" s="358"/>
      <c r="H82" s="358"/>
      <c r="I82" s="358"/>
      <c r="J82" s="358"/>
      <c r="K82" s="358"/>
      <c r="L82" s="358"/>
      <c r="M82" s="358"/>
      <c r="N82" s="358"/>
      <c r="O82" s="358"/>
      <c r="P82" s="199"/>
      <c r="Q82" s="199"/>
      <c r="R82" s="199"/>
      <c r="U82" s="309"/>
      <c r="V82" s="309"/>
      <c r="W82" s="309"/>
      <c r="X82" s="309"/>
      <c r="Y82" s="309"/>
      <c r="Z82" s="309"/>
      <c r="AA82" s="309"/>
      <c r="AB82" s="309"/>
      <c r="AC82" s="309"/>
    </row>
    <row r="83" spans="1:29">
      <c r="A83" s="356"/>
      <c r="B83" s="356"/>
      <c r="C83" s="356"/>
      <c r="D83" s="356"/>
      <c r="E83" s="356"/>
      <c r="F83" s="356"/>
      <c r="G83" s="356"/>
      <c r="H83" s="356"/>
      <c r="I83" s="356"/>
      <c r="J83" s="356"/>
      <c r="K83" s="356"/>
      <c r="L83" s="356"/>
      <c r="M83" s="356"/>
      <c r="N83" s="356"/>
      <c r="O83" s="356"/>
      <c r="P83" s="356"/>
      <c r="Q83" s="356"/>
      <c r="R83" s="267"/>
      <c r="U83" s="309"/>
      <c r="V83" s="309"/>
      <c r="W83" s="309"/>
      <c r="X83" s="309"/>
      <c r="Y83" s="309"/>
      <c r="Z83" s="309"/>
      <c r="AA83" s="309"/>
      <c r="AB83" s="309"/>
      <c r="AC83" s="309"/>
    </row>
    <row r="84" spans="1:29">
      <c r="A84" s="355"/>
      <c r="B84" s="355"/>
      <c r="C84" s="355"/>
      <c r="D84" s="355"/>
      <c r="E84" s="355"/>
      <c r="F84" s="355"/>
      <c r="G84" s="355"/>
      <c r="H84" s="355"/>
      <c r="I84" s="355"/>
      <c r="J84" s="355"/>
      <c r="K84" s="355"/>
      <c r="L84" s="355"/>
      <c r="M84" s="355"/>
      <c r="N84" s="355"/>
      <c r="O84" s="355"/>
      <c r="P84" s="355"/>
      <c r="Q84" s="355"/>
      <c r="R84" s="265"/>
      <c r="U84" s="309"/>
      <c r="V84" s="309"/>
      <c r="W84" s="309"/>
      <c r="X84" s="309"/>
      <c r="Y84" s="309"/>
      <c r="Z84" s="309"/>
      <c r="AA84" s="309"/>
      <c r="AB84" s="309"/>
      <c r="AC84" s="309"/>
    </row>
    <row r="85" spans="1:29">
      <c r="A85" s="356"/>
      <c r="B85" s="356"/>
      <c r="C85" s="356"/>
      <c r="D85" s="356"/>
      <c r="E85" s="356"/>
      <c r="F85" s="356"/>
      <c r="G85" s="356"/>
      <c r="H85" s="356"/>
      <c r="I85" s="356"/>
      <c r="J85" s="356"/>
      <c r="K85" s="356"/>
      <c r="L85" s="356"/>
      <c r="M85" s="356"/>
      <c r="N85" s="356"/>
      <c r="O85" s="356"/>
      <c r="P85" s="356"/>
      <c r="Q85" s="356"/>
      <c r="R85" s="267"/>
      <c r="U85" s="309"/>
      <c r="V85" s="309"/>
      <c r="W85" s="309"/>
      <c r="X85" s="309"/>
      <c r="Y85" s="309"/>
      <c r="Z85" s="309"/>
      <c r="AA85" s="309"/>
      <c r="AB85" s="309"/>
      <c r="AC85" s="309"/>
    </row>
    <row r="86" spans="1:29">
      <c r="A86" s="356"/>
      <c r="B86" s="356"/>
      <c r="C86" s="356"/>
      <c r="D86" s="356"/>
      <c r="E86" s="356"/>
      <c r="F86" s="356"/>
      <c r="G86" s="356"/>
      <c r="H86" s="356"/>
      <c r="I86" s="356"/>
      <c r="J86" s="356"/>
      <c r="K86" s="356"/>
      <c r="L86" s="356"/>
      <c r="M86" s="356"/>
      <c r="N86" s="356"/>
      <c r="O86" s="356"/>
      <c r="P86" s="356"/>
      <c r="Q86" s="356"/>
      <c r="R86" s="267"/>
      <c r="U86" s="309"/>
      <c r="V86" s="309"/>
      <c r="W86" s="309"/>
      <c r="X86" s="309"/>
      <c r="Y86" s="309"/>
      <c r="Z86" s="309"/>
      <c r="AA86" s="309"/>
      <c r="AB86" s="309"/>
      <c r="AC86" s="309"/>
    </row>
    <row r="87" spans="1:29">
      <c r="A87" s="356"/>
      <c r="B87" s="356"/>
      <c r="C87" s="356"/>
      <c r="D87" s="356"/>
      <c r="E87" s="356"/>
      <c r="F87" s="356"/>
      <c r="G87" s="356"/>
      <c r="H87" s="356"/>
      <c r="I87" s="356"/>
      <c r="J87" s="356"/>
      <c r="K87" s="356"/>
      <c r="L87" s="356"/>
      <c r="M87" s="356"/>
      <c r="N87" s="356"/>
      <c r="O87" s="356"/>
      <c r="P87" s="356"/>
      <c r="Q87" s="356"/>
      <c r="R87" s="267"/>
    </row>
    <row r="88" spans="1:29">
      <c r="A88" s="355"/>
      <c r="B88" s="355"/>
      <c r="C88" s="355"/>
      <c r="D88" s="355"/>
      <c r="E88" s="355"/>
      <c r="F88" s="355"/>
      <c r="G88" s="355"/>
      <c r="H88" s="355"/>
      <c r="I88" s="355"/>
      <c r="J88" s="355"/>
      <c r="K88" s="355"/>
      <c r="L88" s="355"/>
      <c r="M88" s="355"/>
      <c r="N88" s="355"/>
      <c r="O88" s="355"/>
      <c r="P88" s="191"/>
      <c r="Q88" s="191"/>
      <c r="R88" s="191"/>
    </row>
    <row r="89" spans="1:29">
      <c r="A89" s="355"/>
      <c r="B89" s="355"/>
      <c r="C89" s="355"/>
      <c r="D89" s="355"/>
      <c r="E89" s="355"/>
      <c r="F89" s="355"/>
      <c r="G89" s="355"/>
      <c r="H89" s="355"/>
      <c r="I89" s="355"/>
      <c r="J89" s="355"/>
      <c r="K89" s="355"/>
      <c r="L89" s="355"/>
      <c r="M89" s="355"/>
      <c r="N89" s="355"/>
      <c r="O89" s="355"/>
      <c r="P89" s="355"/>
      <c r="Q89" s="355"/>
      <c r="R89" s="265"/>
    </row>
    <row r="90" spans="1:29">
      <c r="A90" s="355"/>
      <c r="B90" s="355"/>
      <c r="C90" s="355"/>
      <c r="D90" s="355"/>
      <c r="E90" s="355"/>
      <c r="F90" s="355"/>
      <c r="G90" s="355"/>
      <c r="H90" s="355"/>
      <c r="I90" s="355"/>
      <c r="J90" s="355"/>
      <c r="K90" s="355"/>
      <c r="L90" s="355"/>
      <c r="M90" s="355"/>
      <c r="N90" s="355"/>
      <c r="O90" s="355"/>
      <c r="P90" s="355"/>
      <c r="Q90" s="355"/>
      <c r="R90" s="265"/>
    </row>
    <row r="92" spans="1:29">
      <c r="A92" s="356"/>
      <c r="B92" s="356"/>
      <c r="C92" s="356"/>
      <c r="D92" s="356"/>
      <c r="E92" s="356"/>
      <c r="F92" s="356"/>
      <c r="G92" s="356"/>
      <c r="H92" s="356"/>
      <c r="I92" s="356"/>
    </row>
    <row r="93" spans="1:29">
      <c r="A93" s="356"/>
      <c r="B93" s="356"/>
      <c r="C93" s="356"/>
      <c r="D93" s="356"/>
      <c r="E93" s="356"/>
      <c r="F93" s="356"/>
      <c r="G93" s="356"/>
      <c r="H93" s="356"/>
      <c r="I93" s="356"/>
    </row>
    <row r="94" spans="1:29">
      <c r="A94" s="356"/>
      <c r="B94" s="356"/>
      <c r="C94" s="356"/>
      <c r="D94" s="356"/>
      <c r="E94" s="356"/>
      <c r="F94" s="356"/>
      <c r="G94" s="356"/>
      <c r="H94" s="356"/>
      <c r="I94" s="356"/>
    </row>
  </sheetData>
  <mergeCells count="24">
    <mergeCell ref="A81:O81"/>
    <mergeCell ref="A82:O82"/>
    <mergeCell ref="A83:Q83"/>
    <mergeCell ref="B13:Q13"/>
    <mergeCell ref="N14:O14"/>
    <mergeCell ref="P14:Q14"/>
    <mergeCell ref="B12:R12"/>
    <mergeCell ref="R13:R15"/>
    <mergeCell ref="B14:C14"/>
    <mergeCell ref="D14:E14"/>
    <mergeCell ref="F14:G14"/>
    <mergeCell ref="H14:I14"/>
    <mergeCell ref="J14:K14"/>
    <mergeCell ref="L14:M14"/>
    <mergeCell ref="A84:Q84"/>
    <mergeCell ref="A85:Q85"/>
    <mergeCell ref="A94:I94"/>
    <mergeCell ref="A87:Q87"/>
    <mergeCell ref="A88:O88"/>
    <mergeCell ref="A89:Q89"/>
    <mergeCell ref="A90:Q90"/>
    <mergeCell ref="A92:I92"/>
    <mergeCell ref="A93:I93"/>
    <mergeCell ref="A86:Q86"/>
  </mergeCells>
  <phoneticPr fontId="73"/>
  <conditionalFormatting sqref="B17:B68 D17:D68 F17:F68 H17:H68 J17:J68 L17:L68 N17:N68 P17:P68">
    <cfRule type="expression" dxfId="24" priority="19">
      <formula>ABS(B17/C17)&gt;1.96</formula>
    </cfRule>
  </conditionalFormatting>
  <hyperlinks>
    <hyperlink ref="A79" r:id="rId1" xr:uid="{00000000-0004-0000-1000-000000000000}"/>
    <hyperlink ref="A78" r:id="rId2" display="* Information on data for Cyprus: https://oe.cd/cyprus-disclaimer" xr:uid="{00000000-0004-0000-1000-000001000000}"/>
    <hyperlink ref="A1" r:id="rId3" display="https://doi.org/10.1787/1d0bc92a-en" xr:uid="{00000000-0004-0000-1000-000002000000}"/>
    <hyperlink ref="A4" r:id="rId4" xr:uid="{00000000-0004-0000-1000-000003000000}"/>
  </hyperlinks>
  <pageMargins left="0.7" right="0.7" top="0.75" bottom="0.75" header="0.3" footer="0.3"/>
  <pageSetup paperSize="9"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AI67"/>
  <sheetViews>
    <sheetView showGridLines="0" zoomScale="80" zoomScaleNormal="80" workbookViewId="0"/>
  </sheetViews>
  <sheetFormatPr defaultColWidth="9.140625" defaultRowHeight="12.75"/>
  <cols>
    <col min="1" max="1" width="34" style="2" customWidth="1"/>
    <col min="2" max="9" width="9.140625" style="2"/>
    <col min="10" max="11" width="9.28515625" style="2" customWidth="1"/>
    <col min="1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B6" s="1"/>
      <c r="J6" s="51"/>
      <c r="K6" s="66"/>
      <c r="L6" s="66"/>
      <c r="M6" s="66"/>
      <c r="O6" s="193"/>
    </row>
    <row r="7" spans="1:35">
      <c r="A7" s="2" t="s">
        <v>360</v>
      </c>
      <c r="B7" s="1"/>
      <c r="J7" s="50"/>
      <c r="K7" s="66"/>
      <c r="L7" s="66"/>
      <c r="M7" s="66"/>
      <c r="O7" s="193"/>
    </row>
    <row r="8" spans="1:35">
      <c r="A8" s="1" t="s">
        <v>164</v>
      </c>
      <c r="J8" s="193"/>
      <c r="O8" s="153"/>
    </row>
    <row r="9" spans="1:35">
      <c r="A9" s="6" t="s">
        <v>237</v>
      </c>
    </row>
    <row r="10" spans="1:35">
      <c r="A10" s="6"/>
    </row>
    <row r="11" spans="1:35">
      <c r="A11" s="6"/>
    </row>
    <row r="12" spans="1:35" s="9" customFormat="1" ht="13.5" thickBot="1">
      <c r="B12" s="145"/>
      <c r="D12" s="145"/>
      <c r="F12" s="145"/>
    </row>
    <row r="13" spans="1:35" s="9" customFormat="1" ht="51" customHeight="1">
      <c r="A13" s="41"/>
      <c r="B13" s="318" t="s">
        <v>208</v>
      </c>
      <c r="C13" s="319"/>
      <c r="D13" s="319"/>
      <c r="E13" s="319"/>
      <c r="F13" s="319"/>
      <c r="G13" s="319"/>
      <c r="H13" s="319"/>
      <c r="I13" s="319"/>
      <c r="J13" s="319"/>
      <c r="K13" s="320"/>
    </row>
    <row r="14" spans="1:35" s="9" customFormat="1" ht="65.650000000000006" customHeight="1">
      <c r="A14" s="42"/>
      <c r="B14" s="327" t="s">
        <v>61</v>
      </c>
      <c r="C14" s="327"/>
      <c r="D14" s="330" t="s">
        <v>60</v>
      </c>
      <c r="E14" s="328"/>
      <c r="F14" s="330" t="s">
        <v>59</v>
      </c>
      <c r="G14" s="328"/>
      <c r="H14" s="330" t="s">
        <v>182</v>
      </c>
      <c r="I14" s="328"/>
      <c r="J14" s="330" t="s">
        <v>181</v>
      </c>
      <c r="K14" s="331"/>
    </row>
    <row r="15" spans="1:35">
      <c r="A15" s="73"/>
      <c r="B15" s="154" t="s">
        <v>5</v>
      </c>
      <c r="C15" s="154" t="s">
        <v>58</v>
      </c>
      <c r="D15" s="13" t="s">
        <v>5</v>
      </c>
      <c r="E15" s="15" t="s">
        <v>58</v>
      </c>
      <c r="F15" s="13" t="s">
        <v>5</v>
      </c>
      <c r="G15" s="15" t="s">
        <v>58</v>
      </c>
      <c r="H15" s="13" t="s">
        <v>57</v>
      </c>
      <c r="I15" s="15" t="s">
        <v>6</v>
      </c>
      <c r="J15" s="154" t="s">
        <v>57</v>
      </c>
      <c r="K15" s="16" t="s">
        <v>6</v>
      </c>
    </row>
    <row r="16" spans="1:35">
      <c r="A16" s="98"/>
      <c r="B16" s="21"/>
      <c r="C16" s="21"/>
      <c r="D16" s="39"/>
      <c r="E16" s="38"/>
      <c r="F16" s="39"/>
      <c r="G16" s="38"/>
      <c r="H16" s="39"/>
      <c r="I16" s="38"/>
      <c r="J16" s="21"/>
      <c r="K16" s="22"/>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97" t="s">
        <v>7</v>
      </c>
      <c r="B17" s="34" t="s">
        <v>56</v>
      </c>
      <c r="C17" s="35" t="s">
        <v>56</v>
      </c>
      <c r="D17" s="34">
        <v>78.957767308627396</v>
      </c>
      <c r="E17" s="33">
        <v>0.55911291710609146</v>
      </c>
      <c r="F17" s="34">
        <v>80.614183703558709</v>
      </c>
      <c r="G17" s="33">
        <v>0.86314860422934347</v>
      </c>
      <c r="H17" s="34" t="s">
        <v>56</v>
      </c>
      <c r="I17" s="33" t="s">
        <v>56</v>
      </c>
      <c r="J17" s="34">
        <v>1.6564164161682129</v>
      </c>
      <c r="K17" s="31">
        <v>1.0284126996994019</v>
      </c>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97" t="s">
        <v>8</v>
      </c>
      <c r="B18" s="34">
        <v>76.192130006034276</v>
      </c>
      <c r="C18" s="35">
        <v>0.50773058660241854</v>
      </c>
      <c r="D18" s="34">
        <v>78.125068233641414</v>
      </c>
      <c r="E18" s="33">
        <v>0.55047819740162751</v>
      </c>
      <c r="F18" s="34">
        <v>77.589593825279721</v>
      </c>
      <c r="G18" s="33">
        <v>0.36032281157154805</v>
      </c>
      <c r="H18" s="34">
        <v>1.3974637985229492</v>
      </c>
      <c r="I18" s="33">
        <v>0.62259364128112793</v>
      </c>
      <c r="J18" s="34">
        <v>-0.53547441959381104</v>
      </c>
      <c r="K18" s="31">
        <v>0.65792006254196167</v>
      </c>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97" t="s">
        <v>9</v>
      </c>
      <c r="B19" s="34">
        <v>78.980790858868517</v>
      </c>
      <c r="C19" s="35">
        <v>0.34273527472999465</v>
      </c>
      <c r="D19" s="34" t="s">
        <v>56</v>
      </c>
      <c r="E19" s="33" t="s">
        <v>56</v>
      </c>
      <c r="F19" s="34">
        <v>76.552864340158834</v>
      </c>
      <c r="G19" s="33">
        <v>0.35950153268232571</v>
      </c>
      <c r="H19" s="34">
        <v>-2.4279265403747559</v>
      </c>
      <c r="I19" s="33">
        <v>0.49669790267944336</v>
      </c>
      <c r="J19" s="34" t="s">
        <v>56</v>
      </c>
      <c r="K19" s="31" t="s">
        <v>56</v>
      </c>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97" t="s">
        <v>11</v>
      </c>
      <c r="B20" s="34">
        <v>69.214211799525529</v>
      </c>
      <c r="C20" s="35">
        <v>0.55465217813430778</v>
      </c>
      <c r="D20" s="34">
        <v>66.72327197650462</v>
      </c>
      <c r="E20" s="33">
        <v>0.34992137037068693</v>
      </c>
      <c r="F20" s="34">
        <v>67.360534541115825</v>
      </c>
      <c r="G20" s="33">
        <v>0.64826927141601409</v>
      </c>
      <c r="H20" s="34">
        <v>-1.8536772727966309</v>
      </c>
      <c r="I20" s="33">
        <v>0.85316592454910278</v>
      </c>
      <c r="J20" s="34">
        <v>0.63726258277893066</v>
      </c>
      <c r="K20" s="31">
        <v>0.73668038845062256</v>
      </c>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98" t="s">
        <v>12</v>
      </c>
      <c r="B21" s="34">
        <v>86.850666611605334</v>
      </c>
      <c r="C21" s="146">
        <v>0.37151330129479676</v>
      </c>
      <c r="D21" s="34">
        <v>86.601430502768054</v>
      </c>
      <c r="E21" s="147">
        <v>0.30851322333977838</v>
      </c>
      <c r="F21" s="34">
        <v>83.770721290413121</v>
      </c>
      <c r="G21" s="147">
        <v>0.44709810841298786</v>
      </c>
      <c r="H21" s="34">
        <v>-3.0799453258514404</v>
      </c>
      <c r="I21" s="147">
        <v>0.58130788803100586</v>
      </c>
      <c r="J21" s="34">
        <v>-2.8307092189788818</v>
      </c>
      <c r="K21" s="148">
        <v>0.54321002960205078</v>
      </c>
    </row>
    <row r="22" spans="1:35">
      <c r="A22" s="97" t="s">
        <v>14</v>
      </c>
      <c r="B22" s="34" t="s">
        <v>56</v>
      </c>
      <c r="C22" s="35" t="s">
        <v>56</v>
      </c>
      <c r="D22" s="34">
        <v>73.137363206599161</v>
      </c>
      <c r="E22" s="33">
        <v>0.767169965630074</v>
      </c>
      <c r="F22" s="34">
        <v>69.988139699411747</v>
      </c>
      <c r="G22" s="33">
        <v>0.62501303834611455</v>
      </c>
      <c r="H22" s="34" t="s">
        <v>56</v>
      </c>
      <c r="I22" s="33" t="s">
        <v>56</v>
      </c>
      <c r="J22" s="34" t="s">
        <v>72</v>
      </c>
      <c r="K22" s="31" t="s">
        <v>72</v>
      </c>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97" t="s">
        <v>16</v>
      </c>
      <c r="B23" s="34" t="s">
        <v>56</v>
      </c>
      <c r="C23" s="35" t="s">
        <v>56</v>
      </c>
      <c r="D23" s="34">
        <v>83.433680391726938</v>
      </c>
      <c r="E23" s="33">
        <v>0.2699634905209915</v>
      </c>
      <c r="F23" s="34">
        <v>82.534615393511416</v>
      </c>
      <c r="G23" s="33">
        <v>0.60976562159946568</v>
      </c>
      <c r="H23" s="34" t="s">
        <v>56</v>
      </c>
      <c r="I23" s="33" t="s">
        <v>56</v>
      </c>
      <c r="J23" s="34">
        <v>-0.89906501770019531</v>
      </c>
      <c r="K23" s="31">
        <v>0.66685408353805542</v>
      </c>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97" t="s">
        <v>386</v>
      </c>
      <c r="B24" s="34" t="s">
        <v>56</v>
      </c>
      <c r="C24" s="35" t="s">
        <v>56</v>
      </c>
      <c r="D24" s="34">
        <v>80.226733399969262</v>
      </c>
      <c r="E24" s="33">
        <v>0.39367095089929849</v>
      </c>
      <c r="F24" s="34">
        <v>77.636515440285052</v>
      </c>
      <c r="G24" s="33">
        <v>0.53365015315788344</v>
      </c>
      <c r="H24" s="34" t="s">
        <v>56</v>
      </c>
      <c r="I24" s="33" t="s">
        <v>56</v>
      </c>
      <c r="J24" s="34">
        <v>-2.5902180671691895</v>
      </c>
      <c r="K24" s="31">
        <v>0.66314351558685303</v>
      </c>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97" t="s">
        <v>17</v>
      </c>
      <c r="B25" s="34" t="s">
        <v>56</v>
      </c>
      <c r="C25" s="35" t="s">
        <v>56</v>
      </c>
      <c r="D25" s="34">
        <v>83.98269523508192</v>
      </c>
      <c r="E25" s="33">
        <v>0.31696433256159656</v>
      </c>
      <c r="F25" s="34">
        <v>83.596695630237846</v>
      </c>
      <c r="G25" s="33">
        <v>0.27976294667319118</v>
      </c>
      <c r="H25" s="34" t="s">
        <v>56</v>
      </c>
      <c r="I25" s="33" t="s">
        <v>56</v>
      </c>
      <c r="J25" s="34">
        <v>-0.38599959015846252</v>
      </c>
      <c r="K25" s="31">
        <v>0.42276906967163086</v>
      </c>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97" t="s">
        <v>18</v>
      </c>
      <c r="B26" s="34">
        <v>81.333821395887057</v>
      </c>
      <c r="C26" s="35">
        <v>0.44694218539086261</v>
      </c>
      <c r="D26" s="34">
        <v>84.126605463788721</v>
      </c>
      <c r="E26" s="33">
        <v>0.42808925326435004</v>
      </c>
      <c r="F26" s="34">
        <v>82.130304065291682</v>
      </c>
      <c r="G26" s="33">
        <v>0.35842380550415309</v>
      </c>
      <c r="H26" s="34">
        <v>0.79648268222808838</v>
      </c>
      <c r="I26" s="33">
        <v>0.57290917634963989</v>
      </c>
      <c r="J26" s="34">
        <v>-1.9963014125823975</v>
      </c>
      <c r="K26" s="31">
        <v>0.5583261251449585</v>
      </c>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c r="A27" s="97" t="s">
        <v>202</v>
      </c>
      <c r="B27" s="34" t="s">
        <v>56</v>
      </c>
      <c r="C27" s="35" t="s">
        <v>56</v>
      </c>
      <c r="D27" s="34">
        <v>81.476553417150583</v>
      </c>
      <c r="E27" s="33">
        <v>0.47128740595062801</v>
      </c>
      <c r="F27" s="34">
        <v>79.940525526757796</v>
      </c>
      <c r="G27" s="33">
        <v>0.44322841525986745</v>
      </c>
      <c r="H27" s="34" t="s">
        <v>56</v>
      </c>
      <c r="I27" s="33" t="s">
        <v>56</v>
      </c>
      <c r="J27" s="34">
        <v>-1.5360279083251953</v>
      </c>
      <c r="K27" s="31">
        <v>0.6469646692276001</v>
      </c>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c r="A28" s="97" t="s">
        <v>19</v>
      </c>
      <c r="B28" s="34">
        <v>85.284946064243684</v>
      </c>
      <c r="C28" s="35">
        <v>0.30340339962843776</v>
      </c>
      <c r="D28" s="34">
        <v>84.394882857375038</v>
      </c>
      <c r="E28" s="33">
        <v>0.3942075009249652</v>
      </c>
      <c r="F28" s="34">
        <v>85.517190622837191</v>
      </c>
      <c r="G28" s="33">
        <v>0.32574990699118489</v>
      </c>
      <c r="H28" s="34">
        <v>0.23224455118179321</v>
      </c>
      <c r="I28" s="33">
        <v>0.44515910744667053</v>
      </c>
      <c r="J28" s="34">
        <v>1.1223077774047852</v>
      </c>
      <c r="K28" s="31">
        <v>0.51138299703598022</v>
      </c>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c r="A29" s="97" t="s">
        <v>20</v>
      </c>
      <c r="B29" s="34" t="s">
        <v>56</v>
      </c>
      <c r="C29" s="35" t="s">
        <v>56</v>
      </c>
      <c r="D29" s="34">
        <v>80.641306922417812</v>
      </c>
      <c r="E29" s="33">
        <v>0.33467758344408033</v>
      </c>
      <c r="F29" s="34">
        <v>79.891775611486239</v>
      </c>
      <c r="G29" s="33">
        <v>0.42439372373089163</v>
      </c>
      <c r="H29" s="34" t="s">
        <v>56</v>
      </c>
      <c r="I29" s="33" t="s">
        <v>56</v>
      </c>
      <c r="J29" s="34">
        <v>-0.7495313286781311</v>
      </c>
      <c r="K29" s="31">
        <v>0.54048043489456177</v>
      </c>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c r="A30" s="97" t="s">
        <v>322</v>
      </c>
      <c r="B30" s="34">
        <v>77.756923526411796</v>
      </c>
      <c r="C30" s="35">
        <v>0.30657016841849494</v>
      </c>
      <c r="D30" s="34">
        <v>76.972704716048312</v>
      </c>
      <c r="E30" s="33">
        <v>0.56570471988056614</v>
      </c>
      <c r="F30" s="34">
        <v>74.424057512283284</v>
      </c>
      <c r="G30" s="33">
        <v>0.41737005984857756</v>
      </c>
      <c r="H30" s="34">
        <v>-3.3328659534454346</v>
      </c>
      <c r="I30" s="33">
        <v>0.517863929271698</v>
      </c>
      <c r="J30" s="34">
        <v>-2.5486471652984619</v>
      </c>
      <c r="K30" s="31">
        <v>0.70300751924514771</v>
      </c>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c r="A31" s="97" t="s">
        <v>21</v>
      </c>
      <c r="B31" s="34" t="s">
        <v>56</v>
      </c>
      <c r="C31" s="35" t="s">
        <v>56</v>
      </c>
      <c r="D31" s="34">
        <v>75.964610877866647</v>
      </c>
      <c r="E31" s="33">
        <v>0.35860363802593592</v>
      </c>
      <c r="F31" s="34">
        <v>74.732459140448057</v>
      </c>
      <c r="G31" s="33">
        <v>0.43890720990296422</v>
      </c>
      <c r="H31" s="34" t="s">
        <v>56</v>
      </c>
      <c r="I31" s="33" t="s">
        <v>56</v>
      </c>
      <c r="J31" s="34">
        <v>-1.2321517467498779</v>
      </c>
      <c r="K31" s="31">
        <v>0.56677693128585815</v>
      </c>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1:35">
      <c r="A32" s="97" t="s">
        <v>22</v>
      </c>
      <c r="B32" s="34" t="s">
        <v>56</v>
      </c>
      <c r="C32" s="35" t="s">
        <v>56</v>
      </c>
      <c r="D32" s="34">
        <v>83.066977014404088</v>
      </c>
      <c r="E32" s="33">
        <v>0.56131922038944537</v>
      </c>
      <c r="F32" s="34">
        <v>84.281312028791291</v>
      </c>
      <c r="G32" s="33">
        <v>0.69978409125007923</v>
      </c>
      <c r="H32" s="34" t="s">
        <v>56</v>
      </c>
      <c r="I32" s="33" t="s">
        <v>56</v>
      </c>
      <c r="J32" s="34">
        <v>1.2143349647521973</v>
      </c>
      <c r="K32" s="31">
        <v>0.89709365367889404</v>
      </c>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1:35">
      <c r="A33" s="97" t="s">
        <v>23</v>
      </c>
      <c r="B33" s="34">
        <v>84.256494529519784</v>
      </c>
      <c r="C33" s="35">
        <v>0.42174468561134137</v>
      </c>
      <c r="D33" s="34" t="s">
        <v>56</v>
      </c>
      <c r="E33" s="33" t="s">
        <v>56</v>
      </c>
      <c r="F33" s="34">
        <v>80.121761818647727</v>
      </c>
      <c r="G33" s="33">
        <v>0.40823614880623499</v>
      </c>
      <c r="H33" s="34">
        <v>-4.134732723236084</v>
      </c>
      <c r="I33" s="33">
        <v>0.58696281909942627</v>
      </c>
      <c r="J33" s="34" t="s">
        <v>56</v>
      </c>
      <c r="K33" s="31" t="s">
        <v>56</v>
      </c>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1:35">
      <c r="A34" s="97" t="s">
        <v>24</v>
      </c>
      <c r="B34" s="34">
        <v>74.954699194719865</v>
      </c>
      <c r="C34" s="35">
        <v>0.46579881015292857</v>
      </c>
      <c r="D34" s="34">
        <v>75.536623350855336</v>
      </c>
      <c r="E34" s="33">
        <v>0.58302442202848492</v>
      </c>
      <c r="F34" s="34">
        <v>74.707590926744871</v>
      </c>
      <c r="G34" s="33">
        <v>0.4505099570764089</v>
      </c>
      <c r="H34" s="34">
        <v>-0.24710826575756073</v>
      </c>
      <c r="I34" s="33">
        <v>0.64801830053329468</v>
      </c>
      <c r="J34" s="34">
        <v>-0.82903242111206055</v>
      </c>
      <c r="K34" s="31">
        <v>0.73680168390274048</v>
      </c>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1:35">
      <c r="A35" s="97" t="s">
        <v>387</v>
      </c>
      <c r="B35" s="34" t="s">
        <v>56</v>
      </c>
      <c r="C35" s="35" t="s">
        <v>56</v>
      </c>
      <c r="D35" s="34">
        <v>76.572151604641192</v>
      </c>
      <c r="E35" s="33">
        <v>0.45060733070355735</v>
      </c>
      <c r="F35" s="34">
        <v>75.002379543860627</v>
      </c>
      <c r="G35" s="33">
        <v>0.65124077363007349</v>
      </c>
      <c r="H35" s="34" t="s">
        <v>56</v>
      </c>
      <c r="I35" s="33" t="s">
        <v>56</v>
      </c>
      <c r="J35" s="34">
        <v>-1.5697720050811768</v>
      </c>
      <c r="K35" s="31">
        <v>0.79193532466888428</v>
      </c>
      <c r="L35" s="37"/>
      <c r="M35" s="37"/>
      <c r="N35" s="37"/>
      <c r="O35" s="37"/>
      <c r="P35" s="37"/>
      <c r="Q35" s="37"/>
      <c r="R35" s="37"/>
      <c r="S35" s="37"/>
      <c r="T35" s="37"/>
      <c r="U35" s="37"/>
      <c r="V35" s="37"/>
      <c r="W35" s="37"/>
      <c r="X35" s="37"/>
      <c r="Y35" s="37"/>
      <c r="Z35" s="37"/>
      <c r="AA35" s="37"/>
      <c r="AB35" s="37"/>
      <c r="AC35" s="37"/>
      <c r="AD35" s="37"/>
      <c r="AE35" s="37"/>
      <c r="AF35" s="37"/>
      <c r="AG35" s="37"/>
      <c r="AH35" s="37"/>
      <c r="AI35" s="37"/>
    </row>
    <row r="36" spans="1:35">
      <c r="A36" s="97" t="s">
        <v>25</v>
      </c>
      <c r="B36" s="34">
        <v>76.952193488754347</v>
      </c>
      <c r="C36" s="35">
        <v>0.31930397356683293</v>
      </c>
      <c r="D36" s="34">
        <v>78.512196010988291</v>
      </c>
      <c r="E36" s="33">
        <v>0.34258909260853243</v>
      </c>
      <c r="F36" s="34">
        <v>77.996449903473106</v>
      </c>
      <c r="G36" s="33">
        <v>0.37246003537156031</v>
      </c>
      <c r="H36" s="34">
        <v>1.0442564487457275</v>
      </c>
      <c r="I36" s="33">
        <v>0.49059301614761353</v>
      </c>
      <c r="J36" s="34">
        <v>-0.51574611663818359</v>
      </c>
      <c r="K36" s="31">
        <v>0.50605708360671997</v>
      </c>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1:35">
      <c r="A37" s="97" t="s">
        <v>26</v>
      </c>
      <c r="B37" s="34" t="s">
        <v>56</v>
      </c>
      <c r="C37" s="35" t="s">
        <v>56</v>
      </c>
      <c r="D37" s="34">
        <v>78.343787828719925</v>
      </c>
      <c r="E37" s="33">
        <v>0.46258220702883596</v>
      </c>
      <c r="F37" s="34">
        <v>79.014175336195919</v>
      </c>
      <c r="G37" s="33">
        <v>0.42880525847641887</v>
      </c>
      <c r="H37" s="34" t="s">
        <v>56</v>
      </c>
      <c r="I37" s="33" t="s">
        <v>56</v>
      </c>
      <c r="J37" s="34">
        <v>0.67038750648498535</v>
      </c>
      <c r="K37" s="31">
        <v>0.63075846433639526</v>
      </c>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1:35">
      <c r="A38" s="97" t="s">
        <v>28</v>
      </c>
      <c r="B38" s="34">
        <v>77.618198216280504</v>
      </c>
      <c r="C38" s="35">
        <v>0.3841099962190041</v>
      </c>
      <c r="D38" s="34">
        <v>76.943068464568455</v>
      </c>
      <c r="E38" s="33">
        <v>0.42865997717956766</v>
      </c>
      <c r="F38" s="34">
        <v>75.993970600214752</v>
      </c>
      <c r="G38" s="33">
        <v>0.46183888059271633</v>
      </c>
      <c r="H38" s="34">
        <v>-1.6242276430130005</v>
      </c>
      <c r="I38" s="33">
        <v>0.60069596767425537</v>
      </c>
      <c r="J38" s="34">
        <v>-0.94909787178039551</v>
      </c>
      <c r="K38" s="31">
        <v>0.63011467456817627</v>
      </c>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1:35">
      <c r="A39" s="97" t="s">
        <v>29</v>
      </c>
      <c r="B39" s="34" t="s">
        <v>56</v>
      </c>
      <c r="C39" s="35" t="s">
        <v>56</v>
      </c>
      <c r="D39" s="34">
        <v>84.473060828936894</v>
      </c>
      <c r="E39" s="33">
        <v>0.4761669405388097</v>
      </c>
      <c r="F39" s="34">
        <v>84.26948155406825</v>
      </c>
      <c r="G39" s="33">
        <v>0.44953544006694091</v>
      </c>
      <c r="H39" s="34" t="s">
        <v>56</v>
      </c>
      <c r="I39" s="33" t="s">
        <v>56</v>
      </c>
      <c r="J39" s="34">
        <v>-0.20357927680015564</v>
      </c>
      <c r="K39" s="31">
        <v>0.65484124422073364</v>
      </c>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1:35">
      <c r="A40" s="97" t="s">
        <v>30</v>
      </c>
      <c r="B40" s="34">
        <v>82.703872681692047</v>
      </c>
      <c r="C40" s="35">
        <v>0.39019842249442938</v>
      </c>
      <c r="D40" s="34" t="s">
        <v>56</v>
      </c>
      <c r="E40" s="33" t="s">
        <v>56</v>
      </c>
      <c r="F40" s="34">
        <v>84.60880172359667</v>
      </c>
      <c r="G40" s="33">
        <v>0.33644208902752476</v>
      </c>
      <c r="H40" s="34">
        <v>1.9049290418624878</v>
      </c>
      <c r="I40" s="33">
        <v>0.51521652936935425</v>
      </c>
      <c r="J40" s="34" t="s">
        <v>56</v>
      </c>
      <c r="K40" s="31" t="s">
        <v>56</v>
      </c>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1:35">
      <c r="A41" s="97" t="s">
        <v>31</v>
      </c>
      <c r="B41" s="34">
        <v>76.991685276192669</v>
      </c>
      <c r="C41" s="35">
        <v>0.5752596473864513</v>
      </c>
      <c r="D41" s="34" t="s">
        <v>56</v>
      </c>
      <c r="E41" s="33" t="s">
        <v>56</v>
      </c>
      <c r="F41" s="34">
        <v>75.131837093630111</v>
      </c>
      <c r="G41" s="33">
        <v>0.67528285172125957</v>
      </c>
      <c r="H41" s="34">
        <v>-1.8598481416702271</v>
      </c>
      <c r="I41" s="33">
        <v>0.88709110021591187</v>
      </c>
      <c r="J41" s="34" t="s">
        <v>56</v>
      </c>
      <c r="K41" s="31" t="s">
        <v>56</v>
      </c>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1:35">
      <c r="A42" s="97" t="s">
        <v>32</v>
      </c>
      <c r="B42" s="34">
        <v>70.299729731816484</v>
      </c>
      <c r="C42" s="35">
        <v>0.3822894179835023</v>
      </c>
      <c r="D42" s="34">
        <v>75.395711990802312</v>
      </c>
      <c r="E42" s="33">
        <v>0.40559168704851034</v>
      </c>
      <c r="F42" s="34">
        <v>75.849919959123184</v>
      </c>
      <c r="G42" s="33">
        <v>0.31593083696471835</v>
      </c>
      <c r="H42" s="34">
        <v>5.5501904487609863</v>
      </c>
      <c r="I42" s="33">
        <v>0.49594101309776306</v>
      </c>
      <c r="J42" s="34">
        <v>0.45420795679092407</v>
      </c>
      <c r="K42" s="31">
        <v>0.51411759853363037</v>
      </c>
      <c r="L42" s="37"/>
      <c r="M42" s="37"/>
      <c r="N42" s="37"/>
      <c r="O42" s="37"/>
      <c r="P42" s="37"/>
      <c r="Q42" s="37"/>
      <c r="R42" s="37"/>
      <c r="S42" s="37"/>
      <c r="T42" s="37"/>
      <c r="U42" s="37"/>
      <c r="V42" s="37"/>
      <c r="W42" s="37"/>
      <c r="X42" s="37"/>
      <c r="Y42" s="37"/>
      <c r="Z42" s="37"/>
      <c r="AA42" s="37"/>
      <c r="AB42" s="37"/>
      <c r="AC42" s="37"/>
      <c r="AD42" s="37"/>
      <c r="AE42" s="37"/>
      <c r="AF42" s="37"/>
      <c r="AG42" s="37"/>
      <c r="AH42" s="37"/>
      <c r="AI42" s="37"/>
    </row>
    <row r="43" spans="1:35">
      <c r="A43" s="97" t="s">
        <v>33</v>
      </c>
      <c r="B43" s="34" t="s">
        <v>283</v>
      </c>
      <c r="C43" s="35" t="s">
        <v>283</v>
      </c>
      <c r="D43" s="34">
        <v>73.772450851387163</v>
      </c>
      <c r="E43" s="33">
        <v>0.51866047895618905</v>
      </c>
      <c r="F43" s="34">
        <v>72.253950305520092</v>
      </c>
      <c r="G43" s="33">
        <v>0.56841291171940078</v>
      </c>
      <c r="H43" s="34" t="s">
        <v>283</v>
      </c>
      <c r="I43" s="33" t="s">
        <v>283</v>
      </c>
      <c r="J43" s="34">
        <v>-1.5185005664825439</v>
      </c>
      <c r="K43" s="31">
        <v>0.7694815993309021</v>
      </c>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1:35">
      <c r="A44" s="97" t="s">
        <v>34</v>
      </c>
      <c r="B44" s="34" t="s">
        <v>56</v>
      </c>
      <c r="C44" s="35" t="s">
        <v>56</v>
      </c>
      <c r="D44" s="34">
        <v>80.80658241302163</v>
      </c>
      <c r="E44" s="33">
        <v>0.33318526930113201</v>
      </c>
      <c r="F44" s="34">
        <v>76.462159930865809</v>
      </c>
      <c r="G44" s="33">
        <v>0.52442451510670018</v>
      </c>
      <c r="H44" s="34" t="s">
        <v>56</v>
      </c>
      <c r="I44" s="33" t="s">
        <v>56</v>
      </c>
      <c r="J44" s="34">
        <v>-4.3444223403930664</v>
      </c>
      <c r="K44" s="31">
        <v>0.62131595611572266</v>
      </c>
      <c r="L44" s="37"/>
      <c r="M44" s="37"/>
      <c r="N44" s="37"/>
      <c r="O44" s="37"/>
      <c r="P44" s="37"/>
      <c r="Q44" s="37"/>
      <c r="R44" s="37"/>
      <c r="S44" s="37"/>
      <c r="T44" s="37"/>
      <c r="U44" s="37"/>
      <c r="V44" s="37"/>
      <c r="W44" s="37"/>
      <c r="X44" s="37"/>
      <c r="Y44" s="37"/>
      <c r="Z44" s="37"/>
      <c r="AA44" s="37"/>
      <c r="AB44" s="37"/>
      <c r="AC44" s="37"/>
      <c r="AD44" s="37"/>
      <c r="AE44" s="37"/>
      <c r="AF44" s="37"/>
      <c r="AG44" s="37"/>
      <c r="AH44" s="37"/>
      <c r="AI44" s="37"/>
    </row>
    <row r="45" spans="1:35">
      <c r="A45" s="97" t="s">
        <v>35</v>
      </c>
      <c r="B45" s="34">
        <v>80.951613228777219</v>
      </c>
      <c r="C45" s="35">
        <v>0.36138395250320587</v>
      </c>
      <c r="D45" s="34">
        <v>83.046569521040112</v>
      </c>
      <c r="E45" s="33">
        <v>0.37540370344294371</v>
      </c>
      <c r="F45" s="34">
        <v>82.294399187763119</v>
      </c>
      <c r="G45" s="33">
        <v>0.34534048359776076</v>
      </c>
      <c r="H45" s="34">
        <v>1.3427859544754028</v>
      </c>
      <c r="I45" s="33">
        <v>0.49985837936401367</v>
      </c>
      <c r="J45" s="34">
        <v>-0.75217032432556152</v>
      </c>
      <c r="K45" s="31">
        <v>0.51008623838424683</v>
      </c>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1:35">
      <c r="A46" s="97" t="s">
        <v>36</v>
      </c>
      <c r="B46" s="34">
        <v>75.622931976000004</v>
      </c>
      <c r="C46" s="35">
        <v>0.41770865561441534</v>
      </c>
      <c r="D46" s="34">
        <v>75.827957368771052</v>
      </c>
      <c r="E46" s="33">
        <v>0.30596715387125456</v>
      </c>
      <c r="F46" s="34">
        <v>73.543067159597115</v>
      </c>
      <c r="G46" s="33">
        <v>0.38842228122654993</v>
      </c>
      <c r="H46" s="34">
        <v>-2.0798647403717041</v>
      </c>
      <c r="I46" s="33">
        <v>0.57039672136306763</v>
      </c>
      <c r="J46" s="34">
        <v>-2.2848901748657227</v>
      </c>
      <c r="K46" s="31">
        <v>0.49445703625679016</v>
      </c>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1:35">
      <c r="A47" s="97" t="s">
        <v>37</v>
      </c>
      <c r="B47" s="34" t="s">
        <v>56</v>
      </c>
      <c r="C47" s="35" t="s">
        <v>56</v>
      </c>
      <c r="D47" s="34">
        <v>81.769316391388912</v>
      </c>
      <c r="E47" s="33">
        <v>0.43655495073279699</v>
      </c>
      <c r="F47" s="34">
        <v>80.752884076562751</v>
      </c>
      <c r="G47" s="33">
        <v>0.37587335135421251</v>
      </c>
      <c r="H47" s="34" t="s">
        <v>56</v>
      </c>
      <c r="I47" s="33" t="s">
        <v>56</v>
      </c>
      <c r="J47" s="34">
        <v>-1.0164322853088379</v>
      </c>
      <c r="K47" s="31">
        <v>0.57607376575469971</v>
      </c>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1:35" ht="14.25">
      <c r="A48" s="97" t="s">
        <v>323</v>
      </c>
      <c r="B48" s="34" t="s">
        <v>56</v>
      </c>
      <c r="C48" s="35" t="s">
        <v>56</v>
      </c>
      <c r="D48" s="34">
        <v>86.04393659821433</v>
      </c>
      <c r="E48" s="33">
        <v>0.35407942151606703</v>
      </c>
      <c r="F48" s="34">
        <v>85.947265332930343</v>
      </c>
      <c r="G48" s="33">
        <v>0.346202967706498</v>
      </c>
      <c r="H48" s="34" t="s">
        <v>56</v>
      </c>
      <c r="I48" s="33" t="s">
        <v>56</v>
      </c>
      <c r="J48" s="34">
        <v>-9.6671268343925476E-2</v>
      </c>
      <c r="K48" s="31">
        <v>0.49520576000213623</v>
      </c>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1:35">
      <c r="A49" s="97" t="s">
        <v>40</v>
      </c>
      <c r="B49" s="34" t="s">
        <v>56</v>
      </c>
      <c r="C49" s="35" t="s">
        <v>56</v>
      </c>
      <c r="D49" s="34">
        <v>85.642722894288099</v>
      </c>
      <c r="E49" s="33">
        <v>0.28139042085390087</v>
      </c>
      <c r="F49" s="34">
        <v>85.389981599299844</v>
      </c>
      <c r="G49" s="33">
        <v>0.26495903516771968</v>
      </c>
      <c r="H49" s="34" t="s">
        <v>56</v>
      </c>
      <c r="I49" s="33" t="s">
        <v>56</v>
      </c>
      <c r="J49" s="34">
        <v>-0.25274130702018738</v>
      </c>
      <c r="K49" s="31">
        <v>0.38650208711624146</v>
      </c>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1:35">
      <c r="A50" s="97" t="s">
        <v>41</v>
      </c>
      <c r="B50" s="34" t="s">
        <v>56</v>
      </c>
      <c r="C50" s="35" t="s">
        <v>56</v>
      </c>
      <c r="D50" s="34">
        <v>70.937681294114682</v>
      </c>
      <c r="E50" s="33">
        <v>0.30826770742729026</v>
      </c>
      <c r="F50" s="34">
        <v>73.62369699832567</v>
      </c>
      <c r="G50" s="33">
        <v>0.29467987746880248</v>
      </c>
      <c r="H50" s="34" t="s">
        <v>56</v>
      </c>
      <c r="I50" s="33" t="s">
        <v>56</v>
      </c>
      <c r="J50" s="34">
        <v>2.6860156059265137</v>
      </c>
      <c r="K50" s="31">
        <v>0.42645657062530518</v>
      </c>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1:35">
      <c r="A51" s="97" t="s">
        <v>42</v>
      </c>
      <c r="B51" s="34">
        <v>82.892341673428675</v>
      </c>
      <c r="C51" s="35">
        <v>0.36870024602977525</v>
      </c>
      <c r="D51" s="34">
        <v>80.151257621424648</v>
      </c>
      <c r="E51" s="33">
        <v>0.40362783867989749</v>
      </c>
      <c r="F51" s="34">
        <v>80.042202947816349</v>
      </c>
      <c r="G51" s="33">
        <v>0.30968925101035921</v>
      </c>
      <c r="H51" s="34">
        <v>-2.8501386642456055</v>
      </c>
      <c r="I51" s="33">
        <v>0.48150524497032166</v>
      </c>
      <c r="J51" s="34">
        <v>-0.10905467718839645</v>
      </c>
      <c r="K51" s="31">
        <v>0.50874638557434082</v>
      </c>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1:35">
      <c r="A52" s="97" t="s">
        <v>43</v>
      </c>
      <c r="B52" s="34">
        <v>82.671866177946171</v>
      </c>
      <c r="C52" s="35">
        <v>0.29317231034614499</v>
      </c>
      <c r="D52" s="34" t="s">
        <v>56</v>
      </c>
      <c r="E52" s="33" t="s">
        <v>56</v>
      </c>
      <c r="F52" s="34">
        <v>80.439975586627313</v>
      </c>
      <c r="G52" s="33">
        <v>0.34463879293039751</v>
      </c>
      <c r="H52" s="34">
        <v>-2.2318906784057617</v>
      </c>
      <c r="I52" s="33">
        <v>0.4524664580821991</v>
      </c>
      <c r="J52" s="34" t="s">
        <v>56</v>
      </c>
      <c r="K52" s="31" t="s">
        <v>56</v>
      </c>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1:35">
      <c r="A53" s="97" t="s">
        <v>45</v>
      </c>
      <c r="B53" s="34">
        <v>76.922443348188636</v>
      </c>
      <c r="C53" s="35">
        <v>0.3764892993674212</v>
      </c>
      <c r="D53" s="34">
        <v>77.240281434162767</v>
      </c>
      <c r="E53" s="33">
        <v>0.33616031767833637</v>
      </c>
      <c r="F53" s="34">
        <v>75.281560649125765</v>
      </c>
      <c r="G53" s="33">
        <v>0.34733646704246579</v>
      </c>
      <c r="H53" s="34">
        <v>-1.6408827304840088</v>
      </c>
      <c r="I53" s="33">
        <v>0.5122370719909668</v>
      </c>
      <c r="J53" s="34">
        <v>-1.9587208032608032</v>
      </c>
      <c r="K53" s="31">
        <v>0.48336982727050781</v>
      </c>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1:35">
      <c r="A54" s="97" t="s">
        <v>46</v>
      </c>
      <c r="B54" s="34" t="s">
        <v>56</v>
      </c>
      <c r="C54" s="35" t="s">
        <v>56</v>
      </c>
      <c r="D54" s="34">
        <v>81.100368661289551</v>
      </c>
      <c r="E54" s="33">
        <v>0.40035862574206615</v>
      </c>
      <c r="F54" s="34">
        <v>82.117386920045547</v>
      </c>
      <c r="G54" s="33">
        <v>0.44542862245909004</v>
      </c>
      <c r="H54" s="34" t="s">
        <v>56</v>
      </c>
      <c r="I54" s="33" t="s">
        <v>56</v>
      </c>
      <c r="J54" s="34">
        <v>1.0170183181762695</v>
      </c>
      <c r="K54" s="31">
        <v>0.59891039133071899</v>
      </c>
      <c r="L54" s="37"/>
      <c r="M54" s="37"/>
      <c r="N54" s="37"/>
      <c r="O54" s="37"/>
      <c r="P54" s="37"/>
      <c r="Q54" s="37"/>
      <c r="R54" s="37"/>
      <c r="S54" s="37"/>
      <c r="T54" s="37"/>
      <c r="U54" s="37"/>
      <c r="V54" s="37"/>
      <c r="W54" s="37"/>
      <c r="X54" s="37"/>
      <c r="Y54" s="37"/>
      <c r="Z54" s="37"/>
      <c r="AA54" s="37"/>
      <c r="AB54" s="37"/>
      <c r="AC54" s="37"/>
      <c r="AD54" s="37"/>
      <c r="AE54" s="37"/>
      <c r="AF54" s="37"/>
      <c r="AG54" s="37"/>
      <c r="AH54" s="37"/>
      <c r="AI54" s="37"/>
    </row>
    <row r="55" spans="1:35">
      <c r="A55" s="97" t="s">
        <v>48</v>
      </c>
      <c r="B55" s="34">
        <v>78.183452197788185</v>
      </c>
      <c r="C55" s="35">
        <v>0.61185911544595672</v>
      </c>
      <c r="D55" s="34" t="s">
        <v>56</v>
      </c>
      <c r="E55" s="33" t="s">
        <v>56</v>
      </c>
      <c r="F55" s="34">
        <v>72.494618758102888</v>
      </c>
      <c r="G55" s="33">
        <v>0.45727894370298494</v>
      </c>
      <c r="H55" s="34">
        <v>-5.6888332366943359</v>
      </c>
      <c r="I55" s="33">
        <v>0.76385575532913208</v>
      </c>
      <c r="J55" s="34" t="s">
        <v>56</v>
      </c>
      <c r="K55" s="31" t="s">
        <v>56</v>
      </c>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1:35" ht="13.5" thickBot="1">
      <c r="A56" s="217" t="s">
        <v>50</v>
      </c>
      <c r="B56" s="117" t="s">
        <v>56</v>
      </c>
      <c r="C56" s="30" t="s">
        <v>56</v>
      </c>
      <c r="D56" s="117" t="s">
        <v>283</v>
      </c>
      <c r="E56" s="30" t="s">
        <v>283</v>
      </c>
      <c r="F56" s="117">
        <v>79.200377716506921</v>
      </c>
      <c r="G56" s="30">
        <v>1.1176296542017274</v>
      </c>
      <c r="H56" s="117" t="s">
        <v>56</v>
      </c>
      <c r="I56" s="30" t="s">
        <v>56</v>
      </c>
      <c r="J56" s="117" t="s">
        <v>283</v>
      </c>
      <c r="K56" s="28" t="s">
        <v>283</v>
      </c>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1:35">
      <c r="A57" s="110"/>
      <c r="B57" s="36"/>
      <c r="C57" s="35"/>
      <c r="D57" s="40"/>
      <c r="E57" s="35"/>
      <c r="F57" s="40"/>
      <c r="G57" s="35"/>
      <c r="H57" s="32"/>
      <c r="I57" s="35"/>
      <c r="J57" s="32"/>
      <c r="K57" s="35"/>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1:35">
      <c r="A58" s="99" t="s">
        <v>62</v>
      </c>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1:35" ht="14.25">
      <c r="A59" s="99" t="s">
        <v>332</v>
      </c>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row>
    <row r="60" spans="1:35">
      <c r="A60" s="2" t="s">
        <v>329</v>
      </c>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1:35">
      <c r="A61" s="2" t="s">
        <v>331</v>
      </c>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1:35">
      <c r="A62" s="202" t="s">
        <v>388</v>
      </c>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1:35">
      <c r="A63" s="203" t="s">
        <v>389</v>
      </c>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1:35">
      <c r="A64" s="2" t="s">
        <v>393</v>
      </c>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row>
    <row r="65" spans="1:35">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row>
    <row r="66" spans="1:35">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row>
    <row r="67" spans="1:35">
      <c r="A67" s="99"/>
    </row>
  </sheetData>
  <customSheetViews>
    <customSheetView guid="{958562DC-2717-487D-88ED-05485062DB2A}" scale="80" showGridLines="0" topLeftCell="A16">
      <selection activeCell="A35" sqref="A35:K35"/>
      <pageMargins left="0.7" right="0.7" top="0.75" bottom="0.75" header="0.3" footer="0.3"/>
      <pageSetup paperSize="9" orientation="portrait" r:id="rId1"/>
    </customSheetView>
    <customSheetView guid="{DC9DA9F2-44C2-40AF-952E-F17A8405449D}" scale="80" showGridLines="0">
      <selection activeCell="O2" sqref="O2"/>
      <pageMargins left="0.7" right="0.7" top="0.75" bottom="0.75" header="0.3" footer="0.3"/>
      <pageSetup paperSize="9" orientation="portrait" r:id="rId2"/>
    </customSheetView>
    <customSheetView guid="{AF19555B-DC94-4383-99E1-B20527EBB45F}" scale="80" showGridLines="0" topLeftCell="A25">
      <selection activeCell="A35" sqref="A35:K35"/>
      <pageMargins left="0.7" right="0.7" top="0.75" bottom="0.75" header="0.3" footer="0.3"/>
      <pageSetup paperSize="9" orientation="portrait" r:id="rId3"/>
    </customSheetView>
  </customSheetViews>
  <mergeCells count="6">
    <mergeCell ref="B13:K13"/>
    <mergeCell ref="B14:C14"/>
    <mergeCell ref="D14:E14"/>
    <mergeCell ref="F14:G14"/>
    <mergeCell ref="H14:I14"/>
    <mergeCell ref="J14:K14"/>
  </mergeCells>
  <phoneticPr fontId="73"/>
  <conditionalFormatting sqref="H17:H42 J17:J42">
    <cfRule type="expression" dxfId="23" priority="2">
      <formula>ABS(H17/I17)&gt;1.96</formula>
    </cfRule>
  </conditionalFormatting>
  <conditionalFormatting sqref="H43:H56 J43:J56">
    <cfRule type="expression" dxfId="22" priority="1">
      <formula>ABS(H43/I43)&gt;1.96</formula>
    </cfRule>
  </conditionalFormatting>
  <hyperlinks>
    <hyperlink ref="A63" r:id="rId4" xr:uid="{00000000-0004-0000-1100-000000000000}"/>
    <hyperlink ref="A62" r:id="rId5" display="* Information on data for Cyprus: https://oe.cd/cyprus-disclaimer" xr:uid="{00000000-0004-0000-1100-000001000000}"/>
    <hyperlink ref="A1" r:id="rId6" display="https://doi.org/10.1787/1d0bc92a-en" xr:uid="{00000000-0004-0000-1100-000002000000}"/>
    <hyperlink ref="A4" r:id="rId7" xr:uid="{00000000-0004-0000-1100-000003000000}"/>
  </hyperlinks>
  <pageMargins left="0.7" right="0.7" top="0.75" bottom="0.75" header="0.3" footer="0.3"/>
  <pageSetup paperSize="9" orientation="portrait"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8"/>
  <dimension ref="A1:AI67"/>
  <sheetViews>
    <sheetView zoomScale="85" zoomScaleNormal="85" workbookViewId="0"/>
  </sheetViews>
  <sheetFormatPr defaultColWidth="9.140625" defaultRowHeight="12.75"/>
  <cols>
    <col min="1" max="1" width="34" style="66" customWidth="1"/>
    <col min="2" max="9" width="9.140625" style="66"/>
    <col min="10" max="11" width="9.28515625" style="66" customWidth="1"/>
    <col min="12" max="16384" width="9.140625" style="66"/>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B6" s="51"/>
      <c r="J6" s="51"/>
      <c r="O6" s="211"/>
    </row>
    <row r="7" spans="1:35">
      <c r="A7" s="66" t="s">
        <v>361</v>
      </c>
      <c r="B7" s="51"/>
      <c r="J7" s="50"/>
      <c r="O7" s="193"/>
    </row>
    <row r="8" spans="1:35">
      <c r="A8" s="51" t="s">
        <v>205</v>
      </c>
      <c r="J8" s="211"/>
      <c r="O8" s="153"/>
    </row>
    <row r="9" spans="1:35">
      <c r="A9" s="49" t="s">
        <v>237</v>
      </c>
    </row>
    <row r="10" spans="1:35">
      <c r="A10" s="49"/>
    </row>
    <row r="11" spans="1:35">
      <c r="A11" s="49"/>
    </row>
    <row r="12" spans="1:35" s="81" customFormat="1" ht="13.5" thickBot="1">
      <c r="B12" s="212"/>
      <c r="D12" s="212"/>
      <c r="F12" s="212"/>
    </row>
    <row r="13" spans="1:35" s="81" customFormat="1" ht="51" customHeight="1">
      <c r="A13" s="41"/>
      <c r="B13" s="318" t="s">
        <v>217</v>
      </c>
      <c r="C13" s="319"/>
      <c r="D13" s="319"/>
      <c r="E13" s="319"/>
      <c r="F13" s="319"/>
      <c r="G13" s="319"/>
      <c r="H13" s="319"/>
      <c r="I13" s="319"/>
      <c r="J13" s="319"/>
      <c r="K13" s="320"/>
    </row>
    <row r="14" spans="1:35" s="81" customFormat="1" ht="65.650000000000006" customHeight="1">
      <c r="A14" s="42"/>
      <c r="B14" s="327" t="s">
        <v>61</v>
      </c>
      <c r="C14" s="327"/>
      <c r="D14" s="330" t="s">
        <v>60</v>
      </c>
      <c r="E14" s="328"/>
      <c r="F14" s="330" t="s">
        <v>59</v>
      </c>
      <c r="G14" s="328"/>
      <c r="H14" s="330" t="s">
        <v>182</v>
      </c>
      <c r="I14" s="328"/>
      <c r="J14" s="330" t="s">
        <v>181</v>
      </c>
      <c r="K14" s="331"/>
    </row>
    <row r="15" spans="1:35">
      <c r="A15" s="73"/>
      <c r="B15" s="154" t="s">
        <v>5</v>
      </c>
      <c r="C15" s="154" t="s">
        <v>58</v>
      </c>
      <c r="D15" s="13" t="s">
        <v>5</v>
      </c>
      <c r="E15" s="15" t="s">
        <v>58</v>
      </c>
      <c r="F15" s="13" t="s">
        <v>5</v>
      </c>
      <c r="G15" s="15" t="s">
        <v>58</v>
      </c>
      <c r="H15" s="13" t="s">
        <v>57</v>
      </c>
      <c r="I15" s="15" t="s">
        <v>6</v>
      </c>
      <c r="J15" s="154" t="s">
        <v>57</v>
      </c>
      <c r="K15" s="16" t="s">
        <v>6</v>
      </c>
    </row>
    <row r="16" spans="1:35">
      <c r="A16" s="114"/>
      <c r="B16" s="213"/>
      <c r="C16" s="213"/>
      <c r="D16" s="214"/>
      <c r="E16" s="215"/>
      <c r="F16" s="214"/>
      <c r="G16" s="215"/>
      <c r="H16" s="214"/>
      <c r="I16" s="215"/>
      <c r="J16" s="213"/>
      <c r="K16" s="216"/>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row>
    <row r="17" spans="1:35">
      <c r="A17" s="113" t="s">
        <v>7</v>
      </c>
      <c r="B17" s="71" t="s">
        <v>56</v>
      </c>
      <c r="C17" s="52" t="s">
        <v>56</v>
      </c>
      <c r="D17" s="71">
        <v>13.560573634392799</v>
      </c>
      <c r="E17" s="53">
        <v>0.47201811751642142</v>
      </c>
      <c r="F17" s="71">
        <v>12.850541581129031</v>
      </c>
      <c r="G17" s="53">
        <v>0.65157046342371494</v>
      </c>
      <c r="H17" s="71" t="s">
        <v>56</v>
      </c>
      <c r="I17" s="53" t="s">
        <v>56</v>
      </c>
      <c r="J17" s="71">
        <v>-0.71003204584121704</v>
      </c>
      <c r="K17" s="54">
        <v>0.80457764863967896</v>
      </c>
      <c r="L17" s="63"/>
      <c r="M17" s="63"/>
      <c r="N17" s="63"/>
      <c r="O17" s="63"/>
      <c r="P17" s="63"/>
      <c r="Q17" s="63"/>
      <c r="R17" s="63"/>
      <c r="S17" s="63"/>
      <c r="T17" s="63"/>
      <c r="U17" s="63"/>
      <c r="V17" s="63"/>
      <c r="W17" s="63"/>
      <c r="X17" s="63"/>
      <c r="Y17" s="63"/>
      <c r="Z17" s="63"/>
      <c r="AA17" s="63"/>
      <c r="AB17" s="63"/>
      <c r="AC17" s="63"/>
      <c r="AD17" s="63"/>
      <c r="AE17" s="63"/>
      <c r="AF17" s="63"/>
      <c r="AG17" s="63"/>
      <c r="AH17" s="63"/>
      <c r="AI17" s="63"/>
    </row>
    <row r="18" spans="1:35">
      <c r="A18" s="113" t="s">
        <v>8</v>
      </c>
      <c r="B18" s="71">
        <v>15.78638472236711</v>
      </c>
      <c r="C18" s="52">
        <v>0.47005201225586063</v>
      </c>
      <c r="D18" s="71">
        <v>14.459470495916751</v>
      </c>
      <c r="E18" s="53">
        <v>0.41302745717826272</v>
      </c>
      <c r="F18" s="71">
        <v>14.50147219991471</v>
      </c>
      <c r="G18" s="53">
        <v>0.28065794436464064</v>
      </c>
      <c r="H18" s="71">
        <v>-1.2849124670028687</v>
      </c>
      <c r="I18" s="53">
        <v>0.54746484756469727</v>
      </c>
      <c r="J18" s="71">
        <v>4.200170561671257E-2</v>
      </c>
      <c r="K18" s="54">
        <v>0.49936014413833618</v>
      </c>
      <c r="L18" s="63"/>
      <c r="M18" s="63"/>
      <c r="N18" s="63"/>
      <c r="O18" s="63"/>
      <c r="P18" s="63"/>
      <c r="Q18" s="63"/>
      <c r="R18" s="63"/>
      <c r="S18" s="63"/>
      <c r="T18" s="63"/>
      <c r="U18" s="63"/>
      <c r="V18" s="63"/>
      <c r="W18" s="63"/>
      <c r="X18" s="63"/>
      <c r="Y18" s="63"/>
      <c r="Z18" s="63"/>
      <c r="AA18" s="63"/>
      <c r="AB18" s="63"/>
      <c r="AC18" s="63"/>
      <c r="AD18" s="63"/>
      <c r="AE18" s="63"/>
      <c r="AF18" s="63"/>
      <c r="AG18" s="63"/>
      <c r="AH18" s="63"/>
      <c r="AI18" s="63"/>
    </row>
    <row r="19" spans="1:35">
      <c r="A19" s="113" t="s">
        <v>9</v>
      </c>
      <c r="B19" s="71">
        <v>13.43664944722174</v>
      </c>
      <c r="C19" s="52">
        <v>0.27227025689572054</v>
      </c>
      <c r="D19" s="71" t="s">
        <v>56</v>
      </c>
      <c r="E19" s="53" t="s">
        <v>56</v>
      </c>
      <c r="F19" s="71">
        <v>13.891252352719411</v>
      </c>
      <c r="G19" s="53">
        <v>0.29191387669055074</v>
      </c>
      <c r="H19" s="71">
        <v>0.45460289716720581</v>
      </c>
      <c r="I19" s="53">
        <v>0.39918017387390137</v>
      </c>
      <c r="J19" s="71" t="s">
        <v>56</v>
      </c>
      <c r="K19" s="54" t="s">
        <v>56</v>
      </c>
      <c r="L19" s="63"/>
      <c r="M19" s="63"/>
      <c r="N19" s="63"/>
      <c r="O19" s="63"/>
      <c r="P19" s="63"/>
      <c r="Q19" s="63"/>
      <c r="R19" s="63"/>
      <c r="S19" s="63"/>
      <c r="T19" s="63"/>
      <c r="U19" s="63"/>
      <c r="V19" s="63"/>
      <c r="W19" s="63"/>
      <c r="X19" s="63"/>
      <c r="Y19" s="63"/>
      <c r="Z19" s="63"/>
      <c r="AA19" s="63"/>
      <c r="AB19" s="63"/>
      <c r="AC19" s="63"/>
      <c r="AD19" s="63"/>
      <c r="AE19" s="63"/>
      <c r="AF19" s="63"/>
      <c r="AG19" s="63"/>
      <c r="AH19" s="63"/>
      <c r="AI19" s="63"/>
    </row>
    <row r="20" spans="1:35">
      <c r="A20" s="113" t="s">
        <v>11</v>
      </c>
      <c r="B20" s="71">
        <v>17.821308964104489</v>
      </c>
      <c r="C20" s="52">
        <v>0.35661247056111411</v>
      </c>
      <c r="D20" s="71">
        <v>19.819456411428689</v>
      </c>
      <c r="E20" s="53">
        <v>0.3009439398622511</v>
      </c>
      <c r="F20" s="71">
        <v>18.787473934885139</v>
      </c>
      <c r="G20" s="53">
        <v>0.48337185242728647</v>
      </c>
      <c r="H20" s="71">
        <v>0.96616494655609131</v>
      </c>
      <c r="I20" s="53">
        <v>0.60068362951278687</v>
      </c>
      <c r="J20" s="71">
        <v>-1.031982421875</v>
      </c>
      <c r="K20" s="54">
        <v>0.56939935684204102</v>
      </c>
      <c r="L20" s="63"/>
      <c r="M20" s="63"/>
      <c r="N20" s="63"/>
      <c r="O20" s="63"/>
      <c r="P20" s="63"/>
      <c r="Q20" s="63"/>
      <c r="R20" s="63"/>
      <c r="S20" s="63"/>
      <c r="T20" s="63"/>
      <c r="U20" s="63"/>
      <c r="V20" s="63"/>
      <c r="W20" s="63"/>
      <c r="X20" s="63"/>
      <c r="Y20" s="63"/>
      <c r="Z20" s="63"/>
      <c r="AA20" s="63"/>
      <c r="AB20" s="63"/>
      <c r="AC20" s="63"/>
      <c r="AD20" s="63"/>
      <c r="AE20" s="63"/>
      <c r="AF20" s="63"/>
      <c r="AG20" s="63"/>
      <c r="AH20" s="63"/>
      <c r="AI20" s="63"/>
    </row>
    <row r="21" spans="1:35">
      <c r="A21" s="114" t="s">
        <v>12</v>
      </c>
      <c r="B21" s="71">
        <v>8.1796314185583743</v>
      </c>
      <c r="C21" s="55">
        <v>0.26957726655310055</v>
      </c>
      <c r="D21" s="71">
        <v>8.7526575598571643</v>
      </c>
      <c r="E21" s="56">
        <v>0.25045378021436804</v>
      </c>
      <c r="F21" s="71">
        <v>10.373716690226169</v>
      </c>
      <c r="G21" s="56">
        <v>0.37253032233676836</v>
      </c>
      <c r="H21" s="71">
        <v>2.1940853595733643</v>
      </c>
      <c r="I21" s="56">
        <v>0.45983773469924927</v>
      </c>
      <c r="J21" s="71">
        <v>1.6210591793060303</v>
      </c>
      <c r="K21" s="57">
        <v>0.44889411330223083</v>
      </c>
    </row>
    <row r="22" spans="1:35">
      <c r="A22" s="113" t="s">
        <v>14</v>
      </c>
      <c r="B22" s="71" t="s">
        <v>56</v>
      </c>
      <c r="C22" s="52" t="s">
        <v>56</v>
      </c>
      <c r="D22" s="71">
        <v>15.272846353729671</v>
      </c>
      <c r="E22" s="53">
        <v>0.55966389778216841</v>
      </c>
      <c r="F22" s="71">
        <v>17.48882682598051</v>
      </c>
      <c r="G22" s="53">
        <v>0.48129131523535046</v>
      </c>
      <c r="H22" s="71" t="s">
        <v>56</v>
      </c>
      <c r="I22" s="53" t="s">
        <v>56</v>
      </c>
      <c r="J22" s="71" t="s">
        <v>72</v>
      </c>
      <c r="K22" s="54" t="s">
        <v>72</v>
      </c>
      <c r="L22" s="63"/>
      <c r="M22" s="63"/>
      <c r="N22" s="63"/>
      <c r="O22" s="63"/>
      <c r="P22" s="63"/>
      <c r="Q22" s="63"/>
      <c r="R22" s="63"/>
      <c r="S22" s="63"/>
      <c r="T22" s="63"/>
      <c r="U22" s="63"/>
      <c r="V22" s="63"/>
      <c r="W22" s="63"/>
      <c r="X22" s="63"/>
      <c r="Y22" s="63"/>
      <c r="Z22" s="63"/>
      <c r="AA22" s="63"/>
      <c r="AB22" s="63"/>
      <c r="AC22" s="63"/>
      <c r="AD22" s="63"/>
      <c r="AE22" s="63"/>
      <c r="AF22" s="63"/>
      <c r="AG22" s="63"/>
      <c r="AH22" s="63"/>
      <c r="AI22" s="63"/>
    </row>
    <row r="23" spans="1:35">
      <c r="A23" s="113" t="s">
        <v>16</v>
      </c>
      <c r="B23" s="71" t="s">
        <v>56</v>
      </c>
      <c r="C23" s="52" t="s">
        <v>56</v>
      </c>
      <c r="D23" s="71">
        <v>9.1437309761250614</v>
      </c>
      <c r="E23" s="53">
        <v>0.20053602813136628</v>
      </c>
      <c r="F23" s="71">
        <v>9.069331197052529</v>
      </c>
      <c r="G23" s="53">
        <v>0.27697589936441797</v>
      </c>
      <c r="H23" s="71" t="s">
        <v>56</v>
      </c>
      <c r="I23" s="53" t="s">
        <v>56</v>
      </c>
      <c r="J23" s="71">
        <v>-7.4399776756763458E-2</v>
      </c>
      <c r="K23" s="54">
        <v>0.34195080399513245</v>
      </c>
      <c r="L23" s="63"/>
      <c r="M23" s="63"/>
      <c r="N23" s="63"/>
      <c r="O23" s="63"/>
      <c r="P23" s="63"/>
      <c r="Q23" s="63"/>
      <c r="R23" s="63"/>
      <c r="S23" s="63"/>
      <c r="T23" s="63"/>
      <c r="U23" s="63"/>
      <c r="V23" s="63"/>
      <c r="W23" s="63"/>
      <c r="X23" s="63"/>
      <c r="Y23" s="63"/>
      <c r="Z23" s="63"/>
      <c r="AA23" s="63"/>
      <c r="AB23" s="63"/>
      <c r="AC23" s="63"/>
      <c r="AD23" s="63"/>
      <c r="AE23" s="63"/>
      <c r="AF23" s="63"/>
      <c r="AG23" s="63"/>
      <c r="AH23" s="63"/>
      <c r="AI23" s="63"/>
    </row>
    <row r="24" spans="1:35">
      <c r="A24" s="113" t="s">
        <v>386</v>
      </c>
      <c r="B24" s="71" t="s">
        <v>56</v>
      </c>
      <c r="C24" s="52" t="s">
        <v>56</v>
      </c>
      <c r="D24" s="71">
        <v>12.68466579455144</v>
      </c>
      <c r="E24" s="53">
        <v>0.30575857007967022</v>
      </c>
      <c r="F24" s="71">
        <v>13.261030951670151</v>
      </c>
      <c r="G24" s="53">
        <v>0.32745341704945724</v>
      </c>
      <c r="H24" s="71" t="s">
        <v>56</v>
      </c>
      <c r="I24" s="53" t="s">
        <v>56</v>
      </c>
      <c r="J24" s="71">
        <v>0.57636517286300659</v>
      </c>
      <c r="K24" s="54">
        <v>0.44801121950149536</v>
      </c>
      <c r="L24" s="63"/>
      <c r="M24" s="63"/>
      <c r="N24" s="63"/>
      <c r="O24" s="63"/>
      <c r="P24" s="63"/>
      <c r="Q24" s="63"/>
      <c r="R24" s="63"/>
      <c r="S24" s="63"/>
      <c r="T24" s="63"/>
      <c r="U24" s="63"/>
      <c r="V24" s="63"/>
      <c r="W24" s="63"/>
      <c r="X24" s="63"/>
      <c r="Y24" s="63"/>
      <c r="Z24" s="63"/>
      <c r="AA24" s="63"/>
      <c r="AB24" s="63"/>
      <c r="AC24" s="63"/>
      <c r="AD24" s="63"/>
      <c r="AE24" s="63"/>
      <c r="AF24" s="63"/>
      <c r="AG24" s="63"/>
      <c r="AH24" s="63"/>
      <c r="AI24" s="63"/>
    </row>
    <row r="25" spans="1:35">
      <c r="A25" s="113" t="s">
        <v>17</v>
      </c>
      <c r="B25" s="71" t="s">
        <v>56</v>
      </c>
      <c r="C25" s="52" t="s">
        <v>56</v>
      </c>
      <c r="D25" s="71">
        <v>8.8293831406965833</v>
      </c>
      <c r="E25" s="53">
        <v>0.21609147505150877</v>
      </c>
      <c r="F25" s="71">
        <v>8.9471242847898562</v>
      </c>
      <c r="G25" s="53">
        <v>0.21246447764314597</v>
      </c>
      <c r="H25" s="71" t="s">
        <v>56</v>
      </c>
      <c r="I25" s="53" t="s">
        <v>56</v>
      </c>
      <c r="J25" s="71">
        <v>0.11774114519357681</v>
      </c>
      <c r="K25" s="54">
        <v>0.30304566025733948</v>
      </c>
      <c r="L25" s="63"/>
      <c r="M25" s="63"/>
      <c r="N25" s="63"/>
      <c r="O25" s="63"/>
      <c r="P25" s="63"/>
      <c r="Q25" s="63"/>
      <c r="R25" s="63"/>
      <c r="S25" s="63"/>
      <c r="T25" s="63"/>
      <c r="U25" s="63"/>
      <c r="V25" s="63"/>
      <c r="W25" s="63"/>
      <c r="X25" s="63"/>
      <c r="Y25" s="63"/>
      <c r="Z25" s="63"/>
      <c r="AA25" s="63"/>
      <c r="AB25" s="63"/>
      <c r="AC25" s="63"/>
      <c r="AD25" s="63"/>
      <c r="AE25" s="63"/>
      <c r="AF25" s="63"/>
      <c r="AG25" s="63"/>
      <c r="AH25" s="63"/>
      <c r="AI25" s="63"/>
    </row>
    <row r="26" spans="1:35">
      <c r="A26" s="113" t="s">
        <v>18</v>
      </c>
      <c r="B26" s="71">
        <v>12.321161473509211</v>
      </c>
      <c r="C26" s="52">
        <v>0.36347872251369512</v>
      </c>
      <c r="D26" s="71">
        <v>9.7962071107851774</v>
      </c>
      <c r="E26" s="53">
        <v>0.30730223316787192</v>
      </c>
      <c r="F26" s="71">
        <v>10.320586575467511</v>
      </c>
      <c r="G26" s="53">
        <v>0.26501888890877329</v>
      </c>
      <c r="H26" s="71">
        <v>-2.0005748271942139</v>
      </c>
      <c r="I26" s="53">
        <v>0.44983530044555664</v>
      </c>
      <c r="J26" s="71">
        <v>0.52437949180603027</v>
      </c>
      <c r="K26" s="54">
        <v>0.40579512715339661</v>
      </c>
      <c r="L26" s="63"/>
      <c r="M26" s="63"/>
      <c r="N26" s="63"/>
      <c r="O26" s="63"/>
      <c r="P26" s="63"/>
      <c r="Q26" s="63"/>
      <c r="R26" s="63"/>
      <c r="S26" s="63"/>
      <c r="T26" s="63"/>
      <c r="U26" s="63"/>
      <c r="V26" s="63"/>
      <c r="W26" s="63"/>
      <c r="X26" s="63"/>
      <c r="Y26" s="63"/>
      <c r="Z26" s="63"/>
      <c r="AA26" s="63"/>
      <c r="AB26" s="63"/>
      <c r="AC26" s="63"/>
      <c r="AD26" s="63"/>
      <c r="AE26" s="63"/>
      <c r="AF26" s="63"/>
      <c r="AG26" s="63"/>
      <c r="AH26" s="63"/>
      <c r="AI26" s="63"/>
    </row>
    <row r="27" spans="1:35">
      <c r="A27" s="113" t="s">
        <v>202</v>
      </c>
      <c r="B27" s="71" t="s">
        <v>56</v>
      </c>
      <c r="C27" s="52" t="s">
        <v>56</v>
      </c>
      <c r="D27" s="71">
        <v>11.405967717791549</v>
      </c>
      <c r="E27" s="53">
        <v>0.41600971227194367</v>
      </c>
      <c r="F27" s="71">
        <v>12.550199419922979</v>
      </c>
      <c r="G27" s="53">
        <v>0.35819313455795815</v>
      </c>
      <c r="H27" s="71" t="s">
        <v>56</v>
      </c>
      <c r="I27" s="53" t="s">
        <v>56</v>
      </c>
      <c r="J27" s="71">
        <v>1.1442316770553589</v>
      </c>
      <c r="K27" s="54">
        <v>0.54896849393844604</v>
      </c>
      <c r="L27" s="63"/>
      <c r="M27" s="63"/>
      <c r="N27" s="63"/>
      <c r="O27" s="63"/>
      <c r="P27" s="63"/>
      <c r="Q27" s="63"/>
      <c r="R27" s="63"/>
      <c r="S27" s="63"/>
      <c r="T27" s="63"/>
      <c r="U27" s="63"/>
      <c r="V27" s="63"/>
      <c r="W27" s="63"/>
      <c r="X27" s="63"/>
      <c r="Y27" s="63"/>
      <c r="Z27" s="63"/>
      <c r="AA27" s="63"/>
      <c r="AB27" s="63"/>
      <c r="AC27" s="63"/>
      <c r="AD27" s="63"/>
      <c r="AE27" s="63"/>
      <c r="AF27" s="63"/>
      <c r="AG27" s="63"/>
      <c r="AH27" s="63"/>
      <c r="AI27" s="63"/>
    </row>
    <row r="28" spans="1:35">
      <c r="A28" s="113" t="s">
        <v>19</v>
      </c>
      <c r="B28" s="71">
        <v>9.0809866285034619</v>
      </c>
      <c r="C28" s="52">
        <v>0.25549984066511211</v>
      </c>
      <c r="D28" s="71">
        <v>8.8056398368466819</v>
      </c>
      <c r="E28" s="53">
        <v>0.27535169917601759</v>
      </c>
      <c r="F28" s="71">
        <v>7.8073488889889138</v>
      </c>
      <c r="G28" s="53">
        <v>0.2466828403417734</v>
      </c>
      <c r="H28" s="71">
        <v>-1.2736377716064453</v>
      </c>
      <c r="I28" s="53">
        <v>0.35515150427818298</v>
      </c>
      <c r="J28" s="71">
        <v>-0.99829095602035522</v>
      </c>
      <c r="K28" s="54">
        <v>0.36969038844108582</v>
      </c>
      <c r="L28" s="63"/>
      <c r="M28" s="63"/>
      <c r="N28" s="63"/>
      <c r="O28" s="63"/>
      <c r="P28" s="63"/>
      <c r="Q28" s="63"/>
      <c r="R28" s="63"/>
      <c r="S28" s="63"/>
      <c r="T28" s="63"/>
      <c r="U28" s="63"/>
      <c r="V28" s="63"/>
      <c r="W28" s="63"/>
      <c r="X28" s="63"/>
      <c r="Y28" s="63"/>
      <c r="Z28" s="63"/>
      <c r="AA28" s="63"/>
      <c r="AB28" s="63"/>
      <c r="AC28" s="63"/>
      <c r="AD28" s="63"/>
      <c r="AE28" s="63"/>
      <c r="AF28" s="63"/>
      <c r="AG28" s="63"/>
      <c r="AH28" s="63"/>
      <c r="AI28" s="63"/>
    </row>
    <row r="29" spans="1:35">
      <c r="A29" s="113" t="s">
        <v>20</v>
      </c>
      <c r="B29" s="71" t="s">
        <v>56</v>
      </c>
      <c r="C29" s="52" t="s">
        <v>56</v>
      </c>
      <c r="D29" s="71">
        <v>13.0526980443013</v>
      </c>
      <c r="E29" s="53">
        <v>0.28196416354631293</v>
      </c>
      <c r="F29" s="71">
        <v>13.56635264839797</v>
      </c>
      <c r="G29" s="53">
        <v>0.35050303122977772</v>
      </c>
      <c r="H29" s="71" t="s">
        <v>56</v>
      </c>
      <c r="I29" s="53" t="s">
        <v>56</v>
      </c>
      <c r="J29" s="71">
        <v>0.51365458965301514</v>
      </c>
      <c r="K29" s="54">
        <v>0.44984015822410583</v>
      </c>
      <c r="L29" s="63"/>
      <c r="M29" s="63"/>
      <c r="N29" s="63"/>
      <c r="O29" s="63"/>
      <c r="P29" s="63"/>
      <c r="Q29" s="63"/>
      <c r="R29" s="63"/>
      <c r="S29" s="63"/>
      <c r="T29" s="63"/>
      <c r="U29" s="63"/>
      <c r="V29" s="63"/>
      <c r="W29" s="63"/>
      <c r="X29" s="63"/>
      <c r="Y29" s="63"/>
      <c r="Z29" s="63"/>
      <c r="AA29" s="63"/>
      <c r="AB29" s="63"/>
      <c r="AC29" s="63"/>
      <c r="AD29" s="63"/>
      <c r="AE29" s="63"/>
      <c r="AF29" s="63"/>
      <c r="AG29" s="63"/>
      <c r="AH29" s="63"/>
      <c r="AI29" s="63"/>
    </row>
    <row r="30" spans="1:35">
      <c r="A30" s="113" t="s">
        <v>322</v>
      </c>
      <c r="B30" s="71">
        <v>13.49012602509926</v>
      </c>
      <c r="C30" s="52">
        <v>0.23836893380221386</v>
      </c>
      <c r="D30" s="71">
        <v>13.37098770162342</v>
      </c>
      <c r="E30" s="53">
        <v>0.46457930004465248</v>
      </c>
      <c r="F30" s="71">
        <v>15.276535594479441</v>
      </c>
      <c r="G30" s="53">
        <v>0.35697441273384484</v>
      </c>
      <c r="H30" s="71">
        <v>1.7864096164703369</v>
      </c>
      <c r="I30" s="53">
        <v>0.42924407124519348</v>
      </c>
      <c r="J30" s="71">
        <v>1.9055478572845459</v>
      </c>
      <c r="K30" s="54">
        <v>0.58588790893554688</v>
      </c>
      <c r="L30" s="63"/>
      <c r="M30" s="63"/>
      <c r="N30" s="63"/>
      <c r="O30" s="63"/>
      <c r="P30" s="63"/>
      <c r="Q30" s="63"/>
      <c r="R30" s="63"/>
      <c r="S30" s="63"/>
      <c r="T30" s="63"/>
      <c r="U30" s="63"/>
      <c r="V30" s="63"/>
      <c r="W30" s="63"/>
      <c r="X30" s="63"/>
      <c r="Y30" s="63"/>
      <c r="Z30" s="63"/>
      <c r="AA30" s="63"/>
      <c r="AB30" s="63"/>
      <c r="AC30" s="63"/>
      <c r="AD30" s="63"/>
      <c r="AE30" s="63"/>
      <c r="AF30" s="63"/>
      <c r="AG30" s="63"/>
      <c r="AH30" s="63"/>
      <c r="AI30" s="63"/>
    </row>
    <row r="31" spans="1:35">
      <c r="A31" s="113" t="s">
        <v>21</v>
      </c>
      <c r="B31" s="71" t="s">
        <v>56</v>
      </c>
      <c r="C31" s="52" t="s">
        <v>56</v>
      </c>
      <c r="D31" s="71">
        <v>15.73167668048989</v>
      </c>
      <c r="E31" s="53">
        <v>0.31494175063257712</v>
      </c>
      <c r="F31" s="71">
        <v>16.81808049805138</v>
      </c>
      <c r="G31" s="53">
        <v>0.41197815736664622</v>
      </c>
      <c r="H31" s="71" t="s">
        <v>56</v>
      </c>
      <c r="I31" s="53" t="s">
        <v>56</v>
      </c>
      <c r="J31" s="71">
        <v>1.0864038467407227</v>
      </c>
      <c r="K31" s="54">
        <v>0.5185694694519043</v>
      </c>
      <c r="L31" s="63"/>
      <c r="M31" s="63"/>
      <c r="N31" s="63"/>
      <c r="O31" s="63"/>
      <c r="P31" s="63"/>
      <c r="Q31" s="63"/>
      <c r="R31" s="63"/>
      <c r="S31" s="63"/>
      <c r="T31" s="63"/>
      <c r="U31" s="63"/>
      <c r="V31" s="63"/>
      <c r="W31" s="63"/>
      <c r="X31" s="63"/>
      <c r="Y31" s="63"/>
      <c r="Z31" s="63"/>
      <c r="AA31" s="63"/>
      <c r="AB31" s="63"/>
      <c r="AC31" s="63"/>
      <c r="AD31" s="63"/>
      <c r="AE31" s="63"/>
      <c r="AF31" s="63"/>
      <c r="AG31" s="63"/>
      <c r="AH31" s="63"/>
      <c r="AI31" s="63"/>
    </row>
    <row r="32" spans="1:35">
      <c r="A32" s="113" t="s">
        <v>22</v>
      </c>
      <c r="B32" s="71" t="s">
        <v>56</v>
      </c>
      <c r="C32" s="52" t="s">
        <v>56</v>
      </c>
      <c r="D32" s="71">
        <v>7.9727836644103327</v>
      </c>
      <c r="E32" s="53">
        <v>0.32371049402279028</v>
      </c>
      <c r="F32" s="71">
        <v>7.7265908800819281</v>
      </c>
      <c r="G32" s="53">
        <v>0.4424468963317908</v>
      </c>
      <c r="H32" s="71" t="s">
        <v>56</v>
      </c>
      <c r="I32" s="53" t="s">
        <v>56</v>
      </c>
      <c r="J32" s="71">
        <v>-0.24619278311729431</v>
      </c>
      <c r="K32" s="54">
        <v>0.54822236299514771</v>
      </c>
      <c r="L32" s="63"/>
      <c r="M32" s="63"/>
      <c r="N32" s="63"/>
      <c r="O32" s="63"/>
      <c r="P32" s="63"/>
      <c r="Q32" s="63"/>
      <c r="R32" s="63"/>
      <c r="S32" s="63"/>
      <c r="T32" s="63"/>
      <c r="U32" s="63"/>
      <c r="V32" s="63"/>
      <c r="W32" s="63"/>
      <c r="X32" s="63"/>
      <c r="Y32" s="63"/>
      <c r="Z32" s="63"/>
      <c r="AA32" s="63"/>
      <c r="AB32" s="63"/>
      <c r="AC32" s="63"/>
      <c r="AD32" s="63"/>
      <c r="AE32" s="63"/>
      <c r="AF32" s="63"/>
      <c r="AG32" s="63"/>
      <c r="AH32" s="63"/>
      <c r="AI32" s="63"/>
    </row>
    <row r="33" spans="1:35">
      <c r="A33" s="113" t="s">
        <v>23</v>
      </c>
      <c r="B33" s="71">
        <v>10.63662459173387</v>
      </c>
      <c r="C33" s="52">
        <v>0.39715412501220193</v>
      </c>
      <c r="D33" s="71" t="s">
        <v>56</v>
      </c>
      <c r="E33" s="53" t="s">
        <v>56</v>
      </c>
      <c r="F33" s="71">
        <v>11.452246874300419</v>
      </c>
      <c r="G33" s="53">
        <v>0.29333978555424212</v>
      </c>
      <c r="H33" s="71">
        <v>0.81562227010726929</v>
      </c>
      <c r="I33" s="53">
        <v>0.49374043941497803</v>
      </c>
      <c r="J33" s="71" t="s">
        <v>56</v>
      </c>
      <c r="K33" s="54" t="s">
        <v>56</v>
      </c>
      <c r="L33" s="63"/>
      <c r="M33" s="63"/>
      <c r="N33" s="63"/>
      <c r="O33" s="63"/>
      <c r="P33" s="63"/>
      <c r="Q33" s="63"/>
      <c r="R33" s="63"/>
      <c r="S33" s="63"/>
      <c r="T33" s="63"/>
      <c r="U33" s="63"/>
      <c r="V33" s="63"/>
      <c r="W33" s="63"/>
      <c r="X33" s="63"/>
      <c r="Y33" s="63"/>
      <c r="Z33" s="63"/>
      <c r="AA33" s="63"/>
      <c r="AB33" s="63"/>
      <c r="AC33" s="63"/>
      <c r="AD33" s="63"/>
      <c r="AE33" s="63"/>
      <c r="AF33" s="63"/>
      <c r="AG33" s="63"/>
      <c r="AH33" s="63"/>
      <c r="AI33" s="63"/>
    </row>
    <row r="34" spans="1:35">
      <c r="A34" s="113" t="s">
        <v>24</v>
      </c>
      <c r="B34" s="71">
        <v>16.679524242124291</v>
      </c>
      <c r="C34" s="52">
        <v>0.39302467639065614</v>
      </c>
      <c r="D34" s="71">
        <v>15.69291070317067</v>
      </c>
      <c r="E34" s="53">
        <v>0.4337239183237267</v>
      </c>
      <c r="F34" s="71">
        <v>16.283892717000569</v>
      </c>
      <c r="G34" s="53">
        <v>0.39861920237998111</v>
      </c>
      <c r="H34" s="71">
        <v>-0.39563152194023132</v>
      </c>
      <c r="I34" s="53">
        <v>0.55979073047637939</v>
      </c>
      <c r="J34" s="71">
        <v>0.59098201990127563</v>
      </c>
      <c r="K34" s="54">
        <v>0.58907866477966309</v>
      </c>
      <c r="L34" s="63"/>
      <c r="M34" s="63"/>
      <c r="N34" s="63"/>
      <c r="O34" s="63"/>
      <c r="P34" s="63"/>
      <c r="Q34" s="63"/>
      <c r="R34" s="63"/>
      <c r="S34" s="63"/>
      <c r="T34" s="63"/>
      <c r="U34" s="63"/>
      <c r="V34" s="63"/>
      <c r="W34" s="63"/>
      <c r="X34" s="63"/>
      <c r="Y34" s="63"/>
      <c r="Z34" s="63"/>
      <c r="AA34" s="63"/>
      <c r="AB34" s="63"/>
      <c r="AC34" s="63"/>
      <c r="AD34" s="63"/>
      <c r="AE34" s="63"/>
      <c r="AF34" s="63"/>
      <c r="AG34" s="63"/>
      <c r="AH34" s="63"/>
      <c r="AI34" s="63"/>
    </row>
    <row r="35" spans="1:35">
      <c r="A35" s="113" t="s">
        <v>387</v>
      </c>
      <c r="B35" s="71" t="s">
        <v>56</v>
      </c>
      <c r="C35" s="52" t="s">
        <v>56</v>
      </c>
      <c r="D35" s="71">
        <v>12.817827794318459</v>
      </c>
      <c r="E35" s="53">
        <v>0.30836750775082439</v>
      </c>
      <c r="F35" s="71">
        <v>14.26172121724038</v>
      </c>
      <c r="G35" s="53">
        <v>0.44071155688796143</v>
      </c>
      <c r="H35" s="71" t="s">
        <v>56</v>
      </c>
      <c r="I35" s="53" t="s">
        <v>56</v>
      </c>
      <c r="J35" s="71">
        <v>1.4438934326171875</v>
      </c>
      <c r="K35" s="54">
        <v>0.53788214921951294</v>
      </c>
      <c r="L35" s="63"/>
      <c r="M35" s="63"/>
      <c r="N35" s="63"/>
      <c r="O35" s="63"/>
      <c r="P35" s="63"/>
      <c r="Q35" s="63"/>
      <c r="R35" s="63"/>
      <c r="S35" s="63"/>
      <c r="T35" s="63"/>
      <c r="U35" s="63"/>
      <c r="V35" s="63"/>
      <c r="W35" s="63"/>
      <c r="X35" s="63"/>
      <c r="Y35" s="63"/>
      <c r="Z35" s="63"/>
      <c r="AA35" s="63"/>
      <c r="AB35" s="63"/>
      <c r="AC35" s="63"/>
      <c r="AD35" s="63"/>
      <c r="AE35" s="63"/>
      <c r="AF35" s="63"/>
      <c r="AG35" s="63"/>
      <c r="AH35" s="63"/>
      <c r="AI35" s="63"/>
    </row>
    <row r="36" spans="1:35">
      <c r="A36" s="113" t="s">
        <v>25</v>
      </c>
      <c r="B36" s="71">
        <v>14.272800511625411</v>
      </c>
      <c r="C36" s="52">
        <v>0.26557448141574996</v>
      </c>
      <c r="D36" s="71">
        <v>12.96051651582558</v>
      </c>
      <c r="E36" s="53">
        <v>0.26562261502269696</v>
      </c>
      <c r="F36" s="71">
        <v>13.41224548751547</v>
      </c>
      <c r="G36" s="53">
        <v>0.28693043483674441</v>
      </c>
      <c r="H36" s="71">
        <v>-0.86055505275726318</v>
      </c>
      <c r="I36" s="53">
        <v>0.39097172021865845</v>
      </c>
      <c r="J36" s="71">
        <v>0.45172896981239319</v>
      </c>
      <c r="K36" s="54">
        <v>0.39100441336631775</v>
      </c>
      <c r="L36" s="63"/>
      <c r="M36" s="63"/>
      <c r="N36" s="63"/>
      <c r="O36" s="63"/>
      <c r="P36" s="63"/>
      <c r="Q36" s="63"/>
      <c r="R36" s="63"/>
      <c r="S36" s="63"/>
      <c r="T36" s="63"/>
      <c r="U36" s="63"/>
      <c r="V36" s="63"/>
      <c r="W36" s="63"/>
      <c r="X36" s="63"/>
      <c r="Y36" s="63"/>
      <c r="Z36" s="63"/>
      <c r="AA36" s="63"/>
      <c r="AB36" s="63"/>
      <c r="AC36" s="63"/>
      <c r="AD36" s="63"/>
      <c r="AE36" s="63"/>
      <c r="AF36" s="63"/>
      <c r="AG36" s="63"/>
      <c r="AH36" s="63"/>
      <c r="AI36" s="63"/>
    </row>
    <row r="37" spans="1:35">
      <c r="A37" s="113" t="s">
        <v>26</v>
      </c>
      <c r="B37" s="71" t="s">
        <v>56</v>
      </c>
      <c r="C37" s="52" t="s">
        <v>56</v>
      </c>
      <c r="D37" s="71">
        <v>14.61225373995531</v>
      </c>
      <c r="E37" s="53">
        <v>0.33706082073152477</v>
      </c>
      <c r="F37" s="71">
        <v>13.64178531077186</v>
      </c>
      <c r="G37" s="53">
        <v>0.292576424694585</v>
      </c>
      <c r="H37" s="71" t="s">
        <v>56</v>
      </c>
      <c r="I37" s="53" t="s">
        <v>56</v>
      </c>
      <c r="J37" s="71">
        <v>-0.97046840190887451</v>
      </c>
      <c r="K37" s="54">
        <v>0.44633054733276367</v>
      </c>
      <c r="L37" s="63"/>
      <c r="M37" s="63"/>
      <c r="N37" s="63"/>
      <c r="O37" s="63"/>
      <c r="P37" s="63"/>
      <c r="Q37" s="63"/>
      <c r="R37" s="63"/>
      <c r="S37" s="63"/>
      <c r="T37" s="63"/>
      <c r="U37" s="63"/>
      <c r="V37" s="63"/>
      <c r="W37" s="63"/>
      <c r="X37" s="63"/>
      <c r="Y37" s="63"/>
      <c r="Z37" s="63"/>
      <c r="AA37" s="63"/>
      <c r="AB37" s="63"/>
      <c r="AC37" s="63"/>
      <c r="AD37" s="63"/>
      <c r="AE37" s="63"/>
      <c r="AF37" s="63"/>
      <c r="AG37" s="63"/>
      <c r="AH37" s="63"/>
      <c r="AI37" s="63"/>
    </row>
    <row r="38" spans="1:35">
      <c r="A38" s="113" t="s">
        <v>28</v>
      </c>
      <c r="B38" s="71">
        <v>13.68030948117166</v>
      </c>
      <c r="C38" s="52">
        <v>0.2374888517362794</v>
      </c>
      <c r="D38" s="71">
        <v>13.64259369214558</v>
      </c>
      <c r="E38" s="53">
        <v>0.26110022697478946</v>
      </c>
      <c r="F38" s="71">
        <v>14.1630243797881</v>
      </c>
      <c r="G38" s="53">
        <v>0.29802382878939165</v>
      </c>
      <c r="H38" s="71">
        <v>0.48271489143371582</v>
      </c>
      <c r="I38" s="53">
        <v>0.38107630610466003</v>
      </c>
      <c r="J38" s="71">
        <v>0.52043068408966064</v>
      </c>
      <c r="K38" s="54">
        <v>0.3962215781211853</v>
      </c>
      <c r="L38" s="63"/>
      <c r="M38" s="63"/>
      <c r="N38" s="63"/>
      <c r="O38" s="63"/>
      <c r="P38" s="63"/>
      <c r="Q38" s="63"/>
      <c r="R38" s="63"/>
      <c r="S38" s="63"/>
      <c r="T38" s="63"/>
      <c r="U38" s="63"/>
      <c r="V38" s="63"/>
      <c r="W38" s="63"/>
      <c r="X38" s="63"/>
      <c r="Y38" s="63"/>
      <c r="Z38" s="63"/>
      <c r="AA38" s="63"/>
      <c r="AB38" s="63"/>
      <c r="AC38" s="63"/>
      <c r="AD38" s="63"/>
      <c r="AE38" s="63"/>
      <c r="AF38" s="63"/>
      <c r="AG38" s="63"/>
      <c r="AH38" s="63"/>
      <c r="AI38" s="63"/>
    </row>
    <row r="39" spans="1:35">
      <c r="A39" s="113" t="s">
        <v>29</v>
      </c>
      <c r="B39" s="71" t="s">
        <v>56</v>
      </c>
      <c r="C39" s="52" t="s">
        <v>56</v>
      </c>
      <c r="D39" s="71">
        <v>9.4642019728912388</v>
      </c>
      <c r="E39" s="53">
        <v>0.35666777750897327</v>
      </c>
      <c r="F39" s="71">
        <v>9.6912878525766804</v>
      </c>
      <c r="G39" s="53">
        <v>0.36341339929732497</v>
      </c>
      <c r="H39" s="71" t="s">
        <v>56</v>
      </c>
      <c r="I39" s="53" t="s">
        <v>56</v>
      </c>
      <c r="J39" s="71">
        <v>0.22708587348461151</v>
      </c>
      <c r="K39" s="54">
        <v>0.50919663906097412</v>
      </c>
      <c r="L39" s="63"/>
      <c r="M39" s="63"/>
      <c r="N39" s="63"/>
      <c r="O39" s="63"/>
      <c r="P39" s="63"/>
      <c r="Q39" s="63"/>
      <c r="R39" s="63"/>
      <c r="S39" s="63"/>
      <c r="T39" s="63"/>
      <c r="U39" s="63"/>
      <c r="V39" s="63"/>
      <c r="W39" s="63"/>
      <c r="X39" s="63"/>
      <c r="Y39" s="63"/>
      <c r="Z39" s="63"/>
      <c r="AA39" s="63"/>
      <c r="AB39" s="63"/>
      <c r="AC39" s="63"/>
      <c r="AD39" s="63"/>
      <c r="AE39" s="63"/>
      <c r="AF39" s="63"/>
      <c r="AG39" s="63"/>
      <c r="AH39" s="63"/>
      <c r="AI39" s="63"/>
    </row>
    <row r="40" spans="1:35">
      <c r="A40" s="113" t="s">
        <v>30</v>
      </c>
      <c r="B40" s="71">
        <v>8.9927627165621278</v>
      </c>
      <c r="C40" s="52">
        <v>0.23723116558879184</v>
      </c>
      <c r="D40" s="71" t="s">
        <v>56</v>
      </c>
      <c r="E40" s="53" t="s">
        <v>56</v>
      </c>
      <c r="F40" s="71">
        <v>7.9237453306030528</v>
      </c>
      <c r="G40" s="53">
        <v>0.19797292118155527</v>
      </c>
      <c r="H40" s="71">
        <v>-1.0690174102783203</v>
      </c>
      <c r="I40" s="53">
        <v>0.30898529291152954</v>
      </c>
      <c r="J40" s="71" t="s">
        <v>56</v>
      </c>
      <c r="K40" s="54" t="s">
        <v>56</v>
      </c>
      <c r="L40" s="63"/>
      <c r="M40" s="63"/>
      <c r="N40" s="63"/>
      <c r="O40" s="63"/>
      <c r="P40" s="63"/>
      <c r="Q40" s="63"/>
      <c r="R40" s="63"/>
      <c r="S40" s="63"/>
      <c r="T40" s="63"/>
      <c r="U40" s="63"/>
      <c r="V40" s="63"/>
      <c r="W40" s="63"/>
      <c r="X40" s="63"/>
      <c r="Y40" s="63"/>
      <c r="Z40" s="63"/>
      <c r="AA40" s="63"/>
      <c r="AB40" s="63"/>
      <c r="AC40" s="63"/>
      <c r="AD40" s="63"/>
      <c r="AE40" s="63"/>
      <c r="AF40" s="63"/>
      <c r="AG40" s="63"/>
      <c r="AH40" s="63"/>
      <c r="AI40" s="63"/>
    </row>
    <row r="41" spans="1:35">
      <c r="A41" s="113" t="s">
        <v>31</v>
      </c>
      <c r="B41" s="71">
        <v>15.68410061925378</v>
      </c>
      <c r="C41" s="52">
        <v>0.48334782120993824</v>
      </c>
      <c r="D41" s="71" t="s">
        <v>56</v>
      </c>
      <c r="E41" s="53" t="s">
        <v>56</v>
      </c>
      <c r="F41" s="71">
        <v>17.257202549728049</v>
      </c>
      <c r="G41" s="53">
        <v>0.61299733200174189</v>
      </c>
      <c r="H41" s="71">
        <v>1.5731018781661987</v>
      </c>
      <c r="I41" s="53">
        <v>0.78063488006591797</v>
      </c>
      <c r="J41" s="71" t="s">
        <v>56</v>
      </c>
      <c r="K41" s="54" t="s">
        <v>56</v>
      </c>
      <c r="L41" s="63"/>
      <c r="M41" s="63"/>
      <c r="N41" s="63"/>
      <c r="O41" s="63"/>
      <c r="P41" s="63"/>
      <c r="Q41" s="63"/>
      <c r="R41" s="63"/>
      <c r="S41" s="63"/>
      <c r="T41" s="63"/>
      <c r="U41" s="63"/>
      <c r="V41" s="63"/>
      <c r="W41" s="63"/>
      <c r="X41" s="63"/>
      <c r="Y41" s="63"/>
      <c r="Z41" s="63"/>
      <c r="AA41" s="63"/>
      <c r="AB41" s="63"/>
      <c r="AC41" s="63"/>
      <c r="AD41" s="63"/>
      <c r="AE41" s="63"/>
      <c r="AF41" s="63"/>
      <c r="AG41" s="63"/>
      <c r="AH41" s="63"/>
      <c r="AI41" s="63"/>
    </row>
    <row r="42" spans="1:35">
      <c r="A42" s="113" t="s">
        <v>32</v>
      </c>
      <c r="B42" s="71">
        <v>13.25604828915351</v>
      </c>
      <c r="C42" s="52">
        <v>0.25113047085276691</v>
      </c>
      <c r="D42" s="71">
        <v>12.29180151935911</v>
      </c>
      <c r="E42" s="53">
        <v>0.26711578637207545</v>
      </c>
      <c r="F42" s="71">
        <v>12.40778025867265</v>
      </c>
      <c r="G42" s="53">
        <v>0.20324160431525504</v>
      </c>
      <c r="H42" s="71">
        <v>-0.84826803207397461</v>
      </c>
      <c r="I42" s="53">
        <v>0.32306912541389465</v>
      </c>
      <c r="J42" s="71">
        <v>0.11597874015569687</v>
      </c>
      <c r="K42" s="54">
        <v>0.3356456458568573</v>
      </c>
      <c r="L42" s="63"/>
      <c r="M42" s="63"/>
      <c r="N42" s="63"/>
      <c r="O42" s="63"/>
      <c r="P42" s="63"/>
      <c r="Q42" s="63"/>
      <c r="R42" s="63"/>
      <c r="S42" s="63"/>
      <c r="T42" s="63"/>
      <c r="U42" s="63"/>
      <c r="V42" s="63"/>
      <c r="W42" s="63"/>
      <c r="X42" s="63"/>
      <c r="Y42" s="63"/>
      <c r="Z42" s="63"/>
      <c r="AA42" s="63"/>
      <c r="AB42" s="63"/>
      <c r="AC42" s="63"/>
      <c r="AD42" s="63"/>
      <c r="AE42" s="63"/>
      <c r="AF42" s="63"/>
      <c r="AG42" s="63"/>
      <c r="AH42" s="63"/>
      <c r="AI42" s="63"/>
    </row>
    <row r="43" spans="1:35">
      <c r="A43" s="113" t="s">
        <v>33</v>
      </c>
      <c r="B43" s="71" t="s">
        <v>283</v>
      </c>
      <c r="C43" s="52" t="s">
        <v>283</v>
      </c>
      <c r="D43" s="71">
        <v>16.04370324725026</v>
      </c>
      <c r="E43" s="53">
        <v>0.43696702174153018</v>
      </c>
      <c r="F43" s="71">
        <v>17.260639473585378</v>
      </c>
      <c r="G43" s="53">
        <v>0.47495545726717137</v>
      </c>
      <c r="H43" s="71" t="s">
        <v>283</v>
      </c>
      <c r="I43" s="53" t="s">
        <v>283</v>
      </c>
      <c r="J43" s="71">
        <v>1.2169362306594849</v>
      </c>
      <c r="K43" s="54">
        <v>0.64538580179214478</v>
      </c>
      <c r="L43" s="63"/>
      <c r="M43" s="63"/>
      <c r="N43" s="63"/>
      <c r="O43" s="63"/>
      <c r="P43" s="63"/>
      <c r="Q43" s="63"/>
      <c r="R43" s="63"/>
      <c r="S43" s="63"/>
      <c r="T43" s="63"/>
      <c r="U43" s="63"/>
      <c r="V43" s="63"/>
      <c r="W43" s="63"/>
      <c r="X43" s="63"/>
      <c r="Y43" s="63"/>
      <c r="Z43" s="63"/>
      <c r="AA43" s="63"/>
      <c r="AB43" s="63"/>
      <c r="AC43" s="63"/>
      <c r="AD43" s="63"/>
      <c r="AE43" s="63"/>
      <c r="AF43" s="63"/>
      <c r="AG43" s="63"/>
      <c r="AH43" s="63"/>
      <c r="AI43" s="63"/>
    </row>
    <row r="44" spans="1:35">
      <c r="A44" s="113" t="s">
        <v>34</v>
      </c>
      <c r="B44" s="71" t="s">
        <v>56</v>
      </c>
      <c r="C44" s="52" t="s">
        <v>56</v>
      </c>
      <c r="D44" s="71">
        <v>12.19574668525026</v>
      </c>
      <c r="E44" s="53">
        <v>0.30099665523736557</v>
      </c>
      <c r="F44" s="71">
        <v>15.11214486225454</v>
      </c>
      <c r="G44" s="53">
        <v>0.46489004402490497</v>
      </c>
      <c r="H44" s="71" t="s">
        <v>56</v>
      </c>
      <c r="I44" s="53" t="s">
        <v>56</v>
      </c>
      <c r="J44" s="71">
        <v>2.916398286819458</v>
      </c>
      <c r="K44" s="54">
        <v>0.55382466316223145</v>
      </c>
      <c r="L44" s="63"/>
      <c r="M44" s="63"/>
      <c r="N44" s="63"/>
      <c r="O44" s="63"/>
      <c r="P44" s="63"/>
      <c r="Q44" s="63"/>
      <c r="R44" s="63"/>
      <c r="S44" s="63"/>
      <c r="T44" s="63"/>
      <c r="U44" s="63"/>
      <c r="V44" s="63"/>
      <c r="W44" s="63"/>
      <c r="X44" s="63"/>
      <c r="Y44" s="63"/>
      <c r="Z44" s="63"/>
      <c r="AA44" s="63"/>
      <c r="AB44" s="63"/>
      <c r="AC44" s="63"/>
      <c r="AD44" s="63"/>
      <c r="AE44" s="63"/>
      <c r="AF44" s="63"/>
      <c r="AG44" s="63"/>
      <c r="AH44" s="63"/>
      <c r="AI44" s="63"/>
    </row>
    <row r="45" spans="1:35">
      <c r="A45" s="113" t="s">
        <v>35</v>
      </c>
      <c r="B45" s="71">
        <v>10.875651564973399</v>
      </c>
      <c r="C45" s="52">
        <v>0.27544165073337701</v>
      </c>
      <c r="D45" s="71">
        <v>8.9354548709117054</v>
      </c>
      <c r="E45" s="53">
        <v>0.28379484546747952</v>
      </c>
      <c r="F45" s="71">
        <v>9.6703727989258841</v>
      </c>
      <c r="G45" s="53">
        <v>0.28433583025998854</v>
      </c>
      <c r="H45" s="71">
        <v>-1.205278754234314</v>
      </c>
      <c r="I45" s="53">
        <v>0.39587241411209106</v>
      </c>
      <c r="J45" s="71">
        <v>0.73491793870925903</v>
      </c>
      <c r="K45" s="54">
        <v>0.40172922611236572</v>
      </c>
      <c r="L45" s="63"/>
      <c r="M45" s="63"/>
      <c r="N45" s="63"/>
      <c r="O45" s="63"/>
      <c r="P45" s="63"/>
      <c r="Q45" s="63"/>
      <c r="R45" s="63"/>
      <c r="S45" s="63"/>
      <c r="T45" s="63"/>
      <c r="U45" s="63"/>
      <c r="V45" s="63"/>
      <c r="W45" s="63"/>
      <c r="X45" s="63"/>
      <c r="Y45" s="63"/>
      <c r="Z45" s="63"/>
      <c r="AA45" s="63"/>
      <c r="AB45" s="63"/>
      <c r="AC45" s="63"/>
      <c r="AD45" s="63"/>
      <c r="AE45" s="63"/>
      <c r="AF45" s="63"/>
      <c r="AG45" s="63"/>
      <c r="AH45" s="63"/>
      <c r="AI45" s="63"/>
    </row>
    <row r="46" spans="1:35">
      <c r="A46" s="113" t="s">
        <v>36</v>
      </c>
      <c r="B46" s="71">
        <v>16.10199385079699</v>
      </c>
      <c r="C46" s="52">
        <v>0.37681958477432881</v>
      </c>
      <c r="D46" s="71">
        <v>15.715942957748901</v>
      </c>
      <c r="E46" s="53">
        <v>0.25975853079798772</v>
      </c>
      <c r="F46" s="71">
        <v>17.159114918218581</v>
      </c>
      <c r="G46" s="53">
        <v>0.32670905367830083</v>
      </c>
      <c r="H46" s="71">
        <v>1.0571210384368896</v>
      </c>
      <c r="I46" s="53">
        <v>0.49873018264770508</v>
      </c>
      <c r="J46" s="71">
        <v>1.4431719779968262</v>
      </c>
      <c r="K46" s="54">
        <v>0.4173886775970459</v>
      </c>
      <c r="L46" s="63"/>
      <c r="M46" s="63"/>
      <c r="N46" s="63"/>
      <c r="O46" s="63"/>
      <c r="P46" s="63"/>
      <c r="Q46" s="63"/>
      <c r="R46" s="63"/>
      <c r="S46" s="63"/>
      <c r="T46" s="63"/>
      <c r="U46" s="63"/>
      <c r="V46" s="63"/>
      <c r="W46" s="63"/>
      <c r="X46" s="63"/>
      <c r="Y46" s="63"/>
      <c r="Z46" s="63"/>
      <c r="AA46" s="63"/>
      <c r="AB46" s="63"/>
      <c r="AC46" s="63"/>
      <c r="AD46" s="63"/>
      <c r="AE46" s="63"/>
      <c r="AF46" s="63"/>
      <c r="AG46" s="63"/>
      <c r="AH46" s="63"/>
      <c r="AI46" s="63"/>
    </row>
    <row r="47" spans="1:35">
      <c r="A47" s="113" t="s">
        <v>37</v>
      </c>
      <c r="B47" s="71" t="s">
        <v>56</v>
      </c>
      <c r="C47" s="52" t="s">
        <v>56</v>
      </c>
      <c r="D47" s="71">
        <v>8.6905223740476281</v>
      </c>
      <c r="E47" s="53">
        <v>0.23664752720111742</v>
      </c>
      <c r="F47" s="71">
        <v>9.6342493892564036</v>
      </c>
      <c r="G47" s="53">
        <v>0.24886213451364514</v>
      </c>
      <c r="H47" s="71" t="s">
        <v>56</v>
      </c>
      <c r="I47" s="53" t="s">
        <v>56</v>
      </c>
      <c r="J47" s="71">
        <v>0.94372701644897461</v>
      </c>
      <c r="K47" s="54">
        <v>0.34341579675674438</v>
      </c>
      <c r="L47" s="63"/>
      <c r="M47" s="63"/>
      <c r="N47" s="63"/>
      <c r="O47" s="63"/>
      <c r="P47" s="63"/>
      <c r="Q47" s="63"/>
      <c r="R47" s="63"/>
      <c r="S47" s="63"/>
      <c r="T47" s="63"/>
      <c r="U47" s="63"/>
      <c r="V47" s="63"/>
      <c r="W47" s="63"/>
      <c r="X47" s="63"/>
      <c r="Y47" s="63"/>
      <c r="Z47" s="63"/>
      <c r="AA47" s="63"/>
      <c r="AB47" s="63"/>
      <c r="AC47" s="63"/>
      <c r="AD47" s="63"/>
      <c r="AE47" s="63"/>
      <c r="AF47" s="63"/>
      <c r="AG47" s="63"/>
      <c r="AH47" s="63"/>
      <c r="AI47" s="63"/>
    </row>
    <row r="48" spans="1:35" ht="14.25">
      <c r="A48" s="113" t="s">
        <v>323</v>
      </c>
      <c r="B48" s="71" t="s">
        <v>56</v>
      </c>
      <c r="C48" s="52" t="s">
        <v>56</v>
      </c>
      <c r="D48" s="71">
        <v>6.2563414240782844</v>
      </c>
      <c r="E48" s="53">
        <v>0.16818759198415353</v>
      </c>
      <c r="F48" s="71">
        <v>6.0172021196339474</v>
      </c>
      <c r="G48" s="53">
        <v>0.19211327029321487</v>
      </c>
      <c r="H48" s="71" t="s">
        <v>56</v>
      </c>
      <c r="I48" s="53" t="s">
        <v>56</v>
      </c>
      <c r="J48" s="71">
        <v>-0.23913930356502533</v>
      </c>
      <c r="K48" s="54">
        <v>0.25533229112625122</v>
      </c>
      <c r="L48" s="63"/>
      <c r="M48" s="63"/>
      <c r="N48" s="63"/>
      <c r="O48" s="63"/>
      <c r="P48" s="63"/>
      <c r="Q48" s="63"/>
      <c r="R48" s="63"/>
      <c r="S48" s="63"/>
      <c r="T48" s="63"/>
      <c r="U48" s="63"/>
      <c r="V48" s="63"/>
      <c r="W48" s="63"/>
      <c r="X48" s="63"/>
      <c r="Y48" s="63"/>
      <c r="Z48" s="63"/>
      <c r="AA48" s="63"/>
      <c r="AB48" s="63"/>
      <c r="AC48" s="63"/>
      <c r="AD48" s="63"/>
      <c r="AE48" s="63"/>
      <c r="AF48" s="63"/>
      <c r="AG48" s="63"/>
      <c r="AH48" s="63"/>
      <c r="AI48" s="63"/>
    </row>
    <row r="49" spans="1:35">
      <c r="A49" s="113" t="s">
        <v>40</v>
      </c>
      <c r="B49" s="71" t="s">
        <v>56</v>
      </c>
      <c r="C49" s="52" t="s">
        <v>56</v>
      </c>
      <c r="D49" s="71">
        <v>7.8761961019899838</v>
      </c>
      <c r="E49" s="53">
        <v>0.17415605246750773</v>
      </c>
      <c r="F49" s="71">
        <v>7.8624967206181324</v>
      </c>
      <c r="G49" s="53">
        <v>0.13572450404272232</v>
      </c>
      <c r="H49" s="71" t="s">
        <v>56</v>
      </c>
      <c r="I49" s="53" t="s">
        <v>56</v>
      </c>
      <c r="J49" s="71">
        <v>-1.3699381612241268E-2</v>
      </c>
      <c r="K49" s="54">
        <v>0.22079735994338989</v>
      </c>
      <c r="L49" s="63"/>
      <c r="M49" s="63"/>
      <c r="N49" s="63"/>
      <c r="O49" s="63"/>
      <c r="P49" s="63"/>
      <c r="Q49" s="63"/>
      <c r="R49" s="63"/>
      <c r="S49" s="63"/>
      <c r="T49" s="63"/>
      <c r="U49" s="63"/>
      <c r="V49" s="63"/>
      <c r="W49" s="63"/>
      <c r="X49" s="63"/>
      <c r="Y49" s="63"/>
      <c r="Z49" s="63"/>
      <c r="AA49" s="63"/>
      <c r="AB49" s="63"/>
      <c r="AC49" s="63"/>
      <c r="AD49" s="63"/>
      <c r="AE49" s="63"/>
      <c r="AF49" s="63"/>
      <c r="AG49" s="63"/>
      <c r="AH49" s="63"/>
      <c r="AI49" s="63"/>
    </row>
    <row r="50" spans="1:35">
      <c r="A50" s="113" t="s">
        <v>41</v>
      </c>
      <c r="B50" s="71" t="s">
        <v>56</v>
      </c>
      <c r="C50" s="52" t="s">
        <v>56</v>
      </c>
      <c r="D50" s="71">
        <v>17.725198159088251</v>
      </c>
      <c r="E50" s="53">
        <v>0.24911240234267606</v>
      </c>
      <c r="F50" s="71">
        <v>16.127296428638889</v>
      </c>
      <c r="G50" s="53">
        <v>0.23478261535594139</v>
      </c>
      <c r="H50" s="71" t="s">
        <v>56</v>
      </c>
      <c r="I50" s="53" t="s">
        <v>56</v>
      </c>
      <c r="J50" s="71">
        <v>-1.5979017019271851</v>
      </c>
      <c r="K50" s="54">
        <v>0.3423154354095459</v>
      </c>
      <c r="L50" s="63"/>
      <c r="M50" s="63"/>
      <c r="N50" s="63"/>
      <c r="O50" s="63"/>
      <c r="P50" s="63"/>
      <c r="Q50" s="63"/>
      <c r="R50" s="63"/>
      <c r="S50" s="63"/>
      <c r="T50" s="63"/>
      <c r="U50" s="63"/>
      <c r="V50" s="63"/>
      <c r="W50" s="63"/>
      <c r="X50" s="63"/>
      <c r="Y50" s="63"/>
      <c r="Z50" s="63"/>
      <c r="AA50" s="63"/>
      <c r="AB50" s="63"/>
      <c r="AC50" s="63"/>
      <c r="AD50" s="63"/>
      <c r="AE50" s="63"/>
      <c r="AF50" s="63"/>
      <c r="AG50" s="63"/>
      <c r="AH50" s="63"/>
      <c r="AI50" s="63"/>
    </row>
    <row r="51" spans="1:35">
      <c r="A51" s="113" t="s">
        <v>42</v>
      </c>
      <c r="B51" s="71">
        <v>10.28236756646425</v>
      </c>
      <c r="C51" s="52">
        <v>0.31095040793694712</v>
      </c>
      <c r="D51" s="71">
        <v>12.054120308058311</v>
      </c>
      <c r="E51" s="53">
        <v>0.34125445503738244</v>
      </c>
      <c r="F51" s="71">
        <v>12.05519765750361</v>
      </c>
      <c r="G51" s="53">
        <v>0.21888266507055737</v>
      </c>
      <c r="H51" s="71">
        <v>1.7728301286697388</v>
      </c>
      <c r="I51" s="53">
        <v>0.38026276230812073</v>
      </c>
      <c r="J51" s="71">
        <v>1.0773494141176343E-3</v>
      </c>
      <c r="K51" s="54">
        <v>0.40541857481002808</v>
      </c>
      <c r="L51" s="63"/>
      <c r="M51" s="63"/>
      <c r="N51" s="63"/>
      <c r="O51" s="63"/>
      <c r="P51" s="63"/>
      <c r="Q51" s="63"/>
      <c r="R51" s="63"/>
      <c r="S51" s="63"/>
      <c r="T51" s="63"/>
      <c r="U51" s="63"/>
      <c r="V51" s="63"/>
      <c r="W51" s="63"/>
      <c r="X51" s="63"/>
      <c r="Y51" s="63"/>
      <c r="Z51" s="63"/>
      <c r="AA51" s="63"/>
      <c r="AB51" s="63"/>
      <c r="AC51" s="63"/>
      <c r="AD51" s="63"/>
      <c r="AE51" s="63"/>
      <c r="AF51" s="63"/>
      <c r="AG51" s="63"/>
      <c r="AH51" s="63"/>
      <c r="AI51" s="63"/>
    </row>
    <row r="52" spans="1:35">
      <c r="A52" s="113" t="s">
        <v>43</v>
      </c>
      <c r="B52" s="71">
        <v>10.07074361850673</v>
      </c>
      <c r="C52" s="52">
        <v>0.22967866473561366</v>
      </c>
      <c r="D52" s="71" t="s">
        <v>56</v>
      </c>
      <c r="E52" s="53" t="s">
        <v>56</v>
      </c>
      <c r="F52" s="71">
        <v>11.534437117245639</v>
      </c>
      <c r="G52" s="53">
        <v>0.32186637667986856</v>
      </c>
      <c r="H52" s="71">
        <v>1.4636934995651245</v>
      </c>
      <c r="I52" s="53">
        <v>0.39541149139404297</v>
      </c>
      <c r="J52" s="71" t="s">
        <v>56</v>
      </c>
      <c r="K52" s="54" t="s">
        <v>56</v>
      </c>
      <c r="L52" s="63"/>
      <c r="M52" s="63"/>
      <c r="N52" s="63"/>
      <c r="O52" s="63"/>
      <c r="P52" s="63"/>
      <c r="Q52" s="63"/>
      <c r="R52" s="63"/>
      <c r="S52" s="63"/>
      <c r="T52" s="63"/>
      <c r="U52" s="63"/>
      <c r="V52" s="63"/>
      <c r="W52" s="63"/>
      <c r="X52" s="63"/>
      <c r="Y52" s="63"/>
      <c r="Z52" s="63"/>
      <c r="AA52" s="63"/>
      <c r="AB52" s="63"/>
      <c r="AC52" s="63"/>
      <c r="AD52" s="63"/>
      <c r="AE52" s="63"/>
      <c r="AF52" s="63"/>
      <c r="AG52" s="63"/>
      <c r="AH52" s="63"/>
      <c r="AI52" s="63"/>
    </row>
    <row r="53" spans="1:35">
      <c r="A53" s="113" t="s">
        <v>45</v>
      </c>
      <c r="B53" s="71">
        <v>15.689013472610879</v>
      </c>
      <c r="C53" s="52">
        <v>0.32656465394795919</v>
      </c>
      <c r="D53" s="71">
        <v>14.727808043561289</v>
      </c>
      <c r="E53" s="53">
        <v>0.28798805321012538</v>
      </c>
      <c r="F53" s="71">
        <v>16.375029519704871</v>
      </c>
      <c r="G53" s="53">
        <v>0.27966131573086889</v>
      </c>
      <c r="H53" s="71">
        <v>0.6860160231590271</v>
      </c>
      <c r="I53" s="53">
        <v>0.42994758486747742</v>
      </c>
      <c r="J53" s="71">
        <v>1.6472214460372925</v>
      </c>
      <c r="K53" s="54">
        <v>0.40143188834190369</v>
      </c>
      <c r="L53" s="63"/>
      <c r="M53" s="63"/>
      <c r="N53" s="63"/>
      <c r="O53" s="63"/>
      <c r="P53" s="63"/>
      <c r="Q53" s="63"/>
      <c r="R53" s="63"/>
      <c r="S53" s="63"/>
      <c r="T53" s="63"/>
      <c r="U53" s="63"/>
      <c r="V53" s="63"/>
      <c r="W53" s="63"/>
      <c r="X53" s="63"/>
      <c r="Y53" s="63"/>
      <c r="Z53" s="63"/>
      <c r="AA53" s="63"/>
      <c r="AB53" s="63"/>
      <c r="AC53" s="63"/>
      <c r="AD53" s="63"/>
      <c r="AE53" s="63"/>
      <c r="AF53" s="63"/>
      <c r="AG53" s="63"/>
      <c r="AH53" s="63"/>
      <c r="AI53" s="63"/>
    </row>
    <row r="54" spans="1:35">
      <c r="A54" s="113" t="s">
        <v>46</v>
      </c>
      <c r="B54" s="71" t="s">
        <v>56</v>
      </c>
      <c r="C54" s="52" t="s">
        <v>56</v>
      </c>
      <c r="D54" s="71">
        <v>11.46329247481126</v>
      </c>
      <c r="E54" s="53">
        <v>0.31564522678451012</v>
      </c>
      <c r="F54" s="71">
        <v>11.380258350865191</v>
      </c>
      <c r="G54" s="53">
        <v>0.37263208174542722</v>
      </c>
      <c r="H54" s="71" t="s">
        <v>56</v>
      </c>
      <c r="I54" s="53" t="s">
        <v>56</v>
      </c>
      <c r="J54" s="71">
        <v>-8.3034120500087738E-2</v>
      </c>
      <c r="K54" s="54">
        <v>0.48835086822509766</v>
      </c>
      <c r="L54" s="63"/>
      <c r="M54" s="63"/>
      <c r="N54" s="63"/>
      <c r="O54" s="63"/>
      <c r="P54" s="63"/>
      <c r="Q54" s="63"/>
      <c r="R54" s="63"/>
      <c r="S54" s="63"/>
      <c r="T54" s="63"/>
      <c r="U54" s="63"/>
      <c r="V54" s="63"/>
      <c r="W54" s="63"/>
      <c r="X54" s="63"/>
      <c r="Y54" s="63"/>
      <c r="Z54" s="63"/>
      <c r="AA54" s="63"/>
      <c r="AB54" s="63"/>
      <c r="AC54" s="63"/>
      <c r="AD54" s="63"/>
      <c r="AE54" s="63"/>
      <c r="AF54" s="63"/>
      <c r="AG54" s="63"/>
      <c r="AH54" s="63"/>
      <c r="AI54" s="63"/>
    </row>
    <row r="55" spans="1:35">
      <c r="A55" s="113" t="s">
        <v>48</v>
      </c>
      <c r="B55" s="71">
        <v>13.83475527645369</v>
      </c>
      <c r="C55" s="52">
        <v>0.49476022363529581</v>
      </c>
      <c r="D55" s="71" t="s">
        <v>56</v>
      </c>
      <c r="E55" s="53" t="s">
        <v>56</v>
      </c>
      <c r="F55" s="71">
        <v>18.008279567759448</v>
      </c>
      <c r="G55" s="53">
        <v>0.29411091400482708</v>
      </c>
      <c r="H55" s="71">
        <v>4.1735243797302246</v>
      </c>
      <c r="I55" s="53">
        <v>0.5755770206451416</v>
      </c>
      <c r="J55" s="71" t="s">
        <v>56</v>
      </c>
      <c r="K55" s="54" t="s">
        <v>56</v>
      </c>
      <c r="L55" s="63"/>
      <c r="M55" s="63"/>
      <c r="N55" s="63"/>
      <c r="O55" s="63"/>
      <c r="P55" s="63"/>
      <c r="Q55" s="63"/>
      <c r="R55" s="63"/>
      <c r="S55" s="63"/>
      <c r="T55" s="63"/>
      <c r="U55" s="63"/>
      <c r="V55" s="63"/>
      <c r="W55" s="63"/>
      <c r="X55" s="63"/>
      <c r="Y55" s="63"/>
      <c r="Z55" s="63"/>
      <c r="AA55" s="63"/>
      <c r="AB55" s="63"/>
      <c r="AC55" s="63"/>
      <c r="AD55" s="63"/>
      <c r="AE55" s="63"/>
      <c r="AF55" s="63"/>
      <c r="AG55" s="63"/>
      <c r="AH55" s="63"/>
      <c r="AI55" s="63"/>
    </row>
    <row r="56" spans="1:35" ht="13.5" thickBot="1">
      <c r="A56" s="217" t="s">
        <v>50</v>
      </c>
      <c r="B56" s="72" t="s">
        <v>56</v>
      </c>
      <c r="C56" s="60" t="s">
        <v>56</v>
      </c>
      <c r="D56" s="72" t="s">
        <v>283</v>
      </c>
      <c r="E56" s="60" t="s">
        <v>283</v>
      </c>
      <c r="F56" s="72">
        <v>13.38289330997782</v>
      </c>
      <c r="G56" s="60">
        <v>0.95775710991546192</v>
      </c>
      <c r="H56" s="72" t="s">
        <v>56</v>
      </c>
      <c r="I56" s="60" t="s">
        <v>56</v>
      </c>
      <c r="J56" s="72" t="s">
        <v>283</v>
      </c>
      <c r="K56" s="62" t="s">
        <v>283</v>
      </c>
      <c r="L56" s="63"/>
      <c r="M56" s="63"/>
      <c r="N56" s="63"/>
      <c r="O56" s="63"/>
      <c r="P56" s="63"/>
      <c r="Q56" s="63"/>
      <c r="R56" s="63"/>
      <c r="S56" s="63"/>
      <c r="T56" s="63"/>
      <c r="U56" s="63"/>
      <c r="V56" s="63"/>
      <c r="W56" s="63"/>
      <c r="X56" s="63"/>
      <c r="Y56" s="63"/>
      <c r="Z56" s="63"/>
      <c r="AA56" s="63"/>
      <c r="AB56" s="63"/>
      <c r="AC56" s="63"/>
      <c r="AD56" s="63"/>
      <c r="AE56" s="63"/>
      <c r="AF56" s="63"/>
      <c r="AG56" s="63"/>
      <c r="AH56" s="63"/>
      <c r="AI56" s="63"/>
    </row>
    <row r="57" spans="1:35">
      <c r="A57" s="115"/>
      <c r="B57" s="125"/>
      <c r="C57" s="52"/>
      <c r="D57" s="218"/>
      <c r="E57" s="52"/>
      <c r="F57" s="218"/>
      <c r="G57" s="52"/>
      <c r="H57" s="58"/>
      <c r="I57" s="52"/>
      <c r="J57" s="58"/>
      <c r="K57" s="52"/>
      <c r="L57" s="63"/>
      <c r="M57" s="63"/>
      <c r="N57" s="63"/>
      <c r="O57" s="63"/>
      <c r="P57" s="63"/>
      <c r="Q57" s="63"/>
      <c r="R57" s="63"/>
      <c r="S57" s="63"/>
      <c r="T57" s="63"/>
      <c r="U57" s="63"/>
      <c r="V57" s="63"/>
      <c r="W57" s="63"/>
      <c r="X57" s="63"/>
      <c r="Y57" s="63"/>
      <c r="Z57" s="63"/>
      <c r="AA57" s="63"/>
      <c r="AB57" s="63"/>
      <c r="AC57" s="63"/>
      <c r="AD57" s="63"/>
      <c r="AE57" s="63"/>
      <c r="AF57" s="63"/>
      <c r="AG57" s="63"/>
      <c r="AH57" s="63"/>
      <c r="AI57" s="63"/>
    </row>
    <row r="58" spans="1:35">
      <c r="A58" s="131" t="s">
        <v>62</v>
      </c>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row>
    <row r="59" spans="1:35">
      <c r="A59" s="122" t="s">
        <v>55</v>
      </c>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row>
    <row r="60" spans="1:35" ht="14.25">
      <c r="A60" s="131" t="s">
        <v>332</v>
      </c>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row>
    <row r="61" spans="1:35">
      <c r="A61" s="66" t="s">
        <v>329</v>
      </c>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row>
    <row r="62" spans="1:35">
      <c r="A62" s="66" t="s">
        <v>331</v>
      </c>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row>
    <row r="63" spans="1:35">
      <c r="A63" s="202" t="s">
        <v>388</v>
      </c>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row>
    <row r="64" spans="1:35">
      <c r="A64" s="203" t="s">
        <v>389</v>
      </c>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row>
    <row r="65" spans="1:35">
      <c r="A65" s="2" t="s">
        <v>393</v>
      </c>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row>
    <row r="66" spans="1:35">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row>
    <row r="67" spans="1:35">
      <c r="A67" s="219"/>
    </row>
  </sheetData>
  <customSheetViews>
    <customSheetView guid="{958562DC-2717-487D-88ED-05485062DB2A}" scale="80" topLeftCell="A16">
      <selection activeCell="R48" sqref="R48"/>
      <pageMargins left="0.7" right="0.7" top="0.75" bottom="0.75" header="0.3" footer="0.3"/>
    </customSheetView>
    <customSheetView guid="{DC9DA9F2-44C2-40AF-952E-F17A8405449D}" scale="80">
      <selection activeCell="O2" sqref="O2"/>
      <pageMargins left="0.7" right="0.7" top="0.75" bottom="0.75" header="0.3" footer="0.3"/>
    </customSheetView>
    <customSheetView guid="{AF19555B-DC94-4383-99E1-B20527EBB45F}" scale="80" topLeftCell="A25">
      <selection activeCell="E58" sqref="E58"/>
      <pageMargins left="0.7" right="0.7" top="0.75" bottom="0.75" header="0.3" footer="0.3"/>
    </customSheetView>
  </customSheetViews>
  <mergeCells count="6">
    <mergeCell ref="B13:K13"/>
    <mergeCell ref="B14:C14"/>
    <mergeCell ref="D14:E14"/>
    <mergeCell ref="F14:G14"/>
    <mergeCell ref="H14:I14"/>
    <mergeCell ref="J14:K14"/>
  </mergeCells>
  <phoneticPr fontId="73"/>
  <conditionalFormatting sqref="H17:H42 J17:J42">
    <cfRule type="expression" dxfId="21" priority="2">
      <formula>ABS(H17/I17)&gt;1.96</formula>
    </cfRule>
  </conditionalFormatting>
  <conditionalFormatting sqref="H43:H56 J43:J56">
    <cfRule type="expression" dxfId="20" priority="1">
      <formula>ABS(H43/I43)&gt;1.96</formula>
    </cfRule>
  </conditionalFormatting>
  <hyperlinks>
    <hyperlink ref="A64" r:id="rId1" xr:uid="{00000000-0004-0000-1200-000000000000}"/>
    <hyperlink ref="A63" r:id="rId2" display="* Information on data for Cyprus: https://oe.cd/cyprus-disclaimer" xr:uid="{00000000-0004-0000-1200-000001000000}"/>
    <hyperlink ref="A1" r:id="rId3" display="https://doi.org/10.1787/1d0bc92a-en" xr:uid="{00000000-0004-0000-1200-000002000000}"/>
    <hyperlink ref="A4" r:id="rId4" xr:uid="{00000000-0004-0000-1200-000003000000}"/>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AK77"/>
  <sheetViews>
    <sheetView showGridLines="0" zoomScale="80" zoomScaleNormal="80" workbookViewId="0"/>
  </sheetViews>
  <sheetFormatPr defaultColWidth="9.140625" defaultRowHeight="12.75"/>
  <cols>
    <col min="1" max="1" width="34" style="2" customWidth="1"/>
    <col min="2" max="16384" width="9.140625" style="2"/>
  </cols>
  <sheetData>
    <row r="1" spans="1:37" s="312" customFormat="1">
      <c r="A1" s="313" t="s">
        <v>400</v>
      </c>
    </row>
    <row r="2" spans="1:37" s="312" customFormat="1">
      <c r="A2" s="312" t="s">
        <v>401</v>
      </c>
      <c r="B2" s="312" t="s">
        <v>402</v>
      </c>
    </row>
    <row r="3" spans="1:37" s="312" customFormat="1">
      <c r="A3" s="312" t="s">
        <v>403</v>
      </c>
    </row>
    <row r="4" spans="1:37" s="312" customFormat="1">
      <c r="A4" s="313" t="s">
        <v>404</v>
      </c>
    </row>
    <row r="5" spans="1:37" s="312" customFormat="1"/>
    <row r="6" spans="1:37">
      <c r="A6" s="3"/>
      <c r="J6" s="51"/>
      <c r="K6" s="66"/>
      <c r="L6" s="66"/>
      <c r="M6" s="66"/>
      <c r="O6" s="193"/>
    </row>
    <row r="7" spans="1:37">
      <c r="A7" s="3" t="s">
        <v>344</v>
      </c>
      <c r="J7" s="50"/>
      <c r="K7" s="66"/>
      <c r="L7" s="66"/>
      <c r="M7" s="66"/>
    </row>
    <row r="8" spans="1:37">
      <c r="A8" s="1" t="s">
        <v>3</v>
      </c>
    </row>
    <row r="9" spans="1:37">
      <c r="A9" s="6" t="s">
        <v>237</v>
      </c>
    </row>
    <row r="10" spans="1:37">
      <c r="A10" s="6"/>
    </row>
    <row r="11" spans="1:37">
      <c r="A11" s="6"/>
    </row>
    <row r="12" spans="1:37" s="9" customFormat="1" ht="13.5" thickBot="1">
      <c r="A12" s="7"/>
    </row>
    <row r="13" spans="1:37" s="9" customFormat="1" ht="29.25" customHeight="1">
      <c r="A13" s="41"/>
      <c r="B13" s="318" t="s">
        <v>248</v>
      </c>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20"/>
    </row>
    <row r="14" spans="1:37" s="9" customFormat="1" ht="113.25" customHeight="1">
      <c r="A14" s="42"/>
      <c r="B14" s="315" t="s">
        <v>102</v>
      </c>
      <c r="C14" s="316"/>
      <c r="D14" s="314" t="s">
        <v>103</v>
      </c>
      <c r="E14" s="314"/>
      <c r="F14" s="314" t="s">
        <v>249</v>
      </c>
      <c r="G14" s="314"/>
      <c r="H14" s="315" t="s">
        <v>73</v>
      </c>
      <c r="I14" s="316"/>
      <c r="J14" s="314" t="s">
        <v>317</v>
      </c>
      <c r="K14" s="314"/>
      <c r="L14" s="314" t="s">
        <v>74</v>
      </c>
      <c r="M14" s="314"/>
      <c r="N14" s="314" t="s">
        <v>104</v>
      </c>
      <c r="O14" s="314"/>
      <c r="P14" s="315" t="s">
        <v>75</v>
      </c>
      <c r="Q14" s="316"/>
      <c r="R14" s="314" t="s">
        <v>318</v>
      </c>
      <c r="S14" s="314"/>
      <c r="T14" s="314" t="s">
        <v>117</v>
      </c>
      <c r="U14" s="314"/>
      <c r="V14" s="314" t="s">
        <v>76</v>
      </c>
      <c r="W14" s="314"/>
      <c r="X14" s="314" t="s">
        <v>77</v>
      </c>
      <c r="Y14" s="314"/>
      <c r="Z14" s="314" t="s">
        <v>319</v>
      </c>
      <c r="AA14" s="314"/>
      <c r="AB14" s="314" t="s">
        <v>247</v>
      </c>
      <c r="AC14" s="314"/>
      <c r="AD14" s="314" t="s">
        <v>78</v>
      </c>
      <c r="AE14" s="314"/>
      <c r="AF14" s="314" t="s">
        <v>189</v>
      </c>
      <c r="AG14" s="317"/>
    </row>
    <row r="15" spans="1:37" s="70" customFormat="1">
      <c r="A15" s="43"/>
      <c r="B15" s="44" t="s">
        <v>53</v>
      </c>
      <c r="C15" s="44" t="s">
        <v>6</v>
      </c>
      <c r="D15" s="45" t="s">
        <v>53</v>
      </c>
      <c r="E15" s="46" t="s">
        <v>6</v>
      </c>
      <c r="F15" s="45" t="s">
        <v>53</v>
      </c>
      <c r="G15" s="46" t="s">
        <v>6</v>
      </c>
      <c r="H15" s="44" t="s">
        <v>53</v>
      </c>
      <c r="I15" s="44" t="s">
        <v>6</v>
      </c>
      <c r="J15" s="45" t="s">
        <v>53</v>
      </c>
      <c r="K15" s="46" t="s">
        <v>6</v>
      </c>
      <c r="L15" s="45" t="s">
        <v>53</v>
      </c>
      <c r="M15" s="46" t="s">
        <v>6</v>
      </c>
      <c r="N15" s="45" t="s">
        <v>53</v>
      </c>
      <c r="O15" s="46" t="s">
        <v>6</v>
      </c>
      <c r="P15" s="44" t="s">
        <v>53</v>
      </c>
      <c r="Q15" s="44" t="s">
        <v>6</v>
      </c>
      <c r="R15" s="45" t="s">
        <v>53</v>
      </c>
      <c r="S15" s="46" t="s">
        <v>6</v>
      </c>
      <c r="T15" s="45" t="s">
        <v>53</v>
      </c>
      <c r="U15" s="46" t="s">
        <v>6</v>
      </c>
      <c r="V15" s="45" t="s">
        <v>53</v>
      </c>
      <c r="W15" s="46" t="s">
        <v>6</v>
      </c>
      <c r="X15" s="45" t="s">
        <v>53</v>
      </c>
      <c r="Y15" s="46" t="s">
        <v>6</v>
      </c>
      <c r="Z15" s="44" t="s">
        <v>53</v>
      </c>
      <c r="AA15" s="44" t="s">
        <v>6</v>
      </c>
      <c r="AB15" s="13" t="s">
        <v>53</v>
      </c>
      <c r="AC15" s="44" t="s">
        <v>6</v>
      </c>
      <c r="AD15" s="45" t="s">
        <v>53</v>
      </c>
      <c r="AE15" s="46" t="s">
        <v>6</v>
      </c>
      <c r="AF15" s="45" t="s">
        <v>53</v>
      </c>
      <c r="AG15" s="47" t="s">
        <v>6</v>
      </c>
    </row>
    <row r="16" spans="1:37">
      <c r="A16" s="17"/>
      <c r="B16" s="18"/>
      <c r="C16" s="18"/>
      <c r="D16" s="19"/>
      <c r="E16" s="20"/>
      <c r="F16" s="19"/>
      <c r="G16" s="20"/>
      <c r="H16" s="21"/>
      <c r="I16" s="21"/>
      <c r="J16" s="19"/>
      <c r="K16" s="20"/>
      <c r="L16" s="19"/>
      <c r="M16" s="20"/>
      <c r="N16" s="19"/>
      <c r="O16" s="20"/>
      <c r="P16" s="21"/>
      <c r="Q16" s="21"/>
      <c r="R16" s="19"/>
      <c r="S16" s="20"/>
      <c r="T16" s="18"/>
      <c r="U16" s="18"/>
      <c r="V16" s="19"/>
      <c r="W16" s="20"/>
      <c r="X16" s="19"/>
      <c r="Y16" s="20"/>
      <c r="Z16" s="21"/>
      <c r="AA16" s="21"/>
      <c r="AB16" s="19"/>
      <c r="AC16" s="18"/>
      <c r="AD16" s="19"/>
      <c r="AE16" s="20"/>
      <c r="AF16" s="19"/>
      <c r="AG16" s="48"/>
      <c r="AH16" s="96"/>
      <c r="AI16" s="96"/>
      <c r="AJ16" s="96"/>
      <c r="AK16" s="96"/>
    </row>
    <row r="17" spans="1:37">
      <c r="A17" s="113" t="s">
        <v>7</v>
      </c>
      <c r="B17" s="32">
        <v>81.562271350065643</v>
      </c>
      <c r="C17" s="35">
        <v>2.2054942277375913</v>
      </c>
      <c r="D17" s="34">
        <v>79.752017742583647</v>
      </c>
      <c r="E17" s="33">
        <v>2.0246003809092579</v>
      </c>
      <c r="F17" s="34">
        <v>91.914541397697107</v>
      </c>
      <c r="G17" s="33">
        <v>1.7382303244689041</v>
      </c>
      <c r="H17" s="32">
        <v>86.517105998435071</v>
      </c>
      <c r="I17" s="35">
        <v>3.1017468238710819</v>
      </c>
      <c r="J17" s="34">
        <v>31.792281860009879</v>
      </c>
      <c r="K17" s="33">
        <v>2.2892151946858816</v>
      </c>
      <c r="L17" s="34">
        <v>76.044939334639224</v>
      </c>
      <c r="M17" s="33">
        <v>2.1909326943489673</v>
      </c>
      <c r="N17" s="34">
        <v>56.736457656912883</v>
      </c>
      <c r="O17" s="33">
        <v>2.5110961431069585</v>
      </c>
      <c r="P17" s="32">
        <v>54.889411618026941</v>
      </c>
      <c r="Q17" s="35">
        <v>2.157634236296722</v>
      </c>
      <c r="R17" s="34">
        <v>53.95604973996052</v>
      </c>
      <c r="S17" s="33">
        <v>2.9627607607635325</v>
      </c>
      <c r="T17" s="34">
        <v>50.406258490737073</v>
      </c>
      <c r="U17" s="33">
        <v>2.4568143722688718</v>
      </c>
      <c r="V17" s="34">
        <v>58.184686154974862</v>
      </c>
      <c r="W17" s="33">
        <v>3.0100444909341815</v>
      </c>
      <c r="X17" s="34">
        <v>61.89416100007751</v>
      </c>
      <c r="Y17" s="33">
        <v>2.7536027050962963</v>
      </c>
      <c r="Z17" s="32">
        <v>74.58351766487597</v>
      </c>
      <c r="AA17" s="35">
        <v>1.5346478291259869</v>
      </c>
      <c r="AB17" s="34">
        <v>72.486285074328563</v>
      </c>
      <c r="AC17" s="35">
        <v>2.4594424952610026</v>
      </c>
      <c r="AD17" s="34">
        <v>44.003539040836522</v>
      </c>
      <c r="AE17" s="33">
        <v>3.0597000781674555</v>
      </c>
      <c r="AF17" s="34">
        <v>65.667147171285606</v>
      </c>
      <c r="AG17" s="31">
        <v>2.8697904933761271</v>
      </c>
      <c r="AH17" s="37"/>
      <c r="AI17" s="37"/>
      <c r="AJ17" s="37"/>
      <c r="AK17" s="37"/>
    </row>
    <row r="18" spans="1:37">
      <c r="A18" s="113" t="s">
        <v>8</v>
      </c>
      <c r="B18" s="32">
        <v>74.154538323485141</v>
      </c>
      <c r="C18" s="35">
        <v>0.89730157333894101</v>
      </c>
      <c r="D18" s="34">
        <v>82.135306105231237</v>
      </c>
      <c r="E18" s="33">
        <v>0.94428641529735557</v>
      </c>
      <c r="F18" s="34">
        <v>93.370462404454287</v>
      </c>
      <c r="G18" s="33">
        <v>0.65699205318796727</v>
      </c>
      <c r="H18" s="32">
        <v>82.817686634108242</v>
      </c>
      <c r="I18" s="35">
        <v>0.90824100831513421</v>
      </c>
      <c r="J18" s="34">
        <v>29.224796381641021</v>
      </c>
      <c r="K18" s="33">
        <v>1.0009417633246083</v>
      </c>
      <c r="L18" s="34">
        <v>69.475162457634951</v>
      </c>
      <c r="M18" s="33">
        <v>1.2704974213566735</v>
      </c>
      <c r="N18" s="34">
        <v>51.343880038316037</v>
      </c>
      <c r="O18" s="33">
        <v>1.0034780970613242</v>
      </c>
      <c r="P18" s="32">
        <v>44.120535868717717</v>
      </c>
      <c r="Q18" s="35">
        <v>1.4808325396172042</v>
      </c>
      <c r="R18" s="34">
        <v>58.398932192392671</v>
      </c>
      <c r="S18" s="33">
        <v>1.1370300904935347</v>
      </c>
      <c r="T18" s="34">
        <v>59.845537898358657</v>
      </c>
      <c r="U18" s="33">
        <v>1.1159404490076512</v>
      </c>
      <c r="V18" s="34">
        <v>59.74423988016315</v>
      </c>
      <c r="W18" s="33">
        <v>1.1147403707950108</v>
      </c>
      <c r="X18" s="34">
        <v>67.650591443664936</v>
      </c>
      <c r="Y18" s="33">
        <v>1.125240432686436</v>
      </c>
      <c r="Z18" s="32">
        <v>72.098832402138441</v>
      </c>
      <c r="AA18" s="35">
        <v>0.99703330818052349</v>
      </c>
      <c r="AB18" s="34">
        <v>66.990011648818111</v>
      </c>
      <c r="AC18" s="35">
        <v>1.2184333806166399</v>
      </c>
      <c r="AD18" s="34">
        <v>46.204712399545969</v>
      </c>
      <c r="AE18" s="33">
        <v>1.1576243590618114</v>
      </c>
      <c r="AF18" s="34">
        <v>78.177483798006961</v>
      </c>
      <c r="AG18" s="31">
        <v>1.0874720765259569</v>
      </c>
      <c r="AH18" s="37"/>
      <c r="AI18" s="37"/>
      <c r="AJ18" s="37"/>
      <c r="AK18" s="37"/>
    </row>
    <row r="19" spans="1:37">
      <c r="A19" s="113" t="s">
        <v>9</v>
      </c>
      <c r="B19" s="32">
        <v>67.175687335946094</v>
      </c>
      <c r="C19" s="35">
        <v>0.85640667427403905</v>
      </c>
      <c r="D19" s="34">
        <v>60.202364655560373</v>
      </c>
      <c r="E19" s="33">
        <v>0.95405375034884987</v>
      </c>
      <c r="F19" s="34">
        <v>82.854070890544079</v>
      </c>
      <c r="G19" s="33">
        <v>0.72001848565704984</v>
      </c>
      <c r="H19" s="32">
        <v>77.530242047724357</v>
      </c>
      <c r="I19" s="35">
        <v>0.73683259283228031</v>
      </c>
      <c r="J19" s="34">
        <v>12.41265504855377</v>
      </c>
      <c r="K19" s="33">
        <v>0.55482764621251301</v>
      </c>
      <c r="L19" s="34">
        <v>47.177796588055543</v>
      </c>
      <c r="M19" s="33">
        <v>0.88016069812623088</v>
      </c>
      <c r="N19" s="34">
        <v>42.474407905643133</v>
      </c>
      <c r="O19" s="33">
        <v>1.116750377751583</v>
      </c>
      <c r="P19" s="32">
        <v>35.49402964867506</v>
      </c>
      <c r="Q19" s="35">
        <v>0.98547371542650575</v>
      </c>
      <c r="R19" s="34">
        <v>58.995468272639343</v>
      </c>
      <c r="S19" s="33">
        <v>0.97592980022382658</v>
      </c>
      <c r="T19" s="34">
        <v>60.045560831231583</v>
      </c>
      <c r="U19" s="33">
        <v>0.89043181713787067</v>
      </c>
      <c r="V19" s="34">
        <v>56.074863727654602</v>
      </c>
      <c r="W19" s="33">
        <v>0.9734075885984057</v>
      </c>
      <c r="X19" s="34">
        <v>57.981974029170964</v>
      </c>
      <c r="Y19" s="33">
        <v>1.0515093226875192</v>
      </c>
      <c r="Z19" s="32">
        <v>74.761642146319375</v>
      </c>
      <c r="AA19" s="35">
        <v>0.8266437231736008</v>
      </c>
      <c r="AB19" s="34">
        <v>55.756242465120167</v>
      </c>
      <c r="AC19" s="35">
        <v>0.91166294929398828</v>
      </c>
      <c r="AD19" s="34">
        <v>17.016486365137229</v>
      </c>
      <c r="AE19" s="33">
        <v>0.82149073738556466</v>
      </c>
      <c r="AF19" s="34">
        <v>32.924967281233442</v>
      </c>
      <c r="AG19" s="31">
        <v>0.99422687480250693</v>
      </c>
      <c r="AH19" s="37"/>
      <c r="AI19" s="37"/>
      <c r="AJ19" s="37"/>
      <c r="AK19" s="37"/>
    </row>
    <row r="20" spans="1:37">
      <c r="A20" s="113" t="s">
        <v>10</v>
      </c>
      <c r="B20" s="32">
        <v>70.622521274138691</v>
      </c>
      <c r="C20" s="35">
        <v>0.80931351929954354</v>
      </c>
      <c r="D20" s="34">
        <v>60.602498614622611</v>
      </c>
      <c r="E20" s="33">
        <v>0.82400437849736918</v>
      </c>
      <c r="F20" s="34">
        <v>91.862168228697229</v>
      </c>
      <c r="G20" s="33">
        <v>0.50227817182677337</v>
      </c>
      <c r="H20" s="32">
        <v>82.973953122904192</v>
      </c>
      <c r="I20" s="35">
        <v>0.6938286014570777</v>
      </c>
      <c r="J20" s="34">
        <v>30.871451046032838</v>
      </c>
      <c r="K20" s="33">
        <v>0.75114466451871076</v>
      </c>
      <c r="L20" s="34">
        <v>43.73467031141157</v>
      </c>
      <c r="M20" s="33">
        <v>0.84941073484634144</v>
      </c>
      <c r="N20" s="34">
        <v>34.109959549059518</v>
      </c>
      <c r="O20" s="33">
        <v>0.9094072555723447</v>
      </c>
      <c r="P20" s="32">
        <v>25.031652892116071</v>
      </c>
      <c r="Q20" s="35">
        <v>0.8243992155841503</v>
      </c>
      <c r="R20" s="34">
        <v>80.350398533096367</v>
      </c>
      <c r="S20" s="33">
        <v>0.80660301351040786</v>
      </c>
      <c r="T20" s="34">
        <v>78.488191786993738</v>
      </c>
      <c r="U20" s="33">
        <v>0.84021001749922863</v>
      </c>
      <c r="V20" s="34">
        <v>78.387479800952732</v>
      </c>
      <c r="W20" s="33">
        <v>0.70127499687175721</v>
      </c>
      <c r="X20" s="34">
        <v>82.172582008049318</v>
      </c>
      <c r="Y20" s="33">
        <v>0.72530573085645833</v>
      </c>
      <c r="Z20" s="32">
        <v>68.351275241933763</v>
      </c>
      <c r="AA20" s="35">
        <v>0.8534725010041998</v>
      </c>
      <c r="AB20" s="34">
        <v>66.112801371481538</v>
      </c>
      <c r="AC20" s="35">
        <v>0.84079170537388137</v>
      </c>
      <c r="AD20" s="34">
        <v>21.47770036463972</v>
      </c>
      <c r="AE20" s="33">
        <v>0.87418077073355271</v>
      </c>
      <c r="AF20" s="34">
        <v>28.912402627119292</v>
      </c>
      <c r="AG20" s="31">
        <v>0.86224852239437433</v>
      </c>
      <c r="AH20" s="37"/>
      <c r="AI20" s="37"/>
      <c r="AJ20" s="37"/>
      <c r="AK20" s="37"/>
    </row>
    <row r="21" spans="1:37">
      <c r="A21" s="140" t="s">
        <v>173</v>
      </c>
      <c r="B21" s="34">
        <v>62.156687661064737</v>
      </c>
      <c r="C21" s="35">
        <v>1.1832747390700007</v>
      </c>
      <c r="D21" s="34">
        <v>52.725370526625561</v>
      </c>
      <c r="E21" s="33">
        <v>1.2421739906145406</v>
      </c>
      <c r="F21" s="34">
        <v>95.704731349715459</v>
      </c>
      <c r="G21" s="33">
        <v>0.50935958770297274</v>
      </c>
      <c r="H21" s="32">
        <v>86.360865479560118</v>
      </c>
      <c r="I21" s="35">
        <v>0.79927286089266458</v>
      </c>
      <c r="J21" s="34">
        <v>25.259580087680391</v>
      </c>
      <c r="K21" s="33">
        <v>0.98627713829522956</v>
      </c>
      <c r="L21" s="34">
        <v>39.884767119261582</v>
      </c>
      <c r="M21" s="33">
        <v>1.1052288146770581</v>
      </c>
      <c r="N21" s="34">
        <v>41.586387006661653</v>
      </c>
      <c r="O21" s="33">
        <v>1.1387038859415297</v>
      </c>
      <c r="P21" s="32">
        <v>27.16479924328549</v>
      </c>
      <c r="Q21" s="35">
        <v>1.21018841090421</v>
      </c>
      <c r="R21" s="34">
        <v>79.35902858184464</v>
      </c>
      <c r="S21" s="33">
        <v>1.222993373062417</v>
      </c>
      <c r="T21" s="34">
        <v>77.166760621572735</v>
      </c>
      <c r="U21" s="33">
        <v>1.0971085556713003</v>
      </c>
      <c r="V21" s="34">
        <v>79.90338996600515</v>
      </c>
      <c r="W21" s="33">
        <v>0.91427773467051954</v>
      </c>
      <c r="X21" s="34">
        <v>85.978317151699997</v>
      </c>
      <c r="Y21" s="33">
        <v>0.74788386663449158</v>
      </c>
      <c r="Z21" s="32">
        <v>73.944252381200357</v>
      </c>
      <c r="AA21" s="35">
        <v>1.0264348785324813</v>
      </c>
      <c r="AB21" s="34">
        <v>66.444056892952503</v>
      </c>
      <c r="AC21" s="35">
        <v>0.95167950603165752</v>
      </c>
      <c r="AD21" s="34">
        <v>21.7578550813882</v>
      </c>
      <c r="AE21" s="33">
        <v>1.249079116045346</v>
      </c>
      <c r="AF21" s="34">
        <v>37.815441059440872</v>
      </c>
      <c r="AG21" s="31">
        <v>1.2858560845451701</v>
      </c>
      <c r="AH21" s="37"/>
      <c r="AI21" s="37"/>
      <c r="AJ21" s="37"/>
      <c r="AK21" s="37"/>
    </row>
    <row r="22" spans="1:37">
      <c r="A22" s="113" t="s">
        <v>11</v>
      </c>
      <c r="B22" s="32">
        <v>81.557884504959759</v>
      </c>
      <c r="C22" s="35">
        <v>1.012262193895064</v>
      </c>
      <c r="D22" s="34">
        <v>85.464912900260032</v>
      </c>
      <c r="E22" s="33">
        <v>1.0975745722644046</v>
      </c>
      <c r="F22" s="34">
        <v>93.663491940492534</v>
      </c>
      <c r="G22" s="33">
        <v>0.5821017434439848</v>
      </c>
      <c r="H22" s="32">
        <v>89.087236083700333</v>
      </c>
      <c r="I22" s="35">
        <v>0.79055103897149848</v>
      </c>
      <c r="J22" s="34">
        <v>48.941886777843848</v>
      </c>
      <c r="K22" s="33">
        <v>1.4926502543398066</v>
      </c>
      <c r="L22" s="34">
        <v>84.218228380949995</v>
      </c>
      <c r="M22" s="33">
        <v>1.15133202243979</v>
      </c>
      <c r="N22" s="34">
        <v>55.571215005804277</v>
      </c>
      <c r="O22" s="33">
        <v>1.5758507791292398</v>
      </c>
      <c r="P22" s="32">
        <v>39.503085910097532</v>
      </c>
      <c r="Q22" s="35">
        <v>1.4759093115746957</v>
      </c>
      <c r="R22" s="34">
        <v>90.441900131481276</v>
      </c>
      <c r="S22" s="33">
        <v>0.69356900677457567</v>
      </c>
      <c r="T22" s="34">
        <v>91.086139947618022</v>
      </c>
      <c r="U22" s="33">
        <v>0.72442394899493456</v>
      </c>
      <c r="V22" s="34">
        <v>86.984947627318633</v>
      </c>
      <c r="W22" s="33">
        <v>1.0262099105640254</v>
      </c>
      <c r="X22" s="34">
        <v>78.110648562976991</v>
      </c>
      <c r="Y22" s="33">
        <v>1.2865162552443326</v>
      </c>
      <c r="Z22" s="32">
        <v>91.348671569575572</v>
      </c>
      <c r="AA22" s="35">
        <v>0.71255533389969561</v>
      </c>
      <c r="AB22" s="34">
        <v>75.911147174341863</v>
      </c>
      <c r="AC22" s="35">
        <v>1.3700451737951465</v>
      </c>
      <c r="AD22" s="34">
        <v>43.401323642708128</v>
      </c>
      <c r="AE22" s="33">
        <v>1.5938017167919414</v>
      </c>
      <c r="AF22" s="34">
        <v>41.610704003780228</v>
      </c>
      <c r="AG22" s="31">
        <v>1.4941697829120424</v>
      </c>
      <c r="AH22" s="37"/>
      <c r="AI22" s="37"/>
      <c r="AJ22" s="37"/>
      <c r="AK22" s="37"/>
    </row>
    <row r="23" spans="1:37">
      <c r="A23" s="113" t="s">
        <v>12</v>
      </c>
      <c r="B23" s="32">
        <v>88.344510732521272</v>
      </c>
      <c r="C23" s="35">
        <v>0.72157147016438483</v>
      </c>
      <c r="D23" s="34">
        <v>92.580916635919024</v>
      </c>
      <c r="E23" s="33">
        <v>0.58018431065166098</v>
      </c>
      <c r="F23" s="34">
        <v>96.062207011688486</v>
      </c>
      <c r="G23" s="33">
        <v>0.43957473531565538</v>
      </c>
      <c r="H23" s="32">
        <v>92.618288261167024</v>
      </c>
      <c r="I23" s="35">
        <v>0.52921588713446188</v>
      </c>
      <c r="J23" s="34">
        <v>19.659109380777501</v>
      </c>
      <c r="K23" s="33">
        <v>0.91145346609736266</v>
      </c>
      <c r="L23" s="34">
        <v>60.578532488760203</v>
      </c>
      <c r="M23" s="33">
        <v>1.3501068266654106</v>
      </c>
      <c r="N23" s="34">
        <v>48.569757592529307</v>
      </c>
      <c r="O23" s="33">
        <v>1.1308945376575563</v>
      </c>
      <c r="P23" s="32">
        <v>52.482444167644658</v>
      </c>
      <c r="Q23" s="35">
        <v>1.022782279737011</v>
      </c>
      <c r="R23" s="34">
        <v>78.723048013268055</v>
      </c>
      <c r="S23" s="33">
        <v>1.1964115862537359</v>
      </c>
      <c r="T23" s="34">
        <v>75.560169431344477</v>
      </c>
      <c r="U23" s="33">
        <v>1.169515781719489</v>
      </c>
      <c r="V23" s="34">
        <v>68.410229099598965</v>
      </c>
      <c r="W23" s="33">
        <v>1.3214661027481041</v>
      </c>
      <c r="X23" s="34">
        <v>62.476441289298009</v>
      </c>
      <c r="Y23" s="33">
        <v>1.4338880721927576</v>
      </c>
      <c r="Z23" s="32">
        <v>81.922441944797214</v>
      </c>
      <c r="AA23" s="35">
        <v>0.95950160433004383</v>
      </c>
      <c r="AB23" s="34">
        <v>79.275105128619359</v>
      </c>
      <c r="AC23" s="35">
        <v>0.91063383786786489</v>
      </c>
      <c r="AD23" s="34">
        <v>36.925383707150203</v>
      </c>
      <c r="AE23" s="33">
        <v>1.1146227080069908</v>
      </c>
      <c r="AF23" s="34">
        <v>44.206204787314491</v>
      </c>
      <c r="AG23" s="31">
        <v>1.2746816353176231</v>
      </c>
      <c r="AH23" s="37"/>
      <c r="AI23" s="37"/>
      <c r="AJ23" s="37"/>
      <c r="AK23" s="37"/>
    </row>
    <row r="24" spans="1:37">
      <c r="A24" s="113" t="s">
        <v>13</v>
      </c>
      <c r="B24" s="32">
        <v>65.113419260515457</v>
      </c>
      <c r="C24" s="35">
        <v>1.4545803624110669</v>
      </c>
      <c r="D24" s="34">
        <v>79.934111988220437</v>
      </c>
      <c r="E24" s="33">
        <v>1.2045651747769099</v>
      </c>
      <c r="F24" s="34">
        <v>84.573668404741156</v>
      </c>
      <c r="G24" s="33">
        <v>1.5581796345096615</v>
      </c>
      <c r="H24" s="32">
        <v>92.6198716180768</v>
      </c>
      <c r="I24" s="35">
        <v>0.68366776151064534</v>
      </c>
      <c r="J24" s="34">
        <v>60.27139351184023</v>
      </c>
      <c r="K24" s="33">
        <v>1.7945387711011109</v>
      </c>
      <c r="L24" s="34">
        <v>81.292047624408951</v>
      </c>
      <c r="M24" s="33">
        <v>1.2937830062143023</v>
      </c>
      <c r="N24" s="34">
        <v>70.725309528756952</v>
      </c>
      <c r="O24" s="33">
        <v>1.576701608052504</v>
      </c>
      <c r="P24" s="32">
        <v>57.733797161468317</v>
      </c>
      <c r="Q24" s="35">
        <v>1.26996301861268</v>
      </c>
      <c r="R24" s="34">
        <v>81.39972264416474</v>
      </c>
      <c r="S24" s="33">
        <v>1.0748437907889037</v>
      </c>
      <c r="T24" s="34">
        <v>77.590220907653588</v>
      </c>
      <c r="U24" s="33">
        <v>0.86567839269188396</v>
      </c>
      <c r="V24" s="34">
        <v>74.307312704123888</v>
      </c>
      <c r="W24" s="33">
        <v>1.1354157915679566</v>
      </c>
      <c r="X24" s="34">
        <v>66.535840888187508</v>
      </c>
      <c r="Y24" s="33">
        <v>1.1250044924396447</v>
      </c>
      <c r="Z24" s="32">
        <v>74.809766448793795</v>
      </c>
      <c r="AA24" s="35">
        <v>1.3229974507782822</v>
      </c>
      <c r="AB24" s="34">
        <v>74.691592253899415</v>
      </c>
      <c r="AC24" s="35">
        <v>1.3746156591890382</v>
      </c>
      <c r="AD24" s="34">
        <v>52.413141064111798</v>
      </c>
      <c r="AE24" s="33">
        <v>1.2976689600061997</v>
      </c>
      <c r="AF24" s="34">
        <v>64.021637891235599</v>
      </c>
      <c r="AG24" s="31">
        <v>2.00621189479341</v>
      </c>
      <c r="AH24" s="37"/>
      <c r="AI24" s="37"/>
      <c r="AJ24" s="37"/>
      <c r="AK24" s="37"/>
    </row>
    <row r="25" spans="1:37">
      <c r="A25" s="113" t="s">
        <v>14</v>
      </c>
      <c r="B25" s="32">
        <v>77.118188444692166</v>
      </c>
      <c r="C25" s="35">
        <v>1.2313317033401996</v>
      </c>
      <c r="D25" s="34">
        <v>94.612940218957704</v>
      </c>
      <c r="E25" s="33">
        <v>0.73938850833081393</v>
      </c>
      <c r="F25" s="34">
        <v>95.967060930188225</v>
      </c>
      <c r="G25" s="33">
        <v>0.4524990388268581</v>
      </c>
      <c r="H25" s="32">
        <v>92.199809596227141</v>
      </c>
      <c r="I25" s="35">
        <v>0.80323472147885588</v>
      </c>
      <c r="J25" s="34">
        <v>57.731601180306427</v>
      </c>
      <c r="K25" s="33">
        <v>1.5102801745297543</v>
      </c>
      <c r="L25" s="34">
        <v>69.983924255586928</v>
      </c>
      <c r="M25" s="33">
        <v>1.4416874420113008</v>
      </c>
      <c r="N25" s="34">
        <v>71.042808101550534</v>
      </c>
      <c r="O25" s="33">
        <v>1.5264444810893307</v>
      </c>
      <c r="P25" s="32">
        <v>67.067500146955922</v>
      </c>
      <c r="Q25" s="35">
        <v>1.5519498623303882</v>
      </c>
      <c r="R25" s="34">
        <v>91.167863901845479</v>
      </c>
      <c r="S25" s="33">
        <v>0.88124291674277777</v>
      </c>
      <c r="T25" s="34">
        <v>87.827581116839596</v>
      </c>
      <c r="U25" s="33">
        <v>1.0468926310987678</v>
      </c>
      <c r="V25" s="34">
        <v>85.807541561514881</v>
      </c>
      <c r="W25" s="33">
        <v>1.0710321078032008</v>
      </c>
      <c r="X25" s="34">
        <v>76.015435060627368</v>
      </c>
      <c r="Y25" s="33">
        <v>1.4329415929121594</v>
      </c>
      <c r="Z25" s="32">
        <v>88.228856492550506</v>
      </c>
      <c r="AA25" s="35">
        <v>1.1117084485192388</v>
      </c>
      <c r="AB25" s="34">
        <v>88.00703045054253</v>
      </c>
      <c r="AC25" s="35">
        <v>0.89426926196051693</v>
      </c>
      <c r="AD25" s="34">
        <v>50.813716718188367</v>
      </c>
      <c r="AE25" s="33">
        <v>1.5430418110755202</v>
      </c>
      <c r="AF25" s="34">
        <v>63.403164798889733</v>
      </c>
      <c r="AG25" s="31">
        <v>1.5698351403580988</v>
      </c>
      <c r="AH25" s="37"/>
      <c r="AI25" s="37"/>
      <c r="AJ25" s="37"/>
      <c r="AK25" s="37"/>
    </row>
    <row r="26" spans="1:37">
      <c r="A26" s="113" t="s">
        <v>15</v>
      </c>
      <c r="B26" s="32">
        <v>77.830539095292266</v>
      </c>
      <c r="C26" s="35">
        <v>1.3416553582708708</v>
      </c>
      <c r="D26" s="34">
        <v>90.586256402297224</v>
      </c>
      <c r="E26" s="33">
        <v>0.97066770512744061</v>
      </c>
      <c r="F26" s="34">
        <v>94.77104461608134</v>
      </c>
      <c r="G26" s="33">
        <v>0.72641690689337857</v>
      </c>
      <c r="H26" s="32">
        <v>92.877690088761511</v>
      </c>
      <c r="I26" s="35">
        <v>0.93791081721717273</v>
      </c>
      <c r="J26" s="34">
        <v>61.905804399187168</v>
      </c>
      <c r="K26" s="33">
        <v>1.8804716958107204</v>
      </c>
      <c r="L26" s="34">
        <v>87.538057328109858</v>
      </c>
      <c r="M26" s="33">
        <v>1.1870039501201994</v>
      </c>
      <c r="N26" s="34">
        <v>84.992472945223554</v>
      </c>
      <c r="O26" s="33">
        <v>1.6183796466190279</v>
      </c>
      <c r="P26" s="32">
        <v>65.338329618997392</v>
      </c>
      <c r="Q26" s="35">
        <v>1.5659072540056151</v>
      </c>
      <c r="R26" s="34">
        <v>86.131729114721125</v>
      </c>
      <c r="S26" s="33">
        <v>1.1444893280034152</v>
      </c>
      <c r="T26" s="34">
        <v>81.423480575987071</v>
      </c>
      <c r="U26" s="33">
        <v>1.3985957959453605</v>
      </c>
      <c r="V26" s="34">
        <v>82.516208609550517</v>
      </c>
      <c r="W26" s="33">
        <v>1.4503266347155896</v>
      </c>
      <c r="X26" s="34">
        <v>68.239138623435039</v>
      </c>
      <c r="Y26" s="33">
        <v>1.6084249901098193</v>
      </c>
      <c r="Z26" s="32">
        <v>92.048664754665552</v>
      </c>
      <c r="AA26" s="35">
        <v>0.82295835086003299</v>
      </c>
      <c r="AB26" s="34">
        <v>84.170827515346673</v>
      </c>
      <c r="AC26" s="35">
        <v>0.99376686664121361</v>
      </c>
      <c r="AD26" s="34">
        <v>55.24691991521825</v>
      </c>
      <c r="AE26" s="33">
        <v>1.2883981245468903</v>
      </c>
      <c r="AF26" s="34">
        <v>70.820007268786895</v>
      </c>
      <c r="AG26" s="31">
        <v>1.4377948863880083</v>
      </c>
      <c r="AH26" s="37"/>
      <c r="AI26" s="37"/>
      <c r="AJ26" s="37"/>
      <c r="AK26" s="37"/>
    </row>
    <row r="27" spans="1:37">
      <c r="A27" s="113" t="s">
        <v>16</v>
      </c>
      <c r="B27" s="32">
        <v>59.840297564066979</v>
      </c>
      <c r="C27" s="35">
        <v>0.80402915866037528</v>
      </c>
      <c r="D27" s="34">
        <v>77.73216604277799</v>
      </c>
      <c r="E27" s="33">
        <v>1.003375871034988</v>
      </c>
      <c r="F27" s="34">
        <v>95.314961659977044</v>
      </c>
      <c r="G27" s="33">
        <v>0.3903371831048621</v>
      </c>
      <c r="H27" s="32">
        <v>92.772386979695852</v>
      </c>
      <c r="I27" s="35">
        <v>0.69616765856157514</v>
      </c>
      <c r="J27" s="34">
        <v>34.223109427617658</v>
      </c>
      <c r="K27" s="33">
        <v>0.84960475195758745</v>
      </c>
      <c r="L27" s="34">
        <v>60.372299687274811</v>
      </c>
      <c r="M27" s="33">
        <v>1.0805122293566316</v>
      </c>
      <c r="N27" s="34">
        <v>30.712427436451129</v>
      </c>
      <c r="O27" s="33">
        <v>1.2775022119830217</v>
      </c>
      <c r="P27" s="32">
        <v>22.327050185085579</v>
      </c>
      <c r="Q27" s="35">
        <v>0.92918686728706468</v>
      </c>
      <c r="R27" s="34">
        <v>51.280442779817477</v>
      </c>
      <c r="S27" s="33">
        <v>1.1969539928150101</v>
      </c>
      <c r="T27" s="34">
        <v>48.402636605051001</v>
      </c>
      <c r="U27" s="33">
        <v>1.2657884811647888</v>
      </c>
      <c r="V27" s="34">
        <v>37.929329954831829</v>
      </c>
      <c r="W27" s="33">
        <v>1.2686705277998807</v>
      </c>
      <c r="X27" s="34">
        <v>29.160980617075872</v>
      </c>
      <c r="Y27" s="33">
        <v>1.1865093093738135</v>
      </c>
      <c r="Z27" s="32">
        <v>90.121436231316721</v>
      </c>
      <c r="AA27" s="35">
        <v>0.94483387114402462</v>
      </c>
      <c r="AB27" s="34">
        <v>64.568550180279857</v>
      </c>
      <c r="AC27" s="35">
        <v>1.0493734797138603</v>
      </c>
      <c r="AD27" s="34">
        <v>12.964247039191219</v>
      </c>
      <c r="AE27" s="33">
        <v>0.6897375249485147</v>
      </c>
      <c r="AF27" s="34">
        <v>46.227502483021517</v>
      </c>
      <c r="AG27" s="31">
        <v>1.1780950537022712</v>
      </c>
      <c r="AH27" s="37"/>
      <c r="AI27" s="37"/>
      <c r="AJ27" s="37"/>
      <c r="AK27" s="37"/>
    </row>
    <row r="28" spans="1:37">
      <c r="A28" s="113" t="s">
        <v>386</v>
      </c>
      <c r="B28" s="32">
        <v>90.305775966384672</v>
      </c>
      <c r="C28" s="35">
        <v>1.0591335667561703</v>
      </c>
      <c r="D28" s="34">
        <v>92.419578014742072</v>
      </c>
      <c r="E28" s="33">
        <v>0.73394355684177137</v>
      </c>
      <c r="F28" s="34">
        <v>93.604088610255843</v>
      </c>
      <c r="G28" s="33">
        <v>0.71319678779103379</v>
      </c>
      <c r="H28" s="32">
        <v>94.307646811054596</v>
      </c>
      <c r="I28" s="35">
        <v>0.72606927609202765</v>
      </c>
      <c r="J28" s="34">
        <v>32.198925636758382</v>
      </c>
      <c r="K28" s="33">
        <v>1.8160628315976772</v>
      </c>
      <c r="L28" s="34">
        <v>75.025307621512155</v>
      </c>
      <c r="M28" s="33">
        <v>1.5419142209172989</v>
      </c>
      <c r="N28" s="34">
        <v>52.075996632777887</v>
      </c>
      <c r="O28" s="33">
        <v>1.7719079806212477</v>
      </c>
      <c r="P28" s="32">
        <v>46.487853032965397</v>
      </c>
      <c r="Q28" s="35">
        <v>1.4399017704926313</v>
      </c>
      <c r="R28" s="34">
        <v>85.615304325488225</v>
      </c>
      <c r="S28" s="33">
        <v>1.6124606028905171</v>
      </c>
      <c r="T28" s="34">
        <v>83.207444807178021</v>
      </c>
      <c r="U28" s="33">
        <v>1.6154856001598794</v>
      </c>
      <c r="V28" s="34">
        <v>83.887233318376204</v>
      </c>
      <c r="W28" s="33">
        <v>1.7092152028866709</v>
      </c>
      <c r="X28" s="34">
        <v>74.492260661018477</v>
      </c>
      <c r="Y28" s="33">
        <v>1.3954129836644364</v>
      </c>
      <c r="Z28" s="32">
        <v>82.544848758518981</v>
      </c>
      <c r="AA28" s="35">
        <v>1.5021856550661823</v>
      </c>
      <c r="AB28" s="34">
        <v>82.420892416521312</v>
      </c>
      <c r="AC28" s="35">
        <v>1.2854805997475385</v>
      </c>
      <c r="AD28" s="34">
        <v>25.586627102427499</v>
      </c>
      <c r="AE28" s="33">
        <v>1.9631770794573613</v>
      </c>
      <c r="AF28" s="34">
        <v>54.208929415225683</v>
      </c>
      <c r="AG28" s="31">
        <v>1.5254079512398955</v>
      </c>
      <c r="AH28" s="37"/>
      <c r="AI28" s="37"/>
      <c r="AJ28" s="37"/>
      <c r="AK28" s="37"/>
    </row>
    <row r="29" spans="1:37">
      <c r="A29" s="113" t="s">
        <v>17</v>
      </c>
      <c r="B29" s="32">
        <v>83.47463416564743</v>
      </c>
      <c r="C29" s="35">
        <v>0.78407601376459801</v>
      </c>
      <c r="D29" s="34">
        <v>88.76817623511586</v>
      </c>
      <c r="E29" s="33">
        <v>0.6594506538787922</v>
      </c>
      <c r="F29" s="34">
        <v>83.249878977664437</v>
      </c>
      <c r="G29" s="33">
        <v>0.69582703308155636</v>
      </c>
      <c r="H29" s="32">
        <v>82.560467230418226</v>
      </c>
      <c r="I29" s="35">
        <v>0.6683434566277483</v>
      </c>
      <c r="J29" s="34">
        <v>10.5761749703564</v>
      </c>
      <c r="K29" s="33">
        <v>0.60197143089312177</v>
      </c>
      <c r="L29" s="34">
        <v>39.805852926624503</v>
      </c>
      <c r="M29" s="33">
        <v>0.84724478923544377</v>
      </c>
      <c r="N29" s="34">
        <v>27.30420535771956</v>
      </c>
      <c r="O29" s="33">
        <v>1.0201068728369516</v>
      </c>
      <c r="P29" s="32">
        <v>32.735443622434488</v>
      </c>
      <c r="Q29" s="35">
        <v>1.0382262223757854</v>
      </c>
      <c r="R29" s="34">
        <v>50.903065568076009</v>
      </c>
      <c r="S29" s="33">
        <v>1.113995247500996</v>
      </c>
      <c r="T29" s="34">
        <v>51.89033915813517</v>
      </c>
      <c r="U29" s="33">
        <v>1.0570871603180763</v>
      </c>
      <c r="V29" s="34">
        <v>39.29722082163957</v>
      </c>
      <c r="W29" s="33">
        <v>1.083345618195203</v>
      </c>
      <c r="X29" s="34">
        <v>32.369688405333733</v>
      </c>
      <c r="Y29" s="33">
        <v>1.0495147045690909</v>
      </c>
      <c r="Z29" s="32">
        <v>69.174468612381403</v>
      </c>
      <c r="AA29" s="35">
        <v>0.92284266341884547</v>
      </c>
      <c r="AB29" s="34">
        <v>63.582373896439051</v>
      </c>
      <c r="AC29" s="35">
        <v>1.0408696281997973</v>
      </c>
      <c r="AD29" s="34">
        <v>8.7053976365685912</v>
      </c>
      <c r="AE29" s="33">
        <v>0.5561522651984907</v>
      </c>
      <c r="AF29" s="34">
        <v>35.350438099804357</v>
      </c>
      <c r="AG29" s="31">
        <v>0.95377685679991686</v>
      </c>
      <c r="AH29" s="37"/>
      <c r="AI29" s="37"/>
      <c r="AJ29" s="37"/>
      <c r="AK29" s="37"/>
    </row>
    <row r="30" spans="1:37">
      <c r="A30" s="113" t="s">
        <v>18</v>
      </c>
      <c r="B30" s="32">
        <v>71.12723851297342</v>
      </c>
      <c r="C30" s="35">
        <v>1.3332205524060312</v>
      </c>
      <c r="D30" s="34">
        <v>58.656432223749647</v>
      </c>
      <c r="E30" s="33">
        <v>1.2719854748093589</v>
      </c>
      <c r="F30" s="34">
        <v>81.00487951108687</v>
      </c>
      <c r="G30" s="33">
        <v>1.3505535467280474</v>
      </c>
      <c r="H30" s="32">
        <v>71.802288007027229</v>
      </c>
      <c r="I30" s="35">
        <v>1.2476616536078813</v>
      </c>
      <c r="J30" s="34">
        <v>50.815357069290222</v>
      </c>
      <c r="K30" s="33">
        <v>1.2676722010479893</v>
      </c>
      <c r="L30" s="34">
        <v>61.060971056827377</v>
      </c>
      <c r="M30" s="33">
        <v>1.2589721097190263</v>
      </c>
      <c r="N30" s="34">
        <v>80.295482221367337</v>
      </c>
      <c r="O30" s="33">
        <v>1.0973004061064155</v>
      </c>
      <c r="P30" s="32">
        <v>51.786569594106972</v>
      </c>
      <c r="Q30" s="35">
        <v>1.3428229857252061</v>
      </c>
      <c r="R30" s="34">
        <v>52.953646304776463</v>
      </c>
      <c r="S30" s="33">
        <v>1.494061849138258</v>
      </c>
      <c r="T30" s="34">
        <v>55.216679955065217</v>
      </c>
      <c r="U30" s="33">
        <v>1.3343454541870272</v>
      </c>
      <c r="V30" s="34">
        <v>57.047952504189169</v>
      </c>
      <c r="W30" s="33">
        <v>1.3102296007343546</v>
      </c>
      <c r="X30" s="34">
        <v>64.162315256011951</v>
      </c>
      <c r="Y30" s="33">
        <v>1.3352711501235432</v>
      </c>
      <c r="Z30" s="32">
        <v>60.902681194896033</v>
      </c>
      <c r="AA30" s="35">
        <v>1.5008080822664818</v>
      </c>
      <c r="AB30" s="34">
        <v>53.8080382425279</v>
      </c>
      <c r="AC30" s="35">
        <v>1.4882297877909683</v>
      </c>
      <c r="AD30" s="34">
        <v>24.877107553383059</v>
      </c>
      <c r="AE30" s="33">
        <v>1.2095059250732221</v>
      </c>
      <c r="AF30" s="34">
        <v>90.449667902771452</v>
      </c>
      <c r="AG30" s="31">
        <v>0.91196956170174848</v>
      </c>
      <c r="AH30" s="37"/>
      <c r="AI30" s="37"/>
      <c r="AJ30" s="37"/>
      <c r="AK30" s="37"/>
    </row>
    <row r="31" spans="1:37">
      <c r="A31" s="113" t="s">
        <v>202</v>
      </c>
      <c r="B31" s="32">
        <v>73.369248742871378</v>
      </c>
      <c r="C31" s="35">
        <v>1.1271715639973328</v>
      </c>
      <c r="D31" s="34">
        <v>89.027461995514685</v>
      </c>
      <c r="E31" s="33">
        <v>0.76107973944832918</v>
      </c>
      <c r="F31" s="34">
        <v>95.446973197227877</v>
      </c>
      <c r="G31" s="33">
        <v>0.61190299870914067</v>
      </c>
      <c r="H31" s="32">
        <v>85.065570868804059</v>
      </c>
      <c r="I31" s="35">
        <v>0.93605571667141652</v>
      </c>
      <c r="J31" s="34">
        <v>33.641018085074329</v>
      </c>
      <c r="K31" s="33">
        <v>1.3827560317540357</v>
      </c>
      <c r="L31" s="34">
        <v>67.503625359713055</v>
      </c>
      <c r="M31" s="33">
        <v>1.4110201636336226</v>
      </c>
      <c r="N31" s="34">
        <v>50.906865800239267</v>
      </c>
      <c r="O31" s="33">
        <v>1.5236395724167653</v>
      </c>
      <c r="P31" s="32">
        <v>43.420083939695807</v>
      </c>
      <c r="Q31" s="35">
        <v>1.5720652914133006</v>
      </c>
      <c r="R31" s="34">
        <v>67.648599144551014</v>
      </c>
      <c r="S31" s="33">
        <v>1.3704835705985094</v>
      </c>
      <c r="T31" s="34">
        <v>69.289023485268316</v>
      </c>
      <c r="U31" s="33">
        <v>1.2968272342789131</v>
      </c>
      <c r="V31" s="34">
        <v>62.599529788262473</v>
      </c>
      <c r="W31" s="33">
        <v>1.1345955530266039</v>
      </c>
      <c r="X31" s="34">
        <v>75.597732851590067</v>
      </c>
      <c r="Y31" s="33">
        <v>0.97860891865711774</v>
      </c>
      <c r="Z31" s="32">
        <v>65.167761031101165</v>
      </c>
      <c r="AA31" s="35">
        <v>1.1822316891224616</v>
      </c>
      <c r="AB31" s="34">
        <v>67.532865506684914</v>
      </c>
      <c r="AC31" s="35">
        <v>1.1478800338627997</v>
      </c>
      <c r="AD31" s="34">
        <v>31.30811285540468</v>
      </c>
      <c r="AE31" s="33">
        <v>1.0484759644767629</v>
      </c>
      <c r="AF31" s="34">
        <v>41.288098091049783</v>
      </c>
      <c r="AG31" s="31">
        <v>1.4399966958827319</v>
      </c>
      <c r="AH31" s="37"/>
      <c r="AI31" s="37"/>
      <c r="AJ31" s="37"/>
      <c r="AK31" s="37"/>
    </row>
    <row r="32" spans="1:37">
      <c r="A32" s="113" t="s">
        <v>19</v>
      </c>
      <c r="B32" s="32">
        <v>78.074133401652603</v>
      </c>
      <c r="C32" s="35">
        <v>0.98476709969081355</v>
      </c>
      <c r="D32" s="34">
        <v>84.715623942136361</v>
      </c>
      <c r="E32" s="33">
        <v>0.86323268135790265</v>
      </c>
      <c r="F32" s="34">
        <v>92.056135357145791</v>
      </c>
      <c r="G32" s="33">
        <v>0.64897698628270517</v>
      </c>
      <c r="H32" s="32">
        <v>84.458094369620085</v>
      </c>
      <c r="I32" s="35">
        <v>0.87886264618707932</v>
      </c>
      <c r="J32" s="34">
        <v>16.428035063333091</v>
      </c>
      <c r="K32" s="33">
        <v>1.1150376332331164</v>
      </c>
      <c r="L32" s="34">
        <v>46.185012826384913</v>
      </c>
      <c r="M32" s="33">
        <v>1.1767849940083177</v>
      </c>
      <c r="N32" s="34">
        <v>39.526164905421872</v>
      </c>
      <c r="O32" s="33">
        <v>1.277666149890766</v>
      </c>
      <c r="P32" s="32">
        <v>29.027941891639401</v>
      </c>
      <c r="Q32" s="35">
        <v>1.0732998837375536</v>
      </c>
      <c r="R32" s="34">
        <v>40.856701384662713</v>
      </c>
      <c r="S32" s="33">
        <v>1.1893202659686879</v>
      </c>
      <c r="T32" s="34">
        <v>32.849341107281312</v>
      </c>
      <c r="U32" s="33">
        <v>0.97402124707254556</v>
      </c>
      <c r="V32" s="34">
        <v>35.453176354380481</v>
      </c>
      <c r="W32" s="33">
        <v>1.1418381788824488</v>
      </c>
      <c r="X32" s="34">
        <v>21.326448273530129</v>
      </c>
      <c r="Y32" s="33">
        <v>0.89811352154021706</v>
      </c>
      <c r="Z32" s="32">
        <v>68.195262130655706</v>
      </c>
      <c r="AA32" s="35">
        <v>1.2590773603369454</v>
      </c>
      <c r="AB32" s="34">
        <v>69.818722493813141</v>
      </c>
      <c r="AC32" s="35">
        <v>1.0287970871581318</v>
      </c>
      <c r="AD32" s="34">
        <v>14.40439345125289</v>
      </c>
      <c r="AE32" s="33">
        <v>0.82270881498460091</v>
      </c>
      <c r="AF32" s="34">
        <v>45.598493884562238</v>
      </c>
      <c r="AG32" s="31">
        <v>1.0476808820624757</v>
      </c>
      <c r="AH32" s="37"/>
      <c r="AI32" s="37"/>
      <c r="AJ32" s="37"/>
      <c r="AK32" s="37"/>
    </row>
    <row r="33" spans="1:37">
      <c r="A33" s="113" t="s">
        <v>20</v>
      </c>
      <c r="B33" s="32">
        <v>59.717343688151942</v>
      </c>
      <c r="C33" s="35">
        <v>1.1504329062562768</v>
      </c>
      <c r="D33" s="34">
        <v>64.196221912411886</v>
      </c>
      <c r="E33" s="33">
        <v>1.0492668575586064</v>
      </c>
      <c r="F33" s="34">
        <v>72.951099925154907</v>
      </c>
      <c r="G33" s="33">
        <v>0.99373184722324648</v>
      </c>
      <c r="H33" s="32">
        <v>72.874921525065773</v>
      </c>
      <c r="I33" s="35">
        <v>1.0518902684259943</v>
      </c>
      <c r="J33" s="34">
        <v>34.463191935192143</v>
      </c>
      <c r="K33" s="33">
        <v>1.0895826958701409</v>
      </c>
      <c r="L33" s="34">
        <v>37.173025694073949</v>
      </c>
      <c r="M33" s="33">
        <v>1.1582345067746034</v>
      </c>
      <c r="N33" s="34">
        <v>42.285379622956427</v>
      </c>
      <c r="O33" s="33">
        <v>1.1391188475006042</v>
      </c>
      <c r="P33" s="32">
        <v>26.285701456809679</v>
      </c>
      <c r="Q33" s="35">
        <v>1.1148969101662474</v>
      </c>
      <c r="R33" s="34">
        <v>58.746973162441321</v>
      </c>
      <c r="S33" s="33">
        <v>1.3058556786376183</v>
      </c>
      <c r="T33" s="34">
        <v>64.476856119080054</v>
      </c>
      <c r="U33" s="33">
        <v>1.0810323001347817</v>
      </c>
      <c r="V33" s="34">
        <v>59.710981793891797</v>
      </c>
      <c r="W33" s="33">
        <v>1.1483912157295446</v>
      </c>
      <c r="X33" s="34">
        <v>63.580141951460057</v>
      </c>
      <c r="Y33" s="33">
        <v>1.1547637614457098</v>
      </c>
      <c r="Z33" s="32">
        <v>68.191167212856001</v>
      </c>
      <c r="AA33" s="35">
        <v>1.1246199792089604</v>
      </c>
      <c r="AB33" s="34">
        <v>50.37189233299457</v>
      </c>
      <c r="AC33" s="35">
        <v>1.1709138884317281</v>
      </c>
      <c r="AD33" s="34">
        <v>22.362833249804002</v>
      </c>
      <c r="AE33" s="33">
        <v>0.93832485383445707</v>
      </c>
      <c r="AF33" s="34">
        <v>50.737107332292787</v>
      </c>
      <c r="AG33" s="31">
        <v>1.5727370572818653</v>
      </c>
      <c r="AH33" s="37"/>
      <c r="AI33" s="37"/>
      <c r="AJ33" s="37"/>
      <c r="AK33" s="37"/>
    </row>
    <row r="34" spans="1:37">
      <c r="A34" s="113" t="s">
        <v>21</v>
      </c>
      <c r="B34" s="32">
        <v>78.22613731608692</v>
      </c>
      <c r="C34" s="35">
        <v>0.91698040765195554</v>
      </c>
      <c r="D34" s="34">
        <v>78.788180490427493</v>
      </c>
      <c r="E34" s="33">
        <v>0.77128012357557829</v>
      </c>
      <c r="F34" s="34">
        <v>89.805316732315546</v>
      </c>
      <c r="G34" s="33">
        <v>0.64064322041416333</v>
      </c>
      <c r="H34" s="32">
        <v>71.479440086812502</v>
      </c>
      <c r="I34" s="35">
        <v>1.028021594607456</v>
      </c>
      <c r="J34" s="34">
        <v>25.90801913933257</v>
      </c>
      <c r="K34" s="33">
        <v>0.89276572532964205</v>
      </c>
      <c r="L34" s="34">
        <v>50.321015746619523</v>
      </c>
      <c r="M34" s="33">
        <v>1.0917368544094075</v>
      </c>
      <c r="N34" s="34">
        <v>49.229967189905302</v>
      </c>
      <c r="O34" s="33">
        <v>1.1988257497716002</v>
      </c>
      <c r="P34" s="32">
        <v>26.340013059035631</v>
      </c>
      <c r="Q34" s="35">
        <v>0.84827471858649051</v>
      </c>
      <c r="R34" s="34">
        <v>77.252517261786764</v>
      </c>
      <c r="S34" s="33">
        <v>0.86955205068214281</v>
      </c>
      <c r="T34" s="34">
        <v>76.144763225896412</v>
      </c>
      <c r="U34" s="33">
        <v>0.80871938648604347</v>
      </c>
      <c r="V34" s="34">
        <v>70.525032346240124</v>
      </c>
      <c r="W34" s="33">
        <v>1.0809442135048111</v>
      </c>
      <c r="X34" s="34">
        <v>69.436592119150305</v>
      </c>
      <c r="Y34" s="33">
        <v>0.95440082740651067</v>
      </c>
      <c r="Z34" s="32">
        <v>57.543036761743892</v>
      </c>
      <c r="AA34" s="35">
        <v>0.94720769083918488</v>
      </c>
      <c r="AB34" s="34">
        <v>55.24088191684843</v>
      </c>
      <c r="AC34" s="35">
        <v>1.0748936540687408</v>
      </c>
      <c r="AD34" s="34">
        <v>27.42427690740249</v>
      </c>
      <c r="AE34" s="33">
        <v>0.84822525456197784</v>
      </c>
      <c r="AF34" s="34">
        <v>36.102439107775893</v>
      </c>
      <c r="AG34" s="31">
        <v>0.97218632752522649</v>
      </c>
      <c r="AH34" s="37"/>
      <c r="AI34" s="37"/>
      <c r="AJ34" s="37"/>
      <c r="AK34" s="37"/>
    </row>
    <row r="35" spans="1:37">
      <c r="A35" s="113" t="s">
        <v>22</v>
      </c>
      <c r="B35" s="32">
        <v>92.115982685370781</v>
      </c>
      <c r="C35" s="35">
        <v>0.73536492054292657</v>
      </c>
      <c r="D35" s="34">
        <v>94.371561299892221</v>
      </c>
      <c r="E35" s="33">
        <v>0.64632291883672077</v>
      </c>
      <c r="F35" s="34">
        <v>92.719153356039214</v>
      </c>
      <c r="G35" s="33">
        <v>0.73810904221847029</v>
      </c>
      <c r="H35" s="32">
        <v>94.089379016679544</v>
      </c>
      <c r="I35" s="35">
        <v>0.66312305945881256</v>
      </c>
      <c r="J35" s="34">
        <v>48.056938496619992</v>
      </c>
      <c r="K35" s="33">
        <v>1.7186026471840155</v>
      </c>
      <c r="L35" s="34">
        <v>76.821755504249793</v>
      </c>
      <c r="M35" s="33">
        <v>1.1819291228700344</v>
      </c>
      <c r="N35" s="34">
        <v>62.377334574280887</v>
      </c>
      <c r="O35" s="33">
        <v>1.5087357155907224</v>
      </c>
      <c r="P35" s="32">
        <v>67.924012205366679</v>
      </c>
      <c r="Q35" s="35">
        <v>1.2688686232740014</v>
      </c>
      <c r="R35" s="34">
        <v>54.434630991863202</v>
      </c>
      <c r="S35" s="33">
        <v>1.7428394383924553</v>
      </c>
      <c r="T35" s="34">
        <v>34.784561320464597</v>
      </c>
      <c r="U35" s="33">
        <v>1.6999114084796174</v>
      </c>
      <c r="V35" s="34">
        <v>34.076627999511842</v>
      </c>
      <c r="W35" s="33">
        <v>1.5544673272483307</v>
      </c>
      <c r="X35" s="34">
        <v>34.227509781441569</v>
      </c>
      <c r="Y35" s="33">
        <v>1.7033438752552947</v>
      </c>
      <c r="Z35" s="32">
        <v>74.41596205836538</v>
      </c>
      <c r="AA35" s="35">
        <v>1.3876430132649809</v>
      </c>
      <c r="AB35" s="34">
        <v>87.624890776978106</v>
      </c>
      <c r="AC35" s="35">
        <v>0.98941450395075181</v>
      </c>
      <c r="AD35" s="34">
        <v>25.781282011835149</v>
      </c>
      <c r="AE35" s="33">
        <v>1.2837140533242288</v>
      </c>
      <c r="AF35" s="34">
        <v>53.250226964361879</v>
      </c>
      <c r="AG35" s="31">
        <v>1.3722986540382203</v>
      </c>
      <c r="AH35" s="37"/>
      <c r="AI35" s="37"/>
      <c r="AJ35" s="37"/>
      <c r="AK35" s="37"/>
    </row>
    <row r="36" spans="1:37">
      <c r="A36" s="113" t="s">
        <v>23</v>
      </c>
      <c r="B36" s="32">
        <v>79.876365975926959</v>
      </c>
      <c r="C36" s="35">
        <v>0.93107443844329929</v>
      </c>
      <c r="D36" s="34">
        <v>86.135735410855105</v>
      </c>
      <c r="E36" s="33">
        <v>0.71790404475556735</v>
      </c>
      <c r="F36" s="34">
        <v>94.934895206946095</v>
      </c>
      <c r="G36" s="33">
        <v>0.58614787591924411</v>
      </c>
      <c r="H36" s="32">
        <v>87.191730995224788</v>
      </c>
      <c r="I36" s="35">
        <v>0.64496289255611949</v>
      </c>
      <c r="J36" s="34">
        <v>28.31349652388467</v>
      </c>
      <c r="K36" s="33">
        <v>0.92357155235980615</v>
      </c>
      <c r="L36" s="34">
        <v>55.931372084406092</v>
      </c>
      <c r="M36" s="33">
        <v>1.2082536789879501</v>
      </c>
      <c r="N36" s="34">
        <v>35.4710738418487</v>
      </c>
      <c r="O36" s="33">
        <v>1.0075259129767788</v>
      </c>
      <c r="P36" s="32">
        <v>36.279612753907628</v>
      </c>
      <c r="Q36" s="35">
        <v>1.0118286662447775</v>
      </c>
      <c r="R36" s="34">
        <v>87.601800124970879</v>
      </c>
      <c r="S36" s="33">
        <v>0.72702153099495603</v>
      </c>
      <c r="T36" s="34">
        <v>73.332734256743677</v>
      </c>
      <c r="U36" s="33">
        <v>1.0760947025706689</v>
      </c>
      <c r="V36" s="34">
        <v>66.739112984824388</v>
      </c>
      <c r="W36" s="33">
        <v>1.1797322286808578</v>
      </c>
      <c r="X36" s="34">
        <v>62.53466559307482</v>
      </c>
      <c r="Y36" s="33">
        <v>1.221669948772433</v>
      </c>
      <c r="Z36" s="32">
        <v>84.695741655735844</v>
      </c>
      <c r="AA36" s="35">
        <v>0.76045440845036383</v>
      </c>
      <c r="AB36" s="34">
        <v>82.492462890852352</v>
      </c>
      <c r="AC36" s="35">
        <v>0.86238415020278603</v>
      </c>
      <c r="AD36" s="34">
        <v>9.8690123149839106</v>
      </c>
      <c r="AE36" s="33">
        <v>0.70227626555111033</v>
      </c>
      <c r="AF36" s="34">
        <v>48.116157029276749</v>
      </c>
      <c r="AG36" s="31">
        <v>1.2760856397063478</v>
      </c>
      <c r="AH36" s="37"/>
      <c r="AI36" s="37"/>
      <c r="AJ36" s="37"/>
      <c r="AK36" s="37"/>
    </row>
    <row r="37" spans="1:37">
      <c r="A37" s="113" t="s">
        <v>24</v>
      </c>
      <c r="B37" s="32">
        <v>38.231259381142493</v>
      </c>
      <c r="C37" s="35">
        <v>1.7346243316014565</v>
      </c>
      <c r="D37" s="34">
        <v>69.749818281922288</v>
      </c>
      <c r="E37" s="33">
        <v>1.617582187232955</v>
      </c>
      <c r="F37" s="34">
        <v>83.393886991506079</v>
      </c>
      <c r="G37" s="33">
        <v>1.301653000275838</v>
      </c>
      <c r="H37" s="32">
        <v>74.840033228897738</v>
      </c>
      <c r="I37" s="35">
        <v>1.573641905046627</v>
      </c>
      <c r="J37" s="34">
        <v>19.402540154626209</v>
      </c>
      <c r="K37" s="33">
        <v>1.4349295415795722</v>
      </c>
      <c r="L37" s="34">
        <v>50.088376172853117</v>
      </c>
      <c r="M37" s="33">
        <v>1.6853586721774767</v>
      </c>
      <c r="N37" s="34">
        <v>44.498887730947807</v>
      </c>
      <c r="O37" s="33">
        <v>1.6319863413090516</v>
      </c>
      <c r="P37" s="32">
        <v>52.58638634111076</v>
      </c>
      <c r="Q37" s="35">
        <v>1.6034482457509713</v>
      </c>
      <c r="R37" s="34">
        <v>66.813053771719694</v>
      </c>
      <c r="S37" s="33">
        <v>1.3406383639097696</v>
      </c>
      <c r="T37" s="34">
        <v>76.849876639568734</v>
      </c>
      <c r="U37" s="33">
        <v>1.2466808412035921</v>
      </c>
      <c r="V37" s="34">
        <v>75.291612174821054</v>
      </c>
      <c r="W37" s="33">
        <v>1.4416585620877811</v>
      </c>
      <c r="X37" s="34">
        <v>55.181779864422992</v>
      </c>
      <c r="Y37" s="33">
        <v>1.8379855871287807</v>
      </c>
      <c r="Z37" s="32">
        <v>40.503719031594279</v>
      </c>
      <c r="AA37" s="35">
        <v>1.7435337592380513</v>
      </c>
      <c r="AB37" s="34">
        <v>48.849052403375467</v>
      </c>
      <c r="AC37" s="35">
        <v>1.9443744600198365</v>
      </c>
      <c r="AD37" s="34">
        <v>30.83127762746863</v>
      </c>
      <c r="AE37" s="33">
        <v>1.3502165569513911</v>
      </c>
      <c r="AF37" s="34">
        <v>54.04771998658164</v>
      </c>
      <c r="AG37" s="31">
        <v>1.8515970339751178</v>
      </c>
      <c r="AH37" s="37"/>
      <c r="AI37" s="37"/>
      <c r="AJ37" s="37"/>
      <c r="AK37" s="37"/>
    </row>
    <row r="38" spans="1:37">
      <c r="A38" s="113" t="s">
        <v>387</v>
      </c>
      <c r="B38" s="32">
        <v>71.865375092649003</v>
      </c>
      <c r="C38" s="35">
        <v>1.0488341255919025</v>
      </c>
      <c r="D38" s="34">
        <v>79.059563362374732</v>
      </c>
      <c r="E38" s="33">
        <v>1.4367863462859325</v>
      </c>
      <c r="F38" s="34">
        <v>85.529914604670267</v>
      </c>
      <c r="G38" s="33">
        <v>1.1759258233361285</v>
      </c>
      <c r="H38" s="32">
        <v>89.084276659616052</v>
      </c>
      <c r="I38" s="35">
        <v>0.92454912739479134</v>
      </c>
      <c r="J38" s="34">
        <v>34.204742944386503</v>
      </c>
      <c r="K38" s="33">
        <v>1.2653343618356554</v>
      </c>
      <c r="L38" s="34">
        <v>48.641084695046402</v>
      </c>
      <c r="M38" s="33">
        <v>1.4977605601557573</v>
      </c>
      <c r="N38" s="34">
        <v>35.026309339085827</v>
      </c>
      <c r="O38" s="33">
        <v>1.3290332516930636</v>
      </c>
      <c r="P38" s="32">
        <v>35.415851745680598</v>
      </c>
      <c r="Q38" s="35">
        <v>1.4864149112906537</v>
      </c>
      <c r="R38" s="34">
        <v>85.444205566072412</v>
      </c>
      <c r="S38" s="33">
        <v>0.85886239721667867</v>
      </c>
      <c r="T38" s="34">
        <v>82.890074062688342</v>
      </c>
      <c r="U38" s="33">
        <v>1.0447274880351334</v>
      </c>
      <c r="V38" s="34">
        <v>76.775755704975396</v>
      </c>
      <c r="W38" s="33">
        <v>1.0897340982942183</v>
      </c>
      <c r="X38" s="34">
        <v>69.8882928478221</v>
      </c>
      <c r="Y38" s="33">
        <v>1.1873267239441174</v>
      </c>
      <c r="Z38" s="32">
        <v>71.191933845464007</v>
      </c>
      <c r="AA38" s="35">
        <v>1.4721280802710555</v>
      </c>
      <c r="AB38" s="34">
        <v>75.78555584708181</v>
      </c>
      <c r="AC38" s="35">
        <v>1.4510292778356295</v>
      </c>
      <c r="AD38" s="34">
        <v>28.369097442008439</v>
      </c>
      <c r="AE38" s="33">
        <v>1.0784522441850053</v>
      </c>
      <c r="AF38" s="34">
        <v>51.783538831630381</v>
      </c>
      <c r="AG38" s="31">
        <v>1.7436072008160377</v>
      </c>
      <c r="AH38" s="37"/>
      <c r="AI38" s="37"/>
      <c r="AJ38" s="37"/>
      <c r="AK38" s="37"/>
    </row>
    <row r="39" spans="1:37">
      <c r="A39" s="113" t="s">
        <v>25</v>
      </c>
      <c r="B39" s="32">
        <v>81.302481327792236</v>
      </c>
      <c r="C39" s="35">
        <v>0.89328629600816412</v>
      </c>
      <c r="D39" s="34">
        <v>82.816993166369684</v>
      </c>
      <c r="E39" s="33">
        <v>0.79239690433431942</v>
      </c>
      <c r="F39" s="34">
        <v>85.424710270765559</v>
      </c>
      <c r="G39" s="33">
        <v>0.85942746760894939</v>
      </c>
      <c r="H39" s="32">
        <v>93.368177998760743</v>
      </c>
      <c r="I39" s="35">
        <v>0.4964026541201535</v>
      </c>
      <c r="J39" s="34">
        <v>44.172802806656172</v>
      </c>
      <c r="K39" s="33">
        <v>1.1748033273538006</v>
      </c>
      <c r="L39" s="34">
        <v>67.72163924176418</v>
      </c>
      <c r="M39" s="33">
        <v>0.95477335753820991</v>
      </c>
      <c r="N39" s="34">
        <v>45.660913453017002</v>
      </c>
      <c r="O39" s="33">
        <v>1.1191596410738986</v>
      </c>
      <c r="P39" s="32">
        <v>43.274779635480343</v>
      </c>
      <c r="Q39" s="35">
        <v>1.1811460377424148</v>
      </c>
      <c r="R39" s="34">
        <v>80.288132376091994</v>
      </c>
      <c r="S39" s="33">
        <v>0.8208846069905299</v>
      </c>
      <c r="T39" s="34">
        <v>74.650514489966085</v>
      </c>
      <c r="U39" s="33">
        <v>1.0151720741096748</v>
      </c>
      <c r="V39" s="34">
        <v>64.977310392611898</v>
      </c>
      <c r="W39" s="33">
        <v>1.1481429466170967</v>
      </c>
      <c r="X39" s="34">
        <v>50.391153004631192</v>
      </c>
      <c r="Y39" s="33">
        <v>1.0841358305269815</v>
      </c>
      <c r="Z39" s="32">
        <v>82.516886686718607</v>
      </c>
      <c r="AA39" s="35">
        <v>0.69744896150194136</v>
      </c>
      <c r="AB39" s="34">
        <v>85.45538720651993</v>
      </c>
      <c r="AC39" s="35">
        <v>0.84103361953424083</v>
      </c>
      <c r="AD39" s="34">
        <v>20.244644228699759</v>
      </c>
      <c r="AE39" s="33">
        <v>0.76670356949168295</v>
      </c>
      <c r="AF39" s="34">
        <v>46.597061943203059</v>
      </c>
      <c r="AG39" s="31">
        <v>1.1639852061174747</v>
      </c>
      <c r="AH39" s="37"/>
      <c r="AI39" s="37"/>
      <c r="AJ39" s="37"/>
      <c r="AK39" s="37"/>
    </row>
    <row r="40" spans="1:37">
      <c r="A40" s="113" t="s">
        <v>26</v>
      </c>
      <c r="B40" s="32">
        <v>58.587169789144077</v>
      </c>
      <c r="C40" s="35">
        <v>0.97371622547926118</v>
      </c>
      <c r="D40" s="34">
        <v>84.267319448438485</v>
      </c>
      <c r="E40" s="33">
        <v>0.98342474847927019</v>
      </c>
      <c r="F40" s="34">
        <v>84.853038413027804</v>
      </c>
      <c r="G40" s="33">
        <v>0.78495973867420932</v>
      </c>
      <c r="H40" s="32">
        <v>63.118513744139612</v>
      </c>
      <c r="I40" s="35">
        <v>1.048960293015285</v>
      </c>
      <c r="J40" s="34">
        <v>16.10989135123636</v>
      </c>
      <c r="K40" s="33">
        <v>0.82042838454445288</v>
      </c>
      <c r="L40" s="34">
        <v>12.59847897707834</v>
      </c>
      <c r="M40" s="33">
        <v>0.69757170297082915</v>
      </c>
      <c r="N40" s="34">
        <v>44.407242860739188</v>
      </c>
      <c r="O40" s="33">
        <v>1.5000119686946745</v>
      </c>
      <c r="P40" s="32">
        <v>24.930284834322041</v>
      </c>
      <c r="Q40" s="35">
        <v>1.0078588237834067</v>
      </c>
      <c r="R40" s="34">
        <v>64.157026232617355</v>
      </c>
      <c r="S40" s="33">
        <v>1.249165736958715</v>
      </c>
      <c r="T40" s="34">
        <v>62.863540048409128</v>
      </c>
      <c r="U40" s="33">
        <v>1.2249115931553767</v>
      </c>
      <c r="V40" s="34">
        <v>44.795150453745293</v>
      </c>
      <c r="W40" s="33">
        <v>1.4412490672760396</v>
      </c>
      <c r="X40" s="34">
        <v>38.350208142547608</v>
      </c>
      <c r="Y40" s="33">
        <v>1.437176979034803</v>
      </c>
      <c r="Z40" s="32">
        <v>53.914042292839213</v>
      </c>
      <c r="AA40" s="35">
        <v>0.920774782324563</v>
      </c>
      <c r="AB40" s="34">
        <v>31.289755994665889</v>
      </c>
      <c r="AC40" s="35">
        <v>0.97620640403309933</v>
      </c>
      <c r="AD40" s="34">
        <v>11.1060440518114</v>
      </c>
      <c r="AE40" s="33">
        <v>0.59617203660386042</v>
      </c>
      <c r="AF40" s="34">
        <v>17.860475846986819</v>
      </c>
      <c r="AG40" s="31">
        <v>0.96777995608208545</v>
      </c>
      <c r="AH40" s="37"/>
      <c r="AI40" s="37"/>
      <c r="AJ40" s="37"/>
      <c r="AK40" s="37"/>
    </row>
    <row r="41" spans="1:37">
      <c r="A41" s="113" t="s">
        <v>27</v>
      </c>
      <c r="B41" s="32">
        <v>75.081020745871527</v>
      </c>
      <c r="C41" s="35">
        <v>0.88565370598064441</v>
      </c>
      <c r="D41" s="34">
        <v>91.300664543742798</v>
      </c>
      <c r="E41" s="33">
        <v>0.53333659463353444</v>
      </c>
      <c r="F41" s="34">
        <v>92.289626053795729</v>
      </c>
      <c r="G41" s="33">
        <v>0.45353962887526583</v>
      </c>
      <c r="H41" s="32">
        <v>91.920426939622544</v>
      </c>
      <c r="I41" s="35">
        <v>0.53216001612228581</v>
      </c>
      <c r="J41" s="34">
        <v>61.433663978015943</v>
      </c>
      <c r="K41" s="33">
        <v>1.1459618824540545</v>
      </c>
      <c r="L41" s="34">
        <v>78.647242918349647</v>
      </c>
      <c r="M41" s="33">
        <v>0.93650375101683891</v>
      </c>
      <c r="N41" s="34">
        <v>79.332467372224599</v>
      </c>
      <c r="O41" s="33">
        <v>0.87423234019659957</v>
      </c>
      <c r="P41" s="32">
        <v>75.424124531134623</v>
      </c>
      <c r="Q41" s="35">
        <v>0.86467760865067034</v>
      </c>
      <c r="R41" s="34">
        <v>63.124734157574601</v>
      </c>
      <c r="S41" s="33">
        <v>0.92497879448628995</v>
      </c>
      <c r="T41" s="34">
        <v>60.014280228410279</v>
      </c>
      <c r="U41" s="33">
        <v>0.93213957999419805</v>
      </c>
      <c r="V41" s="34">
        <v>42.469163147633878</v>
      </c>
      <c r="W41" s="33">
        <v>0.91948431533283848</v>
      </c>
      <c r="X41" s="34">
        <v>43.75469238161277</v>
      </c>
      <c r="Y41" s="33">
        <v>1.0211828220076986</v>
      </c>
      <c r="Z41" s="32">
        <v>82.398197398768318</v>
      </c>
      <c r="AA41" s="35">
        <v>0.7087505926681722</v>
      </c>
      <c r="AB41" s="34">
        <v>70.348012162485247</v>
      </c>
      <c r="AC41" s="35">
        <v>0.81333452158093034</v>
      </c>
      <c r="AD41" s="34">
        <v>33.643012456463062</v>
      </c>
      <c r="AE41" s="33">
        <v>1.1972544990471556</v>
      </c>
      <c r="AF41" s="34">
        <v>65.678311431860507</v>
      </c>
      <c r="AG41" s="31">
        <v>1.2403290665012872</v>
      </c>
      <c r="AH41" s="37"/>
      <c r="AI41" s="37"/>
      <c r="AJ41" s="37"/>
      <c r="AK41" s="37"/>
    </row>
    <row r="42" spans="1:37">
      <c r="A42" s="113" t="s">
        <v>28</v>
      </c>
      <c r="B42" s="32">
        <v>80.526535714041032</v>
      </c>
      <c r="C42" s="35">
        <v>0.76520422287805101</v>
      </c>
      <c r="D42" s="34">
        <v>81.524960536257339</v>
      </c>
      <c r="E42" s="33">
        <v>0.80984852339151014</v>
      </c>
      <c r="F42" s="34">
        <v>94.211935094177278</v>
      </c>
      <c r="G42" s="33">
        <v>0.4753157508483502</v>
      </c>
      <c r="H42" s="32">
        <v>86.289938599351757</v>
      </c>
      <c r="I42" s="35">
        <v>0.80787023752710685</v>
      </c>
      <c r="J42" s="34">
        <v>38.128172469156361</v>
      </c>
      <c r="K42" s="33">
        <v>0.99155690629827453</v>
      </c>
      <c r="L42" s="34">
        <v>44.810183996350702</v>
      </c>
      <c r="M42" s="33">
        <v>1.1356199394569086</v>
      </c>
      <c r="N42" s="34">
        <v>59.227458350094238</v>
      </c>
      <c r="O42" s="33">
        <v>1.291361389918537</v>
      </c>
      <c r="P42" s="32">
        <v>50.783792193363773</v>
      </c>
      <c r="Q42" s="35">
        <v>1.0941952427034471</v>
      </c>
      <c r="R42" s="34">
        <v>79.306846155725779</v>
      </c>
      <c r="S42" s="33">
        <v>0.89823570428611788</v>
      </c>
      <c r="T42" s="34">
        <v>81.706446229522115</v>
      </c>
      <c r="U42" s="33">
        <v>0.91215495732572771</v>
      </c>
      <c r="V42" s="34">
        <v>74.832802631694832</v>
      </c>
      <c r="W42" s="33">
        <v>1.1273270101709778</v>
      </c>
      <c r="X42" s="34">
        <v>69.187111431874442</v>
      </c>
      <c r="Y42" s="33">
        <v>1.2240711984723942</v>
      </c>
      <c r="Z42" s="32">
        <v>82.115612814344303</v>
      </c>
      <c r="AA42" s="35">
        <v>0.83256023255391642</v>
      </c>
      <c r="AB42" s="34">
        <v>65.772841160506346</v>
      </c>
      <c r="AC42" s="35">
        <v>1.0777577486276462</v>
      </c>
      <c r="AD42" s="34">
        <v>31.379712816696092</v>
      </c>
      <c r="AE42" s="33">
        <v>1.0449673966782003</v>
      </c>
      <c r="AF42" s="34">
        <v>29.646708151789522</v>
      </c>
      <c r="AG42" s="31">
        <v>1.0874113768568259</v>
      </c>
      <c r="AH42" s="37"/>
      <c r="AI42" s="37"/>
      <c r="AJ42" s="37"/>
      <c r="AK42" s="37"/>
    </row>
    <row r="43" spans="1:37">
      <c r="A43" s="113" t="s">
        <v>29</v>
      </c>
      <c r="B43" s="32">
        <v>84.764835564973666</v>
      </c>
      <c r="C43" s="35">
        <v>1.1972827655013654</v>
      </c>
      <c r="D43" s="34">
        <v>93.307879779669562</v>
      </c>
      <c r="E43" s="33">
        <v>0.71742118129934063</v>
      </c>
      <c r="F43" s="34">
        <v>94.901236716881428</v>
      </c>
      <c r="G43" s="33">
        <v>0.57639153267113019</v>
      </c>
      <c r="H43" s="32">
        <v>91.464255541604658</v>
      </c>
      <c r="I43" s="35">
        <v>0.92151318198840504</v>
      </c>
      <c r="J43" s="34">
        <v>57.372347761596878</v>
      </c>
      <c r="K43" s="33">
        <v>1.5360443195988309</v>
      </c>
      <c r="L43" s="34">
        <v>73.400130864488503</v>
      </c>
      <c r="M43" s="33">
        <v>1.0673824393461953</v>
      </c>
      <c r="N43" s="34">
        <v>46.733874292970683</v>
      </c>
      <c r="O43" s="33">
        <v>1.755267407657449</v>
      </c>
      <c r="P43" s="32">
        <v>45.493630449294123</v>
      </c>
      <c r="Q43" s="35">
        <v>2.0866065051539797</v>
      </c>
      <c r="R43" s="34">
        <v>93.249559785489055</v>
      </c>
      <c r="S43" s="33">
        <v>0.65550128836668475</v>
      </c>
      <c r="T43" s="34">
        <v>92.885694155864215</v>
      </c>
      <c r="U43" s="33">
        <v>0.64956418846886266</v>
      </c>
      <c r="V43" s="34">
        <v>49.580200247210833</v>
      </c>
      <c r="W43" s="33">
        <v>1.3943504795937043</v>
      </c>
      <c r="X43" s="34">
        <v>61.366294748873663</v>
      </c>
      <c r="Y43" s="33">
        <v>1.4013692705429359</v>
      </c>
      <c r="Z43" s="32">
        <v>88.511035737622777</v>
      </c>
      <c r="AA43" s="35">
        <v>0.93962379222959491</v>
      </c>
      <c r="AB43" s="34">
        <v>83.274390282388794</v>
      </c>
      <c r="AC43" s="35">
        <v>0.96803798510134964</v>
      </c>
      <c r="AD43" s="34">
        <v>21.26078736645584</v>
      </c>
      <c r="AE43" s="33">
        <v>1.0855002261591213</v>
      </c>
      <c r="AF43" s="34">
        <v>48.325801826185142</v>
      </c>
      <c r="AG43" s="31">
        <v>1.8001835595324625</v>
      </c>
      <c r="AH43" s="37"/>
      <c r="AI43" s="37"/>
      <c r="AJ43" s="37"/>
      <c r="AK43" s="37"/>
    </row>
    <row r="44" spans="1:37">
      <c r="A44" s="113" t="s">
        <v>30</v>
      </c>
      <c r="B44" s="32">
        <v>65.022799687534501</v>
      </c>
      <c r="C44" s="35">
        <v>0.94701448369725727</v>
      </c>
      <c r="D44" s="34">
        <v>97.552500367947673</v>
      </c>
      <c r="E44" s="33">
        <v>0.31524288319540983</v>
      </c>
      <c r="F44" s="34">
        <v>98.73625583382983</v>
      </c>
      <c r="G44" s="33">
        <v>0.23644267664954272</v>
      </c>
      <c r="H44" s="32">
        <v>90.640082344871459</v>
      </c>
      <c r="I44" s="35">
        <v>0.47736337016336522</v>
      </c>
      <c r="J44" s="34">
        <v>13.424782551034239</v>
      </c>
      <c r="K44" s="33">
        <v>0.73916835867401132</v>
      </c>
      <c r="L44" s="34">
        <v>76.59603036977451</v>
      </c>
      <c r="M44" s="33">
        <v>0.88429429826240236</v>
      </c>
      <c r="N44" s="34">
        <v>52.237023946611153</v>
      </c>
      <c r="O44" s="33">
        <v>1.1251154643163239</v>
      </c>
      <c r="P44" s="32">
        <v>69.099983795322046</v>
      </c>
      <c r="Q44" s="35">
        <v>0.82188478773984774</v>
      </c>
      <c r="R44" s="34">
        <v>69.341407824940575</v>
      </c>
      <c r="S44" s="33">
        <v>0.99520630232496698</v>
      </c>
      <c r="T44" s="34">
        <v>65.649351937755569</v>
      </c>
      <c r="U44" s="33">
        <v>0.96681660281319748</v>
      </c>
      <c r="V44" s="34">
        <v>52.524243031768407</v>
      </c>
      <c r="W44" s="33">
        <v>1.2559605219101273</v>
      </c>
      <c r="X44" s="34">
        <v>37.711581427687847</v>
      </c>
      <c r="Y44" s="33">
        <v>1.0776909948929305</v>
      </c>
      <c r="Z44" s="32">
        <v>87.136446602826709</v>
      </c>
      <c r="AA44" s="35">
        <v>0.66100325837876894</v>
      </c>
      <c r="AB44" s="34">
        <v>77.21892011571029</v>
      </c>
      <c r="AC44" s="35">
        <v>0.95081285930697923</v>
      </c>
      <c r="AD44" s="34">
        <v>25.562469262472462</v>
      </c>
      <c r="AE44" s="33">
        <v>0.90790471456191013</v>
      </c>
      <c r="AF44" s="34">
        <v>61.776541949697972</v>
      </c>
      <c r="AG44" s="31">
        <v>1.0039719107286738</v>
      </c>
      <c r="AH44" s="37"/>
      <c r="AI44" s="37"/>
      <c r="AJ44" s="37"/>
      <c r="AK44" s="37"/>
    </row>
    <row r="45" spans="1:37">
      <c r="A45" s="113" t="s">
        <v>31</v>
      </c>
      <c r="B45" s="32">
        <v>75.211356402483958</v>
      </c>
      <c r="C45" s="35">
        <v>1.4765178915746837</v>
      </c>
      <c r="D45" s="34">
        <v>84.747585814418414</v>
      </c>
      <c r="E45" s="33">
        <v>1.4440462047429845</v>
      </c>
      <c r="F45" s="34">
        <v>87.678679444957609</v>
      </c>
      <c r="G45" s="33">
        <v>1.0992855991499084</v>
      </c>
      <c r="H45" s="32">
        <v>81.309210359157191</v>
      </c>
      <c r="I45" s="35">
        <v>1.4032691617169637</v>
      </c>
      <c r="J45" s="34">
        <v>30.913516775779851</v>
      </c>
      <c r="K45" s="33">
        <v>1.2441984321454223</v>
      </c>
      <c r="L45" s="34">
        <v>59.644973889559097</v>
      </c>
      <c r="M45" s="33">
        <v>1.7796033254941286</v>
      </c>
      <c r="N45" s="34">
        <v>42.675812909600381</v>
      </c>
      <c r="O45" s="33">
        <v>1.4918383908683954</v>
      </c>
      <c r="P45" s="32">
        <v>40.630364101465581</v>
      </c>
      <c r="Q45" s="35">
        <v>1.296352452523402</v>
      </c>
      <c r="R45" s="34">
        <v>76.747351159326186</v>
      </c>
      <c r="S45" s="33">
        <v>1.8088016098412172</v>
      </c>
      <c r="T45" s="34">
        <v>76.013654512019443</v>
      </c>
      <c r="U45" s="33">
        <v>1.2700041334013206</v>
      </c>
      <c r="V45" s="34">
        <v>68.991243713980623</v>
      </c>
      <c r="W45" s="33">
        <v>1.8347047777237968</v>
      </c>
      <c r="X45" s="34">
        <v>74.297006399694936</v>
      </c>
      <c r="Y45" s="33">
        <v>2.0553385434243543</v>
      </c>
      <c r="Z45" s="32">
        <v>77.2873035115786</v>
      </c>
      <c r="AA45" s="35">
        <v>1.4395824661855259</v>
      </c>
      <c r="AB45" s="34">
        <v>75.162507946242997</v>
      </c>
      <c r="AC45" s="35">
        <v>1.2761103544634835</v>
      </c>
      <c r="AD45" s="34">
        <v>35.291085161807402</v>
      </c>
      <c r="AE45" s="33">
        <v>1.2707251685394949</v>
      </c>
      <c r="AF45" s="34">
        <v>48.013606085817443</v>
      </c>
      <c r="AG45" s="31">
        <v>1.4846242859253023</v>
      </c>
      <c r="AH45" s="37"/>
      <c r="AI45" s="37"/>
      <c r="AJ45" s="37"/>
      <c r="AK45" s="37"/>
    </row>
    <row r="46" spans="1:37">
      <c r="A46" s="113" t="s">
        <v>32</v>
      </c>
      <c r="B46" s="32">
        <v>65.602163930239243</v>
      </c>
      <c r="C46" s="35">
        <v>1.152406962065414</v>
      </c>
      <c r="D46" s="34">
        <v>91.08586099453386</v>
      </c>
      <c r="E46" s="33">
        <v>0.71562414428539867</v>
      </c>
      <c r="F46" s="34">
        <v>94.758790765938159</v>
      </c>
      <c r="G46" s="33">
        <v>0.46154734080595072</v>
      </c>
      <c r="H46" s="32">
        <v>91.499685367688741</v>
      </c>
      <c r="I46" s="35">
        <v>0.56220617535101092</v>
      </c>
      <c r="J46" s="34">
        <v>38.440756185843078</v>
      </c>
      <c r="K46" s="33">
        <v>1.3091855540518322</v>
      </c>
      <c r="L46" s="34">
        <v>67.405749072347419</v>
      </c>
      <c r="M46" s="33">
        <v>1.0034646961482372</v>
      </c>
      <c r="N46" s="34">
        <v>70.948481995834825</v>
      </c>
      <c r="O46" s="33">
        <v>1.120950905323012</v>
      </c>
      <c r="P46" s="32">
        <v>67.621931912420195</v>
      </c>
      <c r="Q46" s="35">
        <v>1.0397251381277404</v>
      </c>
      <c r="R46" s="34">
        <v>84.922623445619749</v>
      </c>
      <c r="S46" s="33">
        <v>0.67671780874384069</v>
      </c>
      <c r="T46" s="34">
        <v>86.344475523718572</v>
      </c>
      <c r="U46" s="33">
        <v>0.76694595542578858</v>
      </c>
      <c r="V46" s="34">
        <v>81.609348440510388</v>
      </c>
      <c r="W46" s="33">
        <v>0.83145686148115361</v>
      </c>
      <c r="X46" s="34">
        <v>64.270149151717021</v>
      </c>
      <c r="Y46" s="33">
        <v>1.0509264097550155</v>
      </c>
      <c r="Z46" s="32">
        <v>89.168707666991821</v>
      </c>
      <c r="AA46" s="35">
        <v>0.65528130696583609</v>
      </c>
      <c r="AB46" s="34">
        <v>81.720395452360478</v>
      </c>
      <c r="AC46" s="35">
        <v>1.0518262464990398</v>
      </c>
      <c r="AD46" s="34">
        <v>53.755375775384998</v>
      </c>
      <c r="AE46" s="33">
        <v>1.0482063561836856</v>
      </c>
      <c r="AF46" s="34">
        <v>68.67124228456008</v>
      </c>
      <c r="AG46" s="31">
        <v>1.3422438305035294</v>
      </c>
      <c r="AH46" s="37"/>
      <c r="AI46" s="37"/>
      <c r="AJ46" s="37"/>
      <c r="AK46" s="37"/>
    </row>
    <row r="47" spans="1:37">
      <c r="A47" s="113" t="s">
        <v>33</v>
      </c>
      <c r="B47" s="32">
        <v>64.965025185679565</v>
      </c>
      <c r="C47" s="35">
        <v>1.8117871111063515</v>
      </c>
      <c r="D47" s="34">
        <v>77.062470773118505</v>
      </c>
      <c r="E47" s="33">
        <v>1.9005074562391346</v>
      </c>
      <c r="F47" s="34">
        <v>91.705750339804396</v>
      </c>
      <c r="G47" s="33">
        <v>1.0777001927010581</v>
      </c>
      <c r="H47" s="32">
        <v>86.680233989794701</v>
      </c>
      <c r="I47" s="35">
        <v>1.3159402781135758</v>
      </c>
      <c r="J47" s="34">
        <v>39.374597340285703</v>
      </c>
      <c r="K47" s="33">
        <v>2.1424251286083371</v>
      </c>
      <c r="L47" s="34">
        <v>54.303728821416982</v>
      </c>
      <c r="M47" s="33">
        <v>1.7041658090740655</v>
      </c>
      <c r="N47" s="34">
        <v>47.651577472681169</v>
      </c>
      <c r="O47" s="33">
        <v>2.1695768483639144</v>
      </c>
      <c r="P47" s="32">
        <v>39.923497113606253</v>
      </c>
      <c r="Q47" s="35">
        <v>2.03057177925638</v>
      </c>
      <c r="R47" s="34">
        <v>82.1929251382563</v>
      </c>
      <c r="S47" s="33">
        <v>1.5661467227931134</v>
      </c>
      <c r="T47" s="34">
        <v>87.613722129744744</v>
      </c>
      <c r="U47" s="33">
        <v>1.3924076943491337</v>
      </c>
      <c r="V47" s="34">
        <v>81.368012291642373</v>
      </c>
      <c r="W47" s="33">
        <v>1.6467404345506391</v>
      </c>
      <c r="X47" s="34">
        <v>79.707589246985748</v>
      </c>
      <c r="Y47" s="33">
        <v>2.1534172394475268</v>
      </c>
      <c r="Z47" s="32">
        <v>64.249162191168722</v>
      </c>
      <c r="AA47" s="35">
        <v>1.7428369632645746</v>
      </c>
      <c r="AB47" s="34">
        <v>61.407122885649642</v>
      </c>
      <c r="AC47" s="35">
        <v>2.2302317779112468</v>
      </c>
      <c r="AD47" s="34">
        <v>27.689947867855778</v>
      </c>
      <c r="AE47" s="33">
        <v>1.7949716287252107</v>
      </c>
      <c r="AF47" s="34">
        <v>51.289902397237057</v>
      </c>
      <c r="AG47" s="31">
        <v>2.8175279760859486</v>
      </c>
      <c r="AH47" s="37"/>
      <c r="AI47" s="37"/>
      <c r="AJ47" s="37"/>
      <c r="AK47" s="37"/>
    </row>
    <row r="48" spans="1:37">
      <c r="A48" s="113" t="s">
        <v>34</v>
      </c>
      <c r="B48" s="32">
        <v>63.409172194233662</v>
      </c>
      <c r="C48" s="35">
        <v>1.4991728824495152</v>
      </c>
      <c r="D48" s="34">
        <v>78.827927213799356</v>
      </c>
      <c r="E48" s="33">
        <v>1.3305491026368834</v>
      </c>
      <c r="F48" s="34">
        <v>93.90635274110933</v>
      </c>
      <c r="G48" s="33">
        <v>0.57627625088310241</v>
      </c>
      <c r="H48" s="32">
        <v>77.488614240765614</v>
      </c>
      <c r="I48" s="35">
        <v>1.1526412656675482</v>
      </c>
      <c r="J48" s="34">
        <v>28.719710372436531</v>
      </c>
      <c r="K48" s="33">
        <v>1.3901141041815062</v>
      </c>
      <c r="L48" s="34">
        <v>69.361966843133359</v>
      </c>
      <c r="M48" s="33">
        <v>1.2978887695468615</v>
      </c>
      <c r="N48" s="34">
        <v>59.536192685110557</v>
      </c>
      <c r="O48" s="33">
        <v>1.7664310465423703</v>
      </c>
      <c r="P48" s="32">
        <v>50.908228802518082</v>
      </c>
      <c r="Q48" s="35">
        <v>1.753218074114834</v>
      </c>
      <c r="R48" s="34">
        <v>56.558976843952479</v>
      </c>
      <c r="S48" s="33">
        <v>1.5580841319436418</v>
      </c>
      <c r="T48" s="34">
        <v>56.365892152541292</v>
      </c>
      <c r="U48" s="33">
        <v>1.5420423899752813</v>
      </c>
      <c r="V48" s="34">
        <v>59.4831909162409</v>
      </c>
      <c r="W48" s="33">
        <v>1.635896641582927</v>
      </c>
      <c r="X48" s="34">
        <v>61.463987591019233</v>
      </c>
      <c r="Y48" s="33">
        <v>1.7125166887610548</v>
      </c>
      <c r="Z48" s="32">
        <v>72.615885356293319</v>
      </c>
      <c r="AA48" s="35">
        <v>1.2525896505561445</v>
      </c>
      <c r="AB48" s="34">
        <v>67.777213854713921</v>
      </c>
      <c r="AC48" s="35">
        <v>1.414257678840674</v>
      </c>
      <c r="AD48" s="34">
        <v>42.343734954702221</v>
      </c>
      <c r="AE48" s="33">
        <v>1.4528080170710505</v>
      </c>
      <c r="AF48" s="34">
        <v>79.825220588655796</v>
      </c>
      <c r="AG48" s="31">
        <v>1.7892022198907747</v>
      </c>
      <c r="AH48" s="37"/>
      <c r="AI48" s="37"/>
      <c r="AJ48" s="37"/>
      <c r="AK48" s="37"/>
    </row>
    <row r="49" spans="1:37">
      <c r="A49" s="113" t="s">
        <v>35</v>
      </c>
      <c r="B49" s="32">
        <v>77.178724539573224</v>
      </c>
      <c r="C49" s="35">
        <v>0.78655023502453625</v>
      </c>
      <c r="D49" s="34">
        <v>75.385261148000723</v>
      </c>
      <c r="E49" s="33">
        <v>0.8704124207101589</v>
      </c>
      <c r="F49" s="34">
        <v>85.657738396597793</v>
      </c>
      <c r="G49" s="33">
        <v>0.74681656616940628</v>
      </c>
      <c r="H49" s="32">
        <v>79.936534066422723</v>
      </c>
      <c r="I49" s="35">
        <v>0.83323490662753574</v>
      </c>
      <c r="J49" s="34">
        <v>53.143894028944302</v>
      </c>
      <c r="K49" s="33">
        <v>1.1955800074236267</v>
      </c>
      <c r="L49" s="34">
        <v>51.07183603579557</v>
      </c>
      <c r="M49" s="33">
        <v>1.0109036153808002</v>
      </c>
      <c r="N49" s="34">
        <v>63.007485378899112</v>
      </c>
      <c r="O49" s="33">
        <v>1.2617969626764849</v>
      </c>
      <c r="P49" s="32">
        <v>52.527062644487707</v>
      </c>
      <c r="Q49" s="35">
        <v>1.0369229133987719</v>
      </c>
      <c r="R49" s="34">
        <v>52.214183687011541</v>
      </c>
      <c r="S49" s="33">
        <v>1.2868065075105428</v>
      </c>
      <c r="T49" s="34">
        <v>57.175369793003753</v>
      </c>
      <c r="U49" s="33">
        <v>1.3120440022476572</v>
      </c>
      <c r="V49" s="34">
        <v>59.182142134952421</v>
      </c>
      <c r="W49" s="33">
        <v>1.3637173013872506</v>
      </c>
      <c r="X49" s="34">
        <v>65.912868906537241</v>
      </c>
      <c r="Y49" s="33">
        <v>1.1627177560159172</v>
      </c>
      <c r="Z49" s="32">
        <v>66.521476711886436</v>
      </c>
      <c r="AA49" s="35">
        <v>1.0566236545366616</v>
      </c>
      <c r="AB49" s="34">
        <v>47.16860795592774</v>
      </c>
      <c r="AC49" s="35">
        <v>0.94354580148592615</v>
      </c>
      <c r="AD49" s="34">
        <v>28.834307801390249</v>
      </c>
      <c r="AE49" s="33">
        <v>1.2107232335089306</v>
      </c>
      <c r="AF49" s="34" t="s">
        <v>72</v>
      </c>
      <c r="AG49" s="31" t="s">
        <v>72</v>
      </c>
      <c r="AH49" s="37"/>
      <c r="AI49" s="37"/>
      <c r="AJ49" s="37"/>
      <c r="AK49" s="37"/>
    </row>
    <row r="50" spans="1:37">
      <c r="A50" s="113" t="s">
        <v>36</v>
      </c>
      <c r="B50" s="32">
        <v>84.432875557105945</v>
      </c>
      <c r="C50" s="35">
        <v>0.7349398446044475</v>
      </c>
      <c r="D50" s="34">
        <v>64.639686016859926</v>
      </c>
      <c r="E50" s="33">
        <v>1.0161054560999994</v>
      </c>
      <c r="F50" s="34">
        <v>83.766920041164084</v>
      </c>
      <c r="G50" s="33">
        <v>0.75015523695505659</v>
      </c>
      <c r="H50" s="32">
        <v>92.516843893414105</v>
      </c>
      <c r="I50" s="35">
        <v>0.48369307852687865</v>
      </c>
      <c r="J50" s="34">
        <v>67.259911184178563</v>
      </c>
      <c r="K50" s="33">
        <v>0.78610809158545369</v>
      </c>
      <c r="L50" s="34">
        <v>68.40355167775148</v>
      </c>
      <c r="M50" s="33">
        <v>0.84406545730409388</v>
      </c>
      <c r="N50" s="34">
        <v>49.926062298108953</v>
      </c>
      <c r="O50" s="33">
        <v>0.9709529466911283</v>
      </c>
      <c r="P50" s="32">
        <v>44.510796739299899</v>
      </c>
      <c r="Q50" s="35">
        <v>1.0415525955120153</v>
      </c>
      <c r="R50" s="34">
        <v>96.801446213154534</v>
      </c>
      <c r="S50" s="33">
        <v>0.32224151098872411</v>
      </c>
      <c r="T50" s="34">
        <v>96.686393271987029</v>
      </c>
      <c r="U50" s="33">
        <v>0.33240647376786392</v>
      </c>
      <c r="V50" s="34">
        <v>84.978985300691264</v>
      </c>
      <c r="W50" s="33">
        <v>0.65046138856703695</v>
      </c>
      <c r="X50" s="34">
        <v>81.174269446609784</v>
      </c>
      <c r="Y50" s="33">
        <v>0.80778998918952305</v>
      </c>
      <c r="Z50" s="32">
        <v>93.104273294298039</v>
      </c>
      <c r="AA50" s="35">
        <v>0.51140886719063205</v>
      </c>
      <c r="AB50" s="34">
        <v>72.865984556347215</v>
      </c>
      <c r="AC50" s="35">
        <v>0.87231104062767784</v>
      </c>
      <c r="AD50" s="34">
        <v>32.154177310716648</v>
      </c>
      <c r="AE50" s="33">
        <v>0.86241637662139503</v>
      </c>
      <c r="AF50" s="34">
        <v>56.841659924171573</v>
      </c>
      <c r="AG50" s="31">
        <v>0.96552044648821012</v>
      </c>
      <c r="AH50" s="37"/>
      <c r="AI50" s="37"/>
      <c r="AJ50" s="37"/>
      <c r="AK50" s="37"/>
    </row>
    <row r="51" spans="1:37">
      <c r="A51" s="113" t="s">
        <v>37</v>
      </c>
      <c r="B51" s="32">
        <v>78.187844865807264</v>
      </c>
      <c r="C51" s="35">
        <v>0.91170797537473236</v>
      </c>
      <c r="D51" s="34">
        <v>97.032335386351249</v>
      </c>
      <c r="E51" s="33">
        <v>0.39028414025103236</v>
      </c>
      <c r="F51" s="34">
        <v>97.810354309888069</v>
      </c>
      <c r="G51" s="33">
        <v>0.30281353048852333</v>
      </c>
      <c r="H51" s="32">
        <v>96.655414078826425</v>
      </c>
      <c r="I51" s="35">
        <v>0.40794484773406364</v>
      </c>
      <c r="J51" s="34">
        <v>22.348332243456589</v>
      </c>
      <c r="K51" s="33">
        <v>0.88730465915760071</v>
      </c>
      <c r="L51" s="34">
        <v>67.9138962608627</v>
      </c>
      <c r="M51" s="33">
        <v>1.1658162780709129</v>
      </c>
      <c r="N51" s="34">
        <v>52.78499747634924</v>
      </c>
      <c r="O51" s="33">
        <v>0.978830603981377</v>
      </c>
      <c r="P51" s="32">
        <v>43.684928818340637</v>
      </c>
      <c r="Q51" s="35">
        <v>1.4094281087435661</v>
      </c>
      <c r="R51" s="34">
        <v>88.870040820759428</v>
      </c>
      <c r="S51" s="33">
        <v>0.88031938491440065</v>
      </c>
      <c r="T51" s="34">
        <v>84.476102265712925</v>
      </c>
      <c r="U51" s="33">
        <v>0.93759994166426119</v>
      </c>
      <c r="V51" s="34">
        <v>73.368951557301955</v>
      </c>
      <c r="W51" s="33">
        <v>1.2216383722421367</v>
      </c>
      <c r="X51" s="34">
        <v>61.052479420831638</v>
      </c>
      <c r="Y51" s="33">
        <v>1.5641479216508274</v>
      </c>
      <c r="Z51" s="32">
        <v>83.071751301184975</v>
      </c>
      <c r="AA51" s="35">
        <v>1.0159212448323953</v>
      </c>
      <c r="AB51" s="34">
        <v>86.555198768547669</v>
      </c>
      <c r="AC51" s="35">
        <v>0.73404892068285044</v>
      </c>
      <c r="AD51" s="34">
        <v>33.682208999337803</v>
      </c>
      <c r="AE51" s="33">
        <v>1.4027759730494964</v>
      </c>
      <c r="AF51" s="34">
        <v>56.214680875717839</v>
      </c>
      <c r="AG51" s="31">
        <v>1.183575498993604</v>
      </c>
      <c r="AH51" s="37"/>
      <c r="AI51" s="37"/>
      <c r="AJ51" s="37"/>
      <c r="AK51" s="37"/>
    </row>
    <row r="52" spans="1:37">
      <c r="A52" s="113" t="s">
        <v>38</v>
      </c>
      <c r="B52" s="32">
        <v>66.353720781488917</v>
      </c>
      <c r="C52" s="35">
        <v>1.3485028386837588</v>
      </c>
      <c r="D52" s="34">
        <v>84.807412576781402</v>
      </c>
      <c r="E52" s="33">
        <v>1.0321940759264618</v>
      </c>
      <c r="F52" s="34">
        <v>79.495296260450644</v>
      </c>
      <c r="G52" s="33">
        <v>1.1481994699931879</v>
      </c>
      <c r="H52" s="32">
        <v>81.978235055624552</v>
      </c>
      <c r="I52" s="35">
        <v>1.0635152392831029</v>
      </c>
      <c r="J52" s="34">
        <v>58.085896104426737</v>
      </c>
      <c r="K52" s="33">
        <v>1.3105198291278095</v>
      </c>
      <c r="L52" s="34">
        <v>59.691493008742484</v>
      </c>
      <c r="M52" s="33">
        <v>1.3681970902080656</v>
      </c>
      <c r="N52" s="34">
        <v>42.495657134489313</v>
      </c>
      <c r="O52" s="33">
        <v>1.3788689984415643</v>
      </c>
      <c r="P52" s="32">
        <v>44.91908340338378</v>
      </c>
      <c r="Q52" s="35">
        <v>1.4537698324095067</v>
      </c>
      <c r="R52" s="34">
        <v>44.523082637528027</v>
      </c>
      <c r="S52" s="33">
        <v>1.5077972658362047</v>
      </c>
      <c r="T52" s="34">
        <v>44.249083453744753</v>
      </c>
      <c r="U52" s="33">
        <v>1.4670672738705897</v>
      </c>
      <c r="V52" s="34">
        <v>29.751000152370899</v>
      </c>
      <c r="W52" s="33">
        <v>1.2088139984708866</v>
      </c>
      <c r="X52" s="34">
        <v>28.115935095355638</v>
      </c>
      <c r="Y52" s="33">
        <v>1.2000125461784439</v>
      </c>
      <c r="Z52" s="32">
        <v>79.450231824257784</v>
      </c>
      <c r="AA52" s="35">
        <v>1.1685167216059134</v>
      </c>
      <c r="AB52" s="34">
        <v>77.445453239216178</v>
      </c>
      <c r="AC52" s="35">
        <v>1.2204563573327467</v>
      </c>
      <c r="AD52" s="34">
        <v>25.891404638104682</v>
      </c>
      <c r="AE52" s="33">
        <v>1.0426803629487995</v>
      </c>
      <c r="AF52" s="34">
        <v>68.960559749762851</v>
      </c>
      <c r="AG52" s="31">
        <v>1.1416650564828814</v>
      </c>
      <c r="AH52" s="37"/>
      <c r="AI52" s="37"/>
      <c r="AJ52" s="37"/>
      <c r="AK52" s="37"/>
    </row>
    <row r="53" spans="1:37">
      <c r="A53" s="113" t="s">
        <v>39</v>
      </c>
      <c r="B53" s="32">
        <v>83.301388173219664</v>
      </c>
      <c r="C53" s="35">
        <v>0.88978832980095335</v>
      </c>
      <c r="D53" s="34">
        <v>88.651474513345079</v>
      </c>
      <c r="E53" s="33">
        <v>0.77305509572465414</v>
      </c>
      <c r="F53" s="34">
        <v>89.549822958624731</v>
      </c>
      <c r="G53" s="33">
        <v>0.72339115669961518</v>
      </c>
      <c r="H53" s="32">
        <v>89.655761904164763</v>
      </c>
      <c r="I53" s="35">
        <v>0.7129880680691062</v>
      </c>
      <c r="J53" s="34">
        <v>43.883265839522743</v>
      </c>
      <c r="K53" s="33">
        <v>1.5181138437642412</v>
      </c>
      <c r="L53" s="34">
        <v>62.202664900504672</v>
      </c>
      <c r="M53" s="33">
        <v>1.5924119066557434</v>
      </c>
      <c r="N53" s="34">
        <v>72.398142497998336</v>
      </c>
      <c r="O53" s="33">
        <v>1.4892342460358248</v>
      </c>
      <c r="P53" s="32">
        <v>55.812293627015563</v>
      </c>
      <c r="Q53" s="35">
        <v>1.524251241738106</v>
      </c>
      <c r="R53" s="34">
        <v>87.933213333380976</v>
      </c>
      <c r="S53" s="33">
        <v>0.77472556201905063</v>
      </c>
      <c r="T53" s="34">
        <v>88.035805249623593</v>
      </c>
      <c r="U53" s="33">
        <v>0.87540853358592974</v>
      </c>
      <c r="V53" s="34">
        <v>84.494295259156843</v>
      </c>
      <c r="W53" s="33">
        <v>1.0662271016669995</v>
      </c>
      <c r="X53" s="34">
        <v>81.308995259750034</v>
      </c>
      <c r="Y53" s="33">
        <v>1.0534011711459053</v>
      </c>
      <c r="Z53" s="32">
        <v>77.814793622369081</v>
      </c>
      <c r="AA53" s="35">
        <v>1.2963516554501169</v>
      </c>
      <c r="AB53" s="34">
        <v>81.054583966914279</v>
      </c>
      <c r="AC53" s="35">
        <v>0.95588093011163089</v>
      </c>
      <c r="AD53" s="34">
        <v>42.068960291548471</v>
      </c>
      <c r="AE53" s="33">
        <v>1.3884337462399263</v>
      </c>
      <c r="AF53" s="34">
        <v>48.586260334492138</v>
      </c>
      <c r="AG53" s="31">
        <v>1.6417911668126146</v>
      </c>
      <c r="AH53" s="37"/>
      <c r="AI53" s="37"/>
      <c r="AJ53" s="37"/>
      <c r="AK53" s="37"/>
    </row>
    <row r="54" spans="1:37">
      <c r="A54" s="113" t="s">
        <v>40</v>
      </c>
      <c r="B54" s="32">
        <v>92.941518084034243</v>
      </c>
      <c r="C54" s="35">
        <v>0.52442005429186833</v>
      </c>
      <c r="D54" s="34">
        <v>97.743278808557704</v>
      </c>
      <c r="E54" s="33">
        <v>0.30839311946720543</v>
      </c>
      <c r="F54" s="34">
        <v>97.047392857205352</v>
      </c>
      <c r="G54" s="33">
        <v>0.38329001860853684</v>
      </c>
      <c r="H54" s="32">
        <v>93.351630103485135</v>
      </c>
      <c r="I54" s="35">
        <v>0.49477038800846068</v>
      </c>
      <c r="J54" s="34">
        <v>43.69358055852706</v>
      </c>
      <c r="K54" s="33">
        <v>0.91155216160698782</v>
      </c>
      <c r="L54" s="34">
        <v>53.293980480257183</v>
      </c>
      <c r="M54" s="33">
        <v>1.2997843007702039</v>
      </c>
      <c r="N54" s="34">
        <v>70.037101311397066</v>
      </c>
      <c r="O54" s="33">
        <v>0.99562150015189477</v>
      </c>
      <c r="P54" s="32">
        <v>67.426922139913657</v>
      </c>
      <c r="Q54" s="35">
        <v>1.0384300825761785</v>
      </c>
      <c r="R54" s="34">
        <v>68.028728344216745</v>
      </c>
      <c r="S54" s="33">
        <v>1.0089139903837534</v>
      </c>
      <c r="T54" s="34">
        <v>53.166297540011257</v>
      </c>
      <c r="U54" s="33">
        <v>0.88568216152282697</v>
      </c>
      <c r="V54" s="34">
        <v>54.868459345931733</v>
      </c>
      <c r="W54" s="33">
        <v>0.90150488306443111</v>
      </c>
      <c r="X54" s="34">
        <v>63.134065803113529</v>
      </c>
      <c r="Y54" s="33">
        <v>1.0022174155061758</v>
      </c>
      <c r="Z54" s="32">
        <v>91.699883663320762</v>
      </c>
      <c r="AA54" s="35">
        <v>0.53674011625680773</v>
      </c>
      <c r="AB54" s="34">
        <v>76.742305324135813</v>
      </c>
      <c r="AC54" s="35">
        <v>0.78226448798072878</v>
      </c>
      <c r="AD54" s="34">
        <v>20.77295784481284</v>
      </c>
      <c r="AE54" s="33">
        <v>0.93154443182246893</v>
      </c>
      <c r="AF54" s="34">
        <v>24.31764311862905</v>
      </c>
      <c r="AG54" s="31">
        <v>0.90245884160971335</v>
      </c>
      <c r="AH54" s="37"/>
      <c r="AI54" s="37"/>
      <c r="AJ54" s="37"/>
      <c r="AK54" s="37"/>
    </row>
    <row r="55" spans="1:37">
      <c r="A55" s="113" t="s">
        <v>41</v>
      </c>
      <c r="B55" s="32">
        <v>73.921477175088114</v>
      </c>
      <c r="C55" s="35">
        <v>0.75408616262959016</v>
      </c>
      <c r="D55" s="34">
        <v>81.86466029152929</v>
      </c>
      <c r="E55" s="33">
        <v>0.73570463805262987</v>
      </c>
      <c r="F55" s="34">
        <v>92.253367517209767</v>
      </c>
      <c r="G55" s="33">
        <v>0.54574423413763162</v>
      </c>
      <c r="H55" s="32">
        <v>80.453416444752264</v>
      </c>
      <c r="I55" s="35">
        <v>0.79708000170630466</v>
      </c>
      <c r="J55" s="34">
        <v>35.279180147203462</v>
      </c>
      <c r="K55" s="33">
        <v>0.85915324992274067</v>
      </c>
      <c r="L55" s="34">
        <v>54.104220270207037</v>
      </c>
      <c r="M55" s="33">
        <v>0.93235624969913133</v>
      </c>
      <c r="N55" s="34">
        <v>44.909868827856137</v>
      </c>
      <c r="O55" s="33">
        <v>0.95083465829494762</v>
      </c>
      <c r="P55" s="32">
        <v>36.279161965107967</v>
      </c>
      <c r="Q55" s="35">
        <v>0.93625789532616144</v>
      </c>
      <c r="R55" s="34">
        <v>75.84599969760967</v>
      </c>
      <c r="S55" s="33">
        <v>0.80904136404364713</v>
      </c>
      <c r="T55" s="34">
        <v>74.750908811567157</v>
      </c>
      <c r="U55" s="33">
        <v>0.83928541988891792</v>
      </c>
      <c r="V55" s="34">
        <v>63.855366060057783</v>
      </c>
      <c r="W55" s="33">
        <v>0.8592104462097504</v>
      </c>
      <c r="X55" s="34">
        <v>77.792191049883769</v>
      </c>
      <c r="Y55" s="33">
        <v>0.73705973642763434</v>
      </c>
      <c r="Z55" s="32">
        <v>70.853944520042361</v>
      </c>
      <c r="AA55" s="35">
        <v>0.80141350326400085</v>
      </c>
      <c r="AB55" s="34">
        <v>71.288652078696046</v>
      </c>
      <c r="AC55" s="35">
        <v>0.95243061443294708</v>
      </c>
      <c r="AD55" s="34">
        <v>34.333289455060829</v>
      </c>
      <c r="AE55" s="33">
        <v>0.95964329603701559</v>
      </c>
      <c r="AF55" s="34">
        <v>42.832628501183457</v>
      </c>
      <c r="AG55" s="31">
        <v>0.84501485654488462</v>
      </c>
      <c r="AH55" s="37"/>
      <c r="AI55" s="37"/>
      <c r="AJ55" s="37"/>
      <c r="AK55" s="37"/>
    </row>
    <row r="56" spans="1:37">
      <c r="A56" s="113" t="s">
        <v>42</v>
      </c>
      <c r="B56" s="32">
        <v>84.467816785457899</v>
      </c>
      <c r="C56" s="35">
        <v>0.76374614060513513</v>
      </c>
      <c r="D56" s="34">
        <v>89.10590636277135</v>
      </c>
      <c r="E56" s="33">
        <v>0.71126943991862923</v>
      </c>
      <c r="F56" s="34">
        <v>92.150907671280876</v>
      </c>
      <c r="G56" s="33">
        <v>0.5498414027392261</v>
      </c>
      <c r="H56" s="32">
        <v>89.121845697088133</v>
      </c>
      <c r="I56" s="35">
        <v>0.74567861458129969</v>
      </c>
      <c r="J56" s="34">
        <v>29.896914920724889</v>
      </c>
      <c r="K56" s="33">
        <v>0.96149265285920293</v>
      </c>
      <c r="L56" s="34">
        <v>59.071412962643592</v>
      </c>
      <c r="M56" s="33">
        <v>1.1214827194634818</v>
      </c>
      <c r="N56" s="34">
        <v>40.157130853020313</v>
      </c>
      <c r="O56" s="33">
        <v>1.0489067678328208</v>
      </c>
      <c r="P56" s="32">
        <v>48.651690034487423</v>
      </c>
      <c r="Q56" s="35">
        <v>1.3736222638181805</v>
      </c>
      <c r="R56" s="34">
        <v>72.562491224156929</v>
      </c>
      <c r="S56" s="33">
        <v>1.0163156333743542</v>
      </c>
      <c r="T56" s="34">
        <v>70.194871055364587</v>
      </c>
      <c r="U56" s="33">
        <v>0.95784500525550775</v>
      </c>
      <c r="V56" s="34">
        <v>63.32971885147478</v>
      </c>
      <c r="W56" s="33">
        <v>1.0396520470990871</v>
      </c>
      <c r="X56" s="34">
        <v>55.458026431135089</v>
      </c>
      <c r="Y56" s="33">
        <v>1.059553027856909</v>
      </c>
      <c r="Z56" s="32">
        <v>71.971429921598343</v>
      </c>
      <c r="AA56" s="35">
        <v>1.0674757113855211</v>
      </c>
      <c r="AB56" s="34">
        <v>70.903258801884135</v>
      </c>
      <c r="AC56" s="35">
        <v>1.0790705161591276</v>
      </c>
      <c r="AD56" s="34">
        <v>15.76897364319235</v>
      </c>
      <c r="AE56" s="33">
        <v>0.73048013063448436</v>
      </c>
      <c r="AF56" s="34">
        <v>47.253337442095066</v>
      </c>
      <c r="AG56" s="31">
        <v>1.2003910957104311</v>
      </c>
      <c r="AH56" s="37"/>
      <c r="AI56" s="37"/>
      <c r="AJ56" s="37"/>
      <c r="AK56" s="37"/>
    </row>
    <row r="57" spans="1:37">
      <c r="A57" s="113" t="s">
        <v>43</v>
      </c>
      <c r="B57" s="32">
        <v>79.161020517761344</v>
      </c>
      <c r="C57" s="35">
        <v>1.0151533682349621</v>
      </c>
      <c r="D57" s="34">
        <v>73.627697634148873</v>
      </c>
      <c r="E57" s="33">
        <v>1.0780782365131678</v>
      </c>
      <c r="F57" s="34">
        <v>89.442814548930897</v>
      </c>
      <c r="G57" s="33">
        <v>0.72603205662961401</v>
      </c>
      <c r="H57" s="32">
        <v>84.234447522688455</v>
      </c>
      <c r="I57" s="35">
        <v>0.84034299818977709</v>
      </c>
      <c r="J57" s="34">
        <v>29.459548073294279</v>
      </c>
      <c r="K57" s="33">
        <v>1.0240732234704732</v>
      </c>
      <c r="L57" s="34">
        <v>57.647361056835109</v>
      </c>
      <c r="M57" s="33">
        <v>1.0919099418066449</v>
      </c>
      <c r="N57" s="34">
        <v>28.378280886375901</v>
      </c>
      <c r="O57" s="33">
        <v>1.3238937397288248</v>
      </c>
      <c r="P57" s="32">
        <v>28.285839362157152</v>
      </c>
      <c r="Q57" s="35">
        <v>1.3051759123653401</v>
      </c>
      <c r="R57" s="34">
        <v>62.726351345302731</v>
      </c>
      <c r="S57" s="33">
        <v>1.26867348295518</v>
      </c>
      <c r="T57" s="34">
        <v>62.128171606986939</v>
      </c>
      <c r="U57" s="33">
        <v>1.2646446720712279</v>
      </c>
      <c r="V57" s="34">
        <v>65.785753567805756</v>
      </c>
      <c r="W57" s="33">
        <v>1.1521480786425218</v>
      </c>
      <c r="X57" s="34">
        <v>46.13931355346719</v>
      </c>
      <c r="Y57" s="33">
        <v>1.240140923131412</v>
      </c>
      <c r="Z57" s="32">
        <v>80.057230184164268</v>
      </c>
      <c r="AA57" s="35">
        <v>0.9748068164784659</v>
      </c>
      <c r="AB57" s="34">
        <v>68.865495536900482</v>
      </c>
      <c r="AC57" s="35">
        <v>0.97229955749489583</v>
      </c>
      <c r="AD57" s="34">
        <v>11.591536689817129</v>
      </c>
      <c r="AE57" s="33">
        <v>0.63716374791232722</v>
      </c>
      <c r="AF57" s="34">
        <v>36.549593968404068</v>
      </c>
      <c r="AG57" s="31">
        <v>1.1665125231291744</v>
      </c>
      <c r="AH57" s="37"/>
      <c r="AI57" s="37"/>
      <c r="AJ57" s="37"/>
      <c r="AK57" s="37"/>
    </row>
    <row r="58" spans="1:37">
      <c r="A58" s="113" t="s">
        <v>44</v>
      </c>
      <c r="B58" s="32">
        <v>80.044775923700726</v>
      </c>
      <c r="C58" s="35">
        <v>1.1446952425545676</v>
      </c>
      <c r="D58" s="34">
        <v>82.553568336974976</v>
      </c>
      <c r="E58" s="33">
        <v>1.5166617163770382</v>
      </c>
      <c r="F58" s="34">
        <v>91.952857129468555</v>
      </c>
      <c r="G58" s="33">
        <v>1.0172847645222403</v>
      </c>
      <c r="H58" s="32">
        <v>86.871637878813004</v>
      </c>
      <c r="I58" s="35">
        <v>1.2733378962983597</v>
      </c>
      <c r="J58" s="34">
        <v>52.325504356864613</v>
      </c>
      <c r="K58" s="33">
        <v>2.5904868046192639</v>
      </c>
      <c r="L58" s="34">
        <v>83.056624932716005</v>
      </c>
      <c r="M58" s="33">
        <v>1.4467660756956333</v>
      </c>
      <c r="N58" s="34">
        <v>54.086699619650084</v>
      </c>
      <c r="O58" s="33">
        <v>1.8317988826722786</v>
      </c>
      <c r="P58" s="32">
        <v>53.86057766181365</v>
      </c>
      <c r="Q58" s="35">
        <v>2.0062639991119173</v>
      </c>
      <c r="R58" s="34">
        <v>84.653484623012488</v>
      </c>
      <c r="S58" s="33">
        <v>1.1505383419807349</v>
      </c>
      <c r="T58" s="34">
        <v>86.086503419044661</v>
      </c>
      <c r="U58" s="33">
        <v>1.3305915729351852</v>
      </c>
      <c r="V58" s="34">
        <v>83.500505646731028</v>
      </c>
      <c r="W58" s="33">
        <v>1.7804178563975543</v>
      </c>
      <c r="X58" s="34">
        <v>83.332244467010725</v>
      </c>
      <c r="Y58" s="33">
        <v>1.4134239890355724</v>
      </c>
      <c r="Z58" s="32">
        <v>83.47192029096351</v>
      </c>
      <c r="AA58" s="35">
        <v>1.0888575582255173</v>
      </c>
      <c r="AB58" s="34">
        <v>79.003498112749938</v>
      </c>
      <c r="AC58" s="35">
        <v>1.5036208593855633</v>
      </c>
      <c r="AD58" s="34">
        <v>55.774115600718289</v>
      </c>
      <c r="AE58" s="33">
        <v>2.125908983057927</v>
      </c>
      <c r="AF58" s="34">
        <v>38.271130281031027</v>
      </c>
      <c r="AG58" s="31">
        <v>1.801327247875953</v>
      </c>
      <c r="AH58" s="37"/>
      <c r="AI58" s="37"/>
      <c r="AJ58" s="37"/>
      <c r="AK58" s="37"/>
    </row>
    <row r="59" spans="1:37">
      <c r="A59" s="113" t="s">
        <v>45</v>
      </c>
      <c r="B59" s="32">
        <v>74.512395325803027</v>
      </c>
      <c r="C59" s="35">
        <v>0.84247227954376269</v>
      </c>
      <c r="D59" s="34">
        <v>80.426333877425904</v>
      </c>
      <c r="E59" s="33">
        <v>0.66973911372595063</v>
      </c>
      <c r="F59" s="34">
        <v>93.611400643920206</v>
      </c>
      <c r="G59" s="33">
        <v>0.4945526433143117</v>
      </c>
      <c r="H59" s="32">
        <v>89.125271259977794</v>
      </c>
      <c r="I59" s="35">
        <v>0.88222195828531569</v>
      </c>
      <c r="J59" s="34">
        <v>44.165323954507272</v>
      </c>
      <c r="K59" s="33">
        <v>1.6149817846135219</v>
      </c>
      <c r="L59" s="34">
        <v>65.366282597663243</v>
      </c>
      <c r="M59" s="33">
        <v>1.0568261411751079</v>
      </c>
      <c r="N59" s="34">
        <v>45.855113940931609</v>
      </c>
      <c r="O59" s="33">
        <v>1.0539460656830233</v>
      </c>
      <c r="P59" s="32">
        <v>41.06416004279081</v>
      </c>
      <c r="Q59" s="35">
        <v>1.0138746229489284</v>
      </c>
      <c r="R59" s="34">
        <v>81.072833834148554</v>
      </c>
      <c r="S59" s="33">
        <v>0.74151964134630355</v>
      </c>
      <c r="T59" s="34">
        <v>81.779241655302897</v>
      </c>
      <c r="U59" s="33">
        <v>0.87829150863609795</v>
      </c>
      <c r="V59" s="34">
        <v>77.412635412185708</v>
      </c>
      <c r="W59" s="33">
        <v>0.81619993523179279</v>
      </c>
      <c r="X59" s="34">
        <v>72.776486146256715</v>
      </c>
      <c r="Y59" s="33">
        <v>0.85674004167273687</v>
      </c>
      <c r="Z59" s="32">
        <v>81.24066511974867</v>
      </c>
      <c r="AA59" s="35">
        <v>1.1847992889262404</v>
      </c>
      <c r="AB59" s="34">
        <v>76.74234976055628</v>
      </c>
      <c r="AC59" s="35">
        <v>0.6979628741533741</v>
      </c>
      <c r="AD59" s="34">
        <v>33.034026686480502</v>
      </c>
      <c r="AE59" s="33">
        <v>1.0343221910324827</v>
      </c>
      <c r="AF59" s="34">
        <v>51.3746946821393</v>
      </c>
      <c r="AG59" s="31">
        <v>1.4191280301870264</v>
      </c>
      <c r="AH59" s="37"/>
      <c r="AI59" s="37"/>
      <c r="AJ59" s="37"/>
      <c r="AK59" s="37"/>
    </row>
    <row r="60" spans="1:37">
      <c r="A60" s="113" t="s">
        <v>46</v>
      </c>
      <c r="B60" s="32">
        <v>75.453066379362269</v>
      </c>
      <c r="C60" s="35">
        <v>1.1981433908740808</v>
      </c>
      <c r="D60" s="34">
        <v>82.236875053123953</v>
      </c>
      <c r="E60" s="33">
        <v>1.0503232637121884</v>
      </c>
      <c r="F60" s="34">
        <v>89.902651107860549</v>
      </c>
      <c r="G60" s="33">
        <v>0.80530914934940501</v>
      </c>
      <c r="H60" s="32">
        <v>70.842721346754473</v>
      </c>
      <c r="I60" s="35">
        <v>1.3668831233270176</v>
      </c>
      <c r="J60" s="34">
        <v>24.741868834528091</v>
      </c>
      <c r="K60" s="33">
        <v>1.0559215935930359</v>
      </c>
      <c r="L60" s="34">
        <v>48.902405635497963</v>
      </c>
      <c r="M60" s="33">
        <v>1.4056652727070602</v>
      </c>
      <c r="N60" s="34">
        <v>51.450849128043593</v>
      </c>
      <c r="O60" s="33">
        <v>1.419228941946874</v>
      </c>
      <c r="P60" s="32">
        <v>44.551089995629461</v>
      </c>
      <c r="Q60" s="35">
        <v>1.3044799388844694</v>
      </c>
      <c r="R60" s="34">
        <v>56.029982421430716</v>
      </c>
      <c r="S60" s="33">
        <v>1.3532360711969034</v>
      </c>
      <c r="T60" s="34">
        <v>59.598344908320158</v>
      </c>
      <c r="U60" s="33">
        <v>1.3026130405945515</v>
      </c>
      <c r="V60" s="34">
        <v>55.922986537268592</v>
      </c>
      <c r="W60" s="33">
        <v>1.4083087096781397</v>
      </c>
      <c r="X60" s="34">
        <v>57.978926015952382</v>
      </c>
      <c r="Y60" s="33">
        <v>1.4730024812435889</v>
      </c>
      <c r="Z60" s="32">
        <v>58.564538666787143</v>
      </c>
      <c r="AA60" s="35">
        <v>1.3995584787826996</v>
      </c>
      <c r="AB60" s="34">
        <v>65.503568710303668</v>
      </c>
      <c r="AC60" s="35">
        <v>1.4699282909542473</v>
      </c>
      <c r="AD60" s="34">
        <v>34.8978971562507</v>
      </c>
      <c r="AE60" s="33">
        <v>1.1882016691586881</v>
      </c>
      <c r="AF60" s="34">
        <v>63.343933225065939</v>
      </c>
      <c r="AG60" s="31">
        <v>1.4260592833389081</v>
      </c>
      <c r="AH60" s="37"/>
      <c r="AI60" s="37"/>
      <c r="AJ60" s="37"/>
      <c r="AK60" s="37"/>
    </row>
    <row r="61" spans="1:37">
      <c r="A61" s="113" t="s">
        <v>47</v>
      </c>
      <c r="B61" s="32">
        <v>82.929738487482851</v>
      </c>
      <c r="C61" s="35">
        <v>0.73602901252659003</v>
      </c>
      <c r="D61" s="34">
        <v>88.538306556489303</v>
      </c>
      <c r="E61" s="33">
        <v>0.6313510340482511</v>
      </c>
      <c r="F61" s="34">
        <v>85.674268862489228</v>
      </c>
      <c r="G61" s="33">
        <v>0.62535118397538336</v>
      </c>
      <c r="H61" s="32">
        <v>91.557949261845792</v>
      </c>
      <c r="I61" s="35">
        <v>0.53709478919196796</v>
      </c>
      <c r="J61" s="34">
        <v>36.383181334650132</v>
      </c>
      <c r="K61" s="33">
        <v>0.88785579113199786</v>
      </c>
      <c r="L61" s="34">
        <v>48.816075424231322</v>
      </c>
      <c r="M61" s="33">
        <v>0.96700372819950653</v>
      </c>
      <c r="N61" s="34">
        <v>40.181406399206629</v>
      </c>
      <c r="O61" s="33">
        <v>1.0424653174481431</v>
      </c>
      <c r="P61" s="32">
        <v>39.296090820489702</v>
      </c>
      <c r="Q61" s="35">
        <v>0.92211282335488354</v>
      </c>
      <c r="R61" s="34">
        <v>81.477163979522416</v>
      </c>
      <c r="S61" s="33">
        <v>0.80090637184434987</v>
      </c>
      <c r="T61" s="34">
        <v>79.906717448378657</v>
      </c>
      <c r="U61" s="33">
        <v>0.79971070773558817</v>
      </c>
      <c r="V61" s="34">
        <v>66.786713283156928</v>
      </c>
      <c r="W61" s="33">
        <v>0.89709714228788717</v>
      </c>
      <c r="X61" s="34">
        <v>71.241175726950999</v>
      </c>
      <c r="Y61" s="33">
        <v>0.85590434271078497</v>
      </c>
      <c r="Z61" s="32">
        <v>84.323381385012681</v>
      </c>
      <c r="AA61" s="35">
        <v>0.58712919269081276</v>
      </c>
      <c r="AB61" s="34">
        <v>66.968391179242943</v>
      </c>
      <c r="AC61" s="35">
        <v>0.80208970936994095</v>
      </c>
      <c r="AD61" s="34">
        <v>20.32774095879622</v>
      </c>
      <c r="AE61" s="33">
        <v>0.78246809238503345</v>
      </c>
      <c r="AF61" s="34">
        <v>14.66955587431498</v>
      </c>
      <c r="AG61" s="31">
        <v>0.74821477452304175</v>
      </c>
      <c r="AH61" s="37"/>
      <c r="AI61" s="37"/>
      <c r="AJ61" s="37"/>
      <c r="AK61" s="37"/>
    </row>
    <row r="62" spans="1:37">
      <c r="A62" s="113" t="s">
        <v>48</v>
      </c>
      <c r="B62" s="32">
        <v>84.693057962538703</v>
      </c>
      <c r="C62" s="35">
        <v>0.7191244420788282</v>
      </c>
      <c r="D62" s="34">
        <v>93.26691716560974</v>
      </c>
      <c r="E62" s="33">
        <v>0.51682125792859257</v>
      </c>
      <c r="F62" s="34">
        <v>91.655999060354006</v>
      </c>
      <c r="G62" s="33">
        <v>0.59566790636787714</v>
      </c>
      <c r="H62" s="32">
        <v>93.167572780620091</v>
      </c>
      <c r="I62" s="35">
        <v>0.55646467158499757</v>
      </c>
      <c r="J62" s="34">
        <v>21.902898474486971</v>
      </c>
      <c r="K62" s="33">
        <v>0.89679866336766334</v>
      </c>
      <c r="L62" s="34">
        <v>54.656226236869607</v>
      </c>
      <c r="M62" s="33">
        <v>1.0377114054283798</v>
      </c>
      <c r="N62" s="34">
        <v>43.89934354034957</v>
      </c>
      <c r="O62" s="33">
        <v>1.0723109356518687</v>
      </c>
      <c r="P62" s="32">
        <v>57.072102278141088</v>
      </c>
      <c r="Q62" s="35">
        <v>1.1603679074175695</v>
      </c>
      <c r="R62" s="34">
        <v>81.383783051409182</v>
      </c>
      <c r="S62" s="33">
        <v>0.82839970956344966</v>
      </c>
      <c r="T62" s="34">
        <v>84.459227576501959</v>
      </c>
      <c r="U62" s="33">
        <v>0.73629774546050442</v>
      </c>
      <c r="V62" s="34">
        <v>78.496084306586411</v>
      </c>
      <c r="W62" s="33">
        <v>0.88794509265034527</v>
      </c>
      <c r="X62" s="34">
        <v>64.34512895643968</v>
      </c>
      <c r="Y62" s="33">
        <v>0.84997794074126476</v>
      </c>
      <c r="Z62" s="32">
        <v>86.629702306212508</v>
      </c>
      <c r="AA62" s="35">
        <v>0.75596969408808179</v>
      </c>
      <c r="AB62" s="34">
        <v>80.941125150383456</v>
      </c>
      <c r="AC62" s="35">
        <v>0.86327551526681645</v>
      </c>
      <c r="AD62" s="34">
        <v>30.23443582488029</v>
      </c>
      <c r="AE62" s="33">
        <v>1.050036305836505</v>
      </c>
      <c r="AF62" s="34">
        <v>66.645026079990629</v>
      </c>
      <c r="AG62" s="31">
        <v>1.016188870677512</v>
      </c>
      <c r="AH62" s="37"/>
      <c r="AI62" s="37"/>
      <c r="AJ62" s="37"/>
      <c r="AK62" s="37"/>
    </row>
    <row r="63" spans="1:37">
      <c r="A63" s="113" t="s">
        <v>49</v>
      </c>
      <c r="B63" s="32">
        <v>86.690754416003216</v>
      </c>
      <c r="C63" s="35">
        <v>0.4913425966058067</v>
      </c>
      <c r="D63" s="34">
        <v>96.526979851314238</v>
      </c>
      <c r="E63" s="33">
        <v>0.30526800822404654</v>
      </c>
      <c r="F63" s="34">
        <v>97.02712442715</v>
      </c>
      <c r="G63" s="33">
        <v>0.28144445120873118</v>
      </c>
      <c r="H63" s="32">
        <v>94.164536016375592</v>
      </c>
      <c r="I63" s="35">
        <v>0.34794763463748724</v>
      </c>
      <c r="J63" s="34">
        <v>46.70545576674067</v>
      </c>
      <c r="K63" s="33">
        <v>0.8876909314215361</v>
      </c>
      <c r="L63" s="34">
        <v>82.359098333717981</v>
      </c>
      <c r="M63" s="33">
        <v>0.51274621416988275</v>
      </c>
      <c r="N63" s="34">
        <v>84.24573994292453</v>
      </c>
      <c r="O63" s="33">
        <v>0.48099013886963732</v>
      </c>
      <c r="P63" s="32">
        <v>70.025350857189792</v>
      </c>
      <c r="Q63" s="35">
        <v>0.67080310349850691</v>
      </c>
      <c r="R63" s="34">
        <v>83.48345900621031</v>
      </c>
      <c r="S63" s="33">
        <v>0.60058411675785073</v>
      </c>
      <c r="T63" s="34">
        <v>77.667229287780813</v>
      </c>
      <c r="U63" s="33">
        <v>0.63044549626267898</v>
      </c>
      <c r="V63" s="34">
        <v>79.742581898900184</v>
      </c>
      <c r="W63" s="33">
        <v>0.64469408269861872</v>
      </c>
      <c r="X63" s="34">
        <v>77.408399434768768</v>
      </c>
      <c r="Y63" s="33">
        <v>0.6346099064862708</v>
      </c>
      <c r="Z63" s="32">
        <v>84.980407553055841</v>
      </c>
      <c r="AA63" s="35">
        <v>0.50653731334549146</v>
      </c>
      <c r="AB63" s="34">
        <v>84.986940813494343</v>
      </c>
      <c r="AC63" s="35">
        <v>0.52864308158849005</v>
      </c>
      <c r="AD63" s="34">
        <v>54.654600925196362</v>
      </c>
      <c r="AE63" s="33">
        <v>0.77288665693285696</v>
      </c>
      <c r="AF63" s="34">
        <v>76.846957144171299</v>
      </c>
      <c r="AG63" s="31">
        <v>0.57022347151551556</v>
      </c>
      <c r="AH63" s="37"/>
      <c r="AI63" s="37"/>
      <c r="AJ63" s="37"/>
      <c r="AK63" s="37"/>
    </row>
    <row r="64" spans="1:37">
      <c r="A64" s="113" t="s">
        <v>50</v>
      </c>
      <c r="B64" s="32">
        <v>72.11660979912466</v>
      </c>
      <c r="C64" s="35">
        <v>3.3021127317888044</v>
      </c>
      <c r="D64" s="34">
        <v>84.492098101127183</v>
      </c>
      <c r="E64" s="33">
        <v>1.5983026762456665</v>
      </c>
      <c r="F64" s="34">
        <v>91.7430568498322</v>
      </c>
      <c r="G64" s="33">
        <v>0.97484056974344002</v>
      </c>
      <c r="H64" s="32">
        <v>87.69226379630858</v>
      </c>
      <c r="I64" s="35">
        <v>1.0774116848011368</v>
      </c>
      <c r="J64" s="34">
        <v>27.56417753365379</v>
      </c>
      <c r="K64" s="33">
        <v>2.0120858852277639</v>
      </c>
      <c r="L64" s="34">
        <v>78.883683558612546</v>
      </c>
      <c r="M64" s="33">
        <v>1.3292095575642133</v>
      </c>
      <c r="N64" s="34">
        <v>59.716062060090763</v>
      </c>
      <c r="O64" s="33">
        <v>4.0164243586823183</v>
      </c>
      <c r="P64" s="32">
        <v>45.947549400317961</v>
      </c>
      <c r="Q64" s="35">
        <v>1.5366098068276191</v>
      </c>
      <c r="R64" s="34">
        <v>60.377641410835317</v>
      </c>
      <c r="S64" s="33">
        <v>2.9565978726444104</v>
      </c>
      <c r="T64" s="34">
        <v>55.150025221522839</v>
      </c>
      <c r="U64" s="33">
        <v>1.7485958323047373</v>
      </c>
      <c r="V64" s="34">
        <v>57.393839676735247</v>
      </c>
      <c r="W64" s="33">
        <v>3.4166430437224085</v>
      </c>
      <c r="X64" s="34">
        <v>59.103447049004551</v>
      </c>
      <c r="Y64" s="33">
        <v>1.498383190907054</v>
      </c>
      <c r="Z64" s="32">
        <v>71.342426270347232</v>
      </c>
      <c r="AA64" s="35">
        <v>2.2643577370410144</v>
      </c>
      <c r="AB64" s="34">
        <v>66.815646924664762</v>
      </c>
      <c r="AC64" s="35">
        <v>3.0354523514306022</v>
      </c>
      <c r="AD64" s="34">
        <v>33.00145869082062</v>
      </c>
      <c r="AE64" s="33">
        <v>2.4019265428741705</v>
      </c>
      <c r="AF64" s="34">
        <v>60.148442982113323</v>
      </c>
      <c r="AG64" s="31">
        <v>2.943596987752223</v>
      </c>
      <c r="AH64" s="37"/>
      <c r="AI64" s="37"/>
      <c r="AJ64" s="37"/>
      <c r="AK64" s="37"/>
    </row>
    <row r="65" spans="1:37">
      <c r="A65" s="83" t="s">
        <v>51</v>
      </c>
      <c r="B65" s="34">
        <v>84.206755119526903</v>
      </c>
      <c r="C65" s="35">
        <v>1.6457841465912173</v>
      </c>
      <c r="D65" s="34">
        <v>92.114784885787515</v>
      </c>
      <c r="E65" s="33">
        <v>1.3242240836416601</v>
      </c>
      <c r="F65" s="34">
        <v>85.949218119840552</v>
      </c>
      <c r="G65" s="33">
        <v>1.6408570244752207</v>
      </c>
      <c r="H65" s="32">
        <v>91.640933168143007</v>
      </c>
      <c r="I65" s="35">
        <v>1.4779528914166002</v>
      </c>
      <c r="J65" s="34">
        <v>73.734405747219697</v>
      </c>
      <c r="K65" s="33">
        <v>1.8011511327236511</v>
      </c>
      <c r="L65" s="34">
        <v>41.265273060196812</v>
      </c>
      <c r="M65" s="33">
        <v>1.6409679317003492</v>
      </c>
      <c r="N65" s="34">
        <v>73.618261392633684</v>
      </c>
      <c r="O65" s="33">
        <v>1.592748664293784</v>
      </c>
      <c r="P65" s="32">
        <v>60.189294736283948</v>
      </c>
      <c r="Q65" s="35">
        <v>1.6768459824196504</v>
      </c>
      <c r="R65" s="34">
        <v>87.482364895304627</v>
      </c>
      <c r="S65" s="33">
        <v>1.537522492264878</v>
      </c>
      <c r="T65" s="34">
        <v>58.713875788838422</v>
      </c>
      <c r="U65" s="33">
        <v>2.2460598298180057</v>
      </c>
      <c r="V65" s="34">
        <v>69.757396456536497</v>
      </c>
      <c r="W65" s="33">
        <v>2.1517103335600125</v>
      </c>
      <c r="X65" s="34">
        <v>75.340390680042887</v>
      </c>
      <c r="Y65" s="33">
        <v>1.9112545456973795</v>
      </c>
      <c r="Z65" s="32">
        <v>87.198070386423694</v>
      </c>
      <c r="AA65" s="35">
        <v>1.6364367945590881</v>
      </c>
      <c r="AB65" s="34">
        <v>85.71152535864465</v>
      </c>
      <c r="AC65" s="35">
        <v>1.6381748170552974</v>
      </c>
      <c r="AD65" s="34">
        <v>24.726551898794462</v>
      </c>
      <c r="AE65" s="33">
        <v>1.364998324470482</v>
      </c>
      <c r="AF65" s="34">
        <v>42.837516352152043</v>
      </c>
      <c r="AG65" s="31">
        <v>1.9654671467688971</v>
      </c>
      <c r="AH65" s="37"/>
      <c r="AI65" s="37"/>
      <c r="AJ65" s="37"/>
      <c r="AK65" s="37"/>
    </row>
    <row r="66" spans="1:37">
      <c r="A66" s="141" t="s">
        <v>192</v>
      </c>
      <c r="B66" s="32">
        <v>73.503910721325397</v>
      </c>
      <c r="C66" s="35">
        <v>0.2281123403219403</v>
      </c>
      <c r="D66" s="34">
        <v>80.535976942998801</v>
      </c>
      <c r="E66" s="33">
        <v>0.19064805255489781</v>
      </c>
      <c r="F66" s="34">
        <v>89.856189918285622</v>
      </c>
      <c r="G66" s="33">
        <v>0.1467729279499651</v>
      </c>
      <c r="H66" s="32">
        <v>83.918074601609632</v>
      </c>
      <c r="I66" s="35">
        <v>0.19170545177692139</v>
      </c>
      <c r="J66" s="34">
        <v>33.9215730207668</v>
      </c>
      <c r="K66" s="33">
        <v>0.23110965082330431</v>
      </c>
      <c r="L66" s="34">
        <v>58.092437251161613</v>
      </c>
      <c r="M66" s="33">
        <v>0.21992131496162709</v>
      </c>
      <c r="N66" s="34">
        <v>50.130239204808923</v>
      </c>
      <c r="O66" s="33">
        <v>0.27581927338150108</v>
      </c>
      <c r="P66" s="32">
        <v>44.531144626824137</v>
      </c>
      <c r="Q66" s="35">
        <v>0.24297440138547191</v>
      </c>
      <c r="R66" s="34">
        <v>70.65829725915664</v>
      </c>
      <c r="S66" s="33">
        <v>0.23275405853415029</v>
      </c>
      <c r="T66" s="34">
        <v>70.200889692464088</v>
      </c>
      <c r="U66" s="33">
        <v>0.2115993167339543</v>
      </c>
      <c r="V66" s="34">
        <v>65.026703174230974</v>
      </c>
      <c r="W66" s="33">
        <v>0.25336234070413971</v>
      </c>
      <c r="X66" s="34">
        <v>61.076389696069697</v>
      </c>
      <c r="Y66" s="33">
        <v>0.2400339573624643</v>
      </c>
      <c r="Z66" s="32">
        <v>73.719292967830967</v>
      </c>
      <c r="AA66" s="35">
        <v>0.20810985258160961</v>
      </c>
      <c r="AB66" s="34">
        <v>67.894422851798012</v>
      </c>
      <c r="AC66" s="35">
        <v>0.2387984502468298</v>
      </c>
      <c r="AD66" s="34">
        <v>28.573358515144189</v>
      </c>
      <c r="AE66" s="33">
        <v>0.22298064208395191</v>
      </c>
      <c r="AF66" s="34">
        <v>52.650949216778749</v>
      </c>
      <c r="AG66" s="31">
        <v>0.27938996572422481</v>
      </c>
      <c r="AH66" s="37"/>
      <c r="AI66" s="37"/>
      <c r="AJ66" s="37"/>
      <c r="AK66" s="37"/>
    </row>
    <row r="67" spans="1:37">
      <c r="A67" s="141" t="s">
        <v>195</v>
      </c>
      <c r="B67" s="32">
        <v>76.050621032714844</v>
      </c>
      <c r="C67" s="35">
        <v>0.31130281090736389</v>
      </c>
      <c r="D67" s="34">
        <v>81.3963623046875</v>
      </c>
      <c r="E67" s="33">
        <v>0.25549739599227911</v>
      </c>
      <c r="F67" s="34">
        <v>90.660934448242188</v>
      </c>
      <c r="G67" s="33">
        <v>0.21449194848537451</v>
      </c>
      <c r="H67" s="32">
        <v>85.073623657226563</v>
      </c>
      <c r="I67" s="35">
        <v>0.2741837203502655</v>
      </c>
      <c r="J67" s="34">
        <v>34.097007751464837</v>
      </c>
      <c r="K67" s="33">
        <v>0.40587118268013</v>
      </c>
      <c r="L67" s="34">
        <v>59.978565216064453</v>
      </c>
      <c r="M67" s="33">
        <v>0.36660358309745789</v>
      </c>
      <c r="N67" s="34">
        <v>46.689956665039063</v>
      </c>
      <c r="O67" s="33">
        <v>0.39910382032394409</v>
      </c>
      <c r="P67" s="32">
        <v>39.122428894042969</v>
      </c>
      <c r="Q67" s="35">
        <v>0.38502219319343572</v>
      </c>
      <c r="R67" s="34">
        <v>75.356986999511719</v>
      </c>
      <c r="S67" s="33">
        <v>0.31819239258766169</v>
      </c>
      <c r="T67" s="34">
        <v>74.250595092773438</v>
      </c>
      <c r="U67" s="33">
        <v>0.32522985339164728</v>
      </c>
      <c r="V67" s="34">
        <v>67.23162841796875</v>
      </c>
      <c r="W67" s="33">
        <v>0.3434232771396637</v>
      </c>
      <c r="X67" s="34">
        <v>64.702255249023438</v>
      </c>
      <c r="Y67" s="33">
        <v>0.33329731225967407</v>
      </c>
      <c r="Z67" s="32">
        <v>73.068229675292969</v>
      </c>
      <c r="AA67" s="35">
        <v>0.32994559407234192</v>
      </c>
      <c r="AB67" s="34">
        <v>70.422981262207031</v>
      </c>
      <c r="AC67" s="35">
        <v>0.32255640625953669</v>
      </c>
      <c r="AD67" s="34">
        <v>26.069978713989261</v>
      </c>
      <c r="AE67" s="33">
        <v>0.30873346328735352</v>
      </c>
      <c r="AF67" s="34">
        <v>46.077144622802727</v>
      </c>
      <c r="AG67" s="31">
        <v>0.41647008061409002</v>
      </c>
      <c r="AH67" s="37"/>
      <c r="AI67" s="37"/>
      <c r="AJ67" s="37"/>
      <c r="AK67" s="37"/>
    </row>
    <row r="68" spans="1:37" ht="13.5" thickBot="1">
      <c r="A68" s="142" t="s">
        <v>199</v>
      </c>
      <c r="B68" s="29">
        <v>75.724363609366947</v>
      </c>
      <c r="C68" s="118">
        <v>0.17183096825824229</v>
      </c>
      <c r="D68" s="117">
        <v>83.437491326668052</v>
      </c>
      <c r="E68" s="30">
        <v>0.14620734800762841</v>
      </c>
      <c r="F68" s="117">
        <v>90.379322216481853</v>
      </c>
      <c r="G68" s="30">
        <v>0.11942014051476869</v>
      </c>
      <c r="H68" s="29">
        <v>86.177380679814235</v>
      </c>
      <c r="I68" s="118">
        <v>0.1432741115866035</v>
      </c>
      <c r="J68" s="117">
        <v>37.493877285992411</v>
      </c>
      <c r="K68" s="30">
        <v>0.19247121267171541</v>
      </c>
      <c r="L68" s="117">
        <v>61.045193116093976</v>
      </c>
      <c r="M68" s="30">
        <v>0.17993640325435051</v>
      </c>
      <c r="N68" s="117">
        <v>52.725741895916812</v>
      </c>
      <c r="O68" s="30">
        <v>0.212027976385466</v>
      </c>
      <c r="P68" s="29">
        <v>46.968164974089909</v>
      </c>
      <c r="Q68" s="118">
        <v>0.1921434633453844</v>
      </c>
      <c r="R68" s="117">
        <v>72.38483097029966</v>
      </c>
      <c r="S68" s="30">
        <v>0.18202406378275879</v>
      </c>
      <c r="T68" s="117">
        <v>70.207066906058927</v>
      </c>
      <c r="U68" s="30">
        <v>0.17229097191466161</v>
      </c>
      <c r="V68" s="117">
        <v>64.979357408889157</v>
      </c>
      <c r="W68" s="30">
        <v>0.19938926422197131</v>
      </c>
      <c r="X68" s="117">
        <v>61.982277877024472</v>
      </c>
      <c r="Y68" s="30">
        <v>0.19229917754294781</v>
      </c>
      <c r="Z68" s="29">
        <v>76.729397801481369</v>
      </c>
      <c r="AA68" s="118">
        <v>0.1639387814014521</v>
      </c>
      <c r="AB68" s="117">
        <v>71.343465735140583</v>
      </c>
      <c r="AC68" s="118">
        <v>0.18131889838529761</v>
      </c>
      <c r="AD68" s="117">
        <v>30.500250974323631</v>
      </c>
      <c r="AE68" s="30">
        <v>0.18238082355939339</v>
      </c>
      <c r="AF68" s="117">
        <v>51.28260705951989</v>
      </c>
      <c r="AG68" s="28">
        <v>0.21530049781633551</v>
      </c>
      <c r="AH68" s="37"/>
      <c r="AI68" s="37"/>
      <c r="AJ68" s="37"/>
      <c r="AK68" s="37"/>
    </row>
    <row r="69" spans="1:37">
      <c r="A69" s="95"/>
      <c r="B69" s="32"/>
      <c r="C69" s="35"/>
      <c r="D69" s="32"/>
      <c r="E69" s="35"/>
      <c r="F69" s="32"/>
      <c r="G69" s="35"/>
      <c r="H69" s="32"/>
      <c r="I69" s="35"/>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row>
    <row r="70" spans="1:37">
      <c r="A70" s="2" t="s">
        <v>62</v>
      </c>
    </row>
    <row r="71" spans="1:37">
      <c r="A71" s="2" t="s">
        <v>107</v>
      </c>
    </row>
    <row r="72" spans="1:37">
      <c r="A72" s="2" t="s">
        <v>330</v>
      </c>
    </row>
    <row r="73" spans="1:37">
      <c r="A73" s="202" t="s">
        <v>388</v>
      </c>
    </row>
    <row r="74" spans="1:37">
      <c r="A74" s="203" t="s">
        <v>389</v>
      </c>
    </row>
    <row r="75" spans="1:37">
      <c r="A75" s="2" t="s">
        <v>391</v>
      </c>
    </row>
    <row r="77" spans="1:37">
      <c r="A77" s="4"/>
    </row>
  </sheetData>
  <customSheetViews>
    <customSheetView guid="{958562DC-2717-487D-88ED-05485062DB2A}" scale="80" showGridLines="0">
      <selection activeCell="F10" sqref="F10"/>
      <pageMargins left="0.7" right="0.7" top="0.75" bottom="0.75" header="0.3" footer="0.3"/>
      <pageSetup paperSize="9" orientation="portrait" r:id="rId1"/>
    </customSheetView>
    <customSheetView guid="{DC9DA9F2-44C2-40AF-952E-F17A8405449D}" scale="80" showGridLines="0">
      <selection activeCell="A12" sqref="A12:A63"/>
      <pageMargins left="0.7" right="0.7" top="0.75" bottom="0.75" header="0.3" footer="0.3"/>
      <pageSetup paperSize="9" orientation="portrait" r:id="rId2"/>
    </customSheetView>
    <customSheetView guid="{AF19555B-DC94-4383-99E1-B20527EBB45F}" scale="80" showGridLines="0" topLeftCell="A37">
      <selection activeCell="F10" sqref="F10"/>
      <pageMargins left="0.7" right="0.7" top="0.75" bottom="0.75" header="0.3" footer="0.3"/>
      <pageSetup paperSize="9" orientation="portrait" r:id="rId3"/>
    </customSheetView>
  </customSheetViews>
  <mergeCells count="17">
    <mergeCell ref="D14:E14"/>
    <mergeCell ref="F14:G14"/>
    <mergeCell ref="H14:I14"/>
    <mergeCell ref="T14:U14"/>
    <mergeCell ref="AF14:AG14"/>
    <mergeCell ref="B13:AG13"/>
    <mergeCell ref="V14:W14"/>
    <mergeCell ref="X14:Y14"/>
    <mergeCell ref="Z14:AA14"/>
    <mergeCell ref="AB14:AC14"/>
    <mergeCell ref="AD14:AE14"/>
    <mergeCell ref="J14:K14"/>
    <mergeCell ref="L14:M14"/>
    <mergeCell ref="N14:O14"/>
    <mergeCell ref="P14:Q14"/>
    <mergeCell ref="R14:S14"/>
    <mergeCell ref="B14:C14"/>
  </mergeCells>
  <phoneticPr fontId="73"/>
  <hyperlinks>
    <hyperlink ref="A74" r:id="rId4" xr:uid="{00000000-0004-0000-0100-000000000000}"/>
    <hyperlink ref="A73" r:id="rId5" display="* Information on data for Cyprus: https://oe.cd/cyprus-disclaimer" xr:uid="{00000000-0004-0000-0100-000001000000}"/>
    <hyperlink ref="A1" r:id="rId6" display="https://doi.org/10.1787/1d0bc92a-en" xr:uid="{00000000-0004-0000-0100-000002000000}"/>
    <hyperlink ref="A4" r:id="rId7" xr:uid="{00000000-0004-0000-0100-000003000000}"/>
  </hyperlinks>
  <pageMargins left="0.7" right="0.7" top="0.75" bottom="0.75" header="0.3" footer="0.3"/>
  <pageSetup paperSize="9" orientation="portrait"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7"/>
  <dimension ref="A1:AI66"/>
  <sheetViews>
    <sheetView zoomScale="80" zoomScaleNormal="80" workbookViewId="0"/>
  </sheetViews>
  <sheetFormatPr defaultColWidth="9.140625" defaultRowHeight="12.75"/>
  <cols>
    <col min="1" max="1" width="34" style="66" customWidth="1"/>
    <col min="2" max="9" width="9.140625" style="66"/>
    <col min="10" max="11" width="9.28515625" style="66" customWidth="1"/>
    <col min="12" max="16384" width="9.140625" style="66"/>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B6" s="51"/>
      <c r="J6" s="51"/>
      <c r="O6" s="211"/>
    </row>
    <row r="7" spans="1:35">
      <c r="A7" s="66" t="s">
        <v>362</v>
      </c>
      <c r="B7" s="51"/>
      <c r="J7" s="50"/>
      <c r="O7" s="193"/>
    </row>
    <row r="8" spans="1:35">
      <c r="A8" s="51" t="s">
        <v>204</v>
      </c>
      <c r="J8" s="211"/>
      <c r="O8" s="153"/>
    </row>
    <row r="9" spans="1:35">
      <c r="A9" s="49" t="s">
        <v>237</v>
      </c>
    </row>
    <row r="10" spans="1:35">
      <c r="A10" s="49"/>
    </row>
    <row r="11" spans="1:35">
      <c r="A11" s="49"/>
    </row>
    <row r="12" spans="1:35" s="81" customFormat="1" ht="13.5" thickBot="1">
      <c r="B12" s="212"/>
      <c r="D12" s="212"/>
      <c r="F12" s="212"/>
    </row>
    <row r="13" spans="1:35" s="81" customFormat="1" ht="51" customHeight="1">
      <c r="A13" s="41"/>
      <c r="B13" s="318" t="s">
        <v>216</v>
      </c>
      <c r="C13" s="319"/>
      <c r="D13" s="319"/>
      <c r="E13" s="319"/>
      <c r="F13" s="319"/>
      <c r="G13" s="319"/>
      <c r="H13" s="319"/>
      <c r="I13" s="319"/>
      <c r="J13" s="319"/>
      <c r="K13" s="320"/>
    </row>
    <row r="14" spans="1:35" s="81" customFormat="1" ht="65.650000000000006" customHeight="1">
      <c r="A14" s="42"/>
      <c r="B14" s="327" t="s">
        <v>61</v>
      </c>
      <c r="C14" s="327"/>
      <c r="D14" s="330" t="s">
        <v>60</v>
      </c>
      <c r="E14" s="328"/>
      <c r="F14" s="330" t="s">
        <v>59</v>
      </c>
      <c r="G14" s="328"/>
      <c r="H14" s="330" t="s">
        <v>182</v>
      </c>
      <c r="I14" s="328"/>
      <c r="J14" s="330" t="s">
        <v>181</v>
      </c>
      <c r="K14" s="331"/>
    </row>
    <row r="15" spans="1:35">
      <c r="A15" s="73"/>
      <c r="B15" s="154" t="s">
        <v>5</v>
      </c>
      <c r="C15" s="154" t="s">
        <v>58</v>
      </c>
      <c r="D15" s="13" t="s">
        <v>5</v>
      </c>
      <c r="E15" s="15" t="s">
        <v>58</v>
      </c>
      <c r="F15" s="13" t="s">
        <v>5</v>
      </c>
      <c r="G15" s="15" t="s">
        <v>58</v>
      </c>
      <c r="H15" s="13" t="s">
        <v>57</v>
      </c>
      <c r="I15" s="15" t="s">
        <v>6</v>
      </c>
      <c r="J15" s="154" t="s">
        <v>57</v>
      </c>
      <c r="K15" s="16" t="s">
        <v>6</v>
      </c>
    </row>
    <row r="16" spans="1:35">
      <c r="A16" s="114"/>
      <c r="B16" s="213"/>
      <c r="C16" s="213"/>
      <c r="D16" s="214"/>
      <c r="E16" s="215"/>
      <c r="F16" s="214"/>
      <c r="G16" s="215"/>
      <c r="H16" s="214"/>
      <c r="I16" s="215"/>
      <c r="J16" s="213"/>
      <c r="K16" s="216"/>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row>
    <row r="17" spans="1:35">
      <c r="A17" s="113" t="s">
        <v>7</v>
      </c>
      <c r="B17" s="71" t="s">
        <v>56</v>
      </c>
      <c r="C17" s="52" t="s">
        <v>56</v>
      </c>
      <c r="D17" s="71">
        <v>7.2532827595031222</v>
      </c>
      <c r="E17" s="53">
        <v>0.20842987866855844</v>
      </c>
      <c r="F17" s="71">
        <v>6.4752740647916083</v>
      </c>
      <c r="G17" s="53">
        <v>0.31455399605907514</v>
      </c>
      <c r="H17" s="71" t="s">
        <v>56</v>
      </c>
      <c r="I17" s="53" t="s">
        <v>56</v>
      </c>
      <c r="J17" s="71">
        <v>-0.77800869941711426</v>
      </c>
      <c r="K17" s="54">
        <v>0.37734231352806091</v>
      </c>
      <c r="L17" s="63"/>
      <c r="M17" s="63"/>
      <c r="N17" s="63"/>
      <c r="O17" s="63"/>
      <c r="P17" s="63"/>
      <c r="Q17" s="63"/>
      <c r="R17" s="63"/>
      <c r="S17" s="63"/>
      <c r="T17" s="63"/>
      <c r="U17" s="63"/>
      <c r="V17" s="63"/>
      <c r="W17" s="63"/>
      <c r="X17" s="63"/>
      <c r="Y17" s="63"/>
      <c r="Z17" s="63"/>
      <c r="AA17" s="63"/>
      <c r="AB17" s="63"/>
      <c r="AC17" s="63"/>
      <c r="AD17" s="63"/>
      <c r="AE17" s="63"/>
      <c r="AF17" s="63"/>
      <c r="AG17" s="63"/>
      <c r="AH17" s="63"/>
      <c r="AI17" s="63"/>
    </row>
    <row r="18" spans="1:35">
      <c r="A18" s="113" t="s">
        <v>8</v>
      </c>
      <c r="B18" s="71">
        <v>7.9571197515454974</v>
      </c>
      <c r="C18" s="52">
        <v>0.18792606796469016</v>
      </c>
      <c r="D18" s="71">
        <v>6.965755647995854</v>
      </c>
      <c r="E18" s="53">
        <v>0.25180944017467194</v>
      </c>
      <c r="F18" s="71">
        <v>7.5667419124626374</v>
      </c>
      <c r="G18" s="53">
        <v>0.21658290556580101</v>
      </c>
      <c r="H18" s="71">
        <v>-0.39037784934043884</v>
      </c>
      <c r="I18" s="53">
        <v>0.28674790263175964</v>
      </c>
      <c r="J18" s="71">
        <v>0.60098624229431152</v>
      </c>
      <c r="K18" s="54">
        <v>0.33213874697685242</v>
      </c>
      <c r="L18" s="63"/>
      <c r="M18" s="63"/>
      <c r="N18" s="63"/>
      <c r="O18" s="63"/>
      <c r="P18" s="63"/>
      <c r="Q18" s="63"/>
      <c r="R18" s="63"/>
      <c r="S18" s="63"/>
      <c r="T18" s="63"/>
      <c r="U18" s="63"/>
      <c r="V18" s="63"/>
      <c r="W18" s="63"/>
      <c r="X18" s="63"/>
      <c r="Y18" s="63"/>
      <c r="Z18" s="63"/>
      <c r="AA18" s="63"/>
      <c r="AB18" s="63"/>
      <c r="AC18" s="63"/>
      <c r="AD18" s="63"/>
      <c r="AE18" s="63"/>
      <c r="AF18" s="63"/>
      <c r="AG18" s="63"/>
      <c r="AH18" s="63"/>
      <c r="AI18" s="63"/>
    </row>
    <row r="19" spans="1:35">
      <c r="A19" s="113" t="s">
        <v>9</v>
      </c>
      <c r="B19" s="71">
        <v>7.5819245282290488</v>
      </c>
      <c r="C19" s="52">
        <v>0.1343744121683535</v>
      </c>
      <c r="D19" s="71" t="s">
        <v>56</v>
      </c>
      <c r="E19" s="53" t="s">
        <v>56</v>
      </c>
      <c r="F19" s="71">
        <v>9.1355965574292508</v>
      </c>
      <c r="G19" s="53">
        <v>0.13547273202750409</v>
      </c>
      <c r="H19" s="71">
        <v>1.5536720752716064</v>
      </c>
      <c r="I19" s="53">
        <v>0.19081231951713562</v>
      </c>
      <c r="J19" s="71" t="s">
        <v>56</v>
      </c>
      <c r="K19" s="54" t="s">
        <v>56</v>
      </c>
      <c r="L19" s="63"/>
      <c r="M19" s="63"/>
      <c r="N19" s="63"/>
      <c r="O19" s="63"/>
      <c r="P19" s="63"/>
      <c r="Q19" s="63"/>
      <c r="R19" s="63"/>
      <c r="S19" s="63"/>
      <c r="T19" s="63"/>
      <c r="U19" s="63"/>
      <c r="V19" s="63"/>
      <c r="W19" s="63"/>
      <c r="X19" s="63"/>
      <c r="Y19" s="63"/>
      <c r="Z19" s="63"/>
      <c r="AA19" s="63"/>
      <c r="AB19" s="63"/>
      <c r="AC19" s="63"/>
      <c r="AD19" s="63"/>
      <c r="AE19" s="63"/>
      <c r="AF19" s="63"/>
      <c r="AG19" s="63"/>
      <c r="AH19" s="63"/>
      <c r="AI19" s="63"/>
    </row>
    <row r="20" spans="1:35">
      <c r="A20" s="113" t="s">
        <v>11</v>
      </c>
      <c r="B20" s="71">
        <v>12.9900976627828</v>
      </c>
      <c r="C20" s="52">
        <v>0.31562768786277706</v>
      </c>
      <c r="D20" s="71">
        <v>12.218455881666101</v>
      </c>
      <c r="E20" s="53">
        <v>0.14957353324138112</v>
      </c>
      <c r="F20" s="71">
        <v>11.302483993109769</v>
      </c>
      <c r="G20" s="53">
        <v>0.27842024757393535</v>
      </c>
      <c r="H20" s="71">
        <v>-1.6876137256622314</v>
      </c>
      <c r="I20" s="53">
        <v>0.42087844014167786</v>
      </c>
      <c r="J20" s="71">
        <v>-0.91597187519073486</v>
      </c>
      <c r="K20" s="54">
        <v>0.31605392694473267</v>
      </c>
      <c r="L20" s="63"/>
      <c r="M20" s="63"/>
      <c r="N20" s="63"/>
      <c r="O20" s="63"/>
      <c r="P20" s="63"/>
      <c r="Q20" s="63"/>
      <c r="R20" s="63"/>
      <c r="S20" s="63"/>
      <c r="T20" s="63"/>
      <c r="U20" s="63"/>
      <c r="V20" s="63"/>
      <c r="W20" s="63"/>
      <c r="X20" s="63"/>
      <c r="Y20" s="63"/>
      <c r="Z20" s="63"/>
      <c r="AA20" s="63"/>
      <c r="AB20" s="63"/>
      <c r="AC20" s="63"/>
      <c r="AD20" s="63"/>
      <c r="AE20" s="63"/>
      <c r="AF20" s="63"/>
      <c r="AG20" s="63"/>
      <c r="AH20" s="63"/>
      <c r="AI20" s="63"/>
    </row>
    <row r="21" spans="1:35">
      <c r="A21" s="114" t="s">
        <v>12</v>
      </c>
      <c r="B21" s="71">
        <v>4.9699219747859482</v>
      </c>
      <c r="C21" s="55">
        <v>0.18191343795686446</v>
      </c>
      <c r="D21" s="71">
        <v>4.615456250717382</v>
      </c>
      <c r="E21" s="56">
        <v>0.1132591028175924</v>
      </c>
      <c r="F21" s="71">
        <v>5.7852165668228528</v>
      </c>
      <c r="G21" s="56">
        <v>0.12999990406367809</v>
      </c>
      <c r="H21" s="71">
        <v>0.81529456377029419</v>
      </c>
      <c r="I21" s="56">
        <v>0.22358997166156769</v>
      </c>
      <c r="J21" s="71">
        <v>1.1697603464126587</v>
      </c>
      <c r="K21" s="57">
        <v>0.17241694033145905</v>
      </c>
    </row>
    <row r="22" spans="1:35">
      <c r="A22" s="113" t="s">
        <v>14</v>
      </c>
      <c r="B22" s="71" t="s">
        <v>56</v>
      </c>
      <c r="C22" s="52" t="s">
        <v>56</v>
      </c>
      <c r="D22" s="71">
        <v>10.83237068707604</v>
      </c>
      <c r="E22" s="53">
        <v>0.31468596150692696</v>
      </c>
      <c r="F22" s="71">
        <v>11.625072409733839</v>
      </c>
      <c r="G22" s="53">
        <v>0.24109626261773967</v>
      </c>
      <c r="H22" s="71" t="s">
        <v>56</v>
      </c>
      <c r="I22" s="53" t="s">
        <v>56</v>
      </c>
      <c r="J22" s="71" t="s">
        <v>72</v>
      </c>
      <c r="K22" s="54" t="s">
        <v>72</v>
      </c>
      <c r="L22" s="63"/>
      <c r="M22" s="63"/>
      <c r="N22" s="63"/>
      <c r="O22" s="63"/>
      <c r="P22" s="63"/>
      <c r="Q22" s="63"/>
      <c r="R22" s="63"/>
      <c r="S22" s="63"/>
      <c r="T22" s="63"/>
      <c r="U22" s="63"/>
      <c r="V22" s="63"/>
      <c r="W22" s="63"/>
      <c r="X22" s="63"/>
      <c r="Y22" s="63"/>
      <c r="Z22" s="63"/>
      <c r="AA22" s="63"/>
      <c r="AB22" s="63"/>
      <c r="AC22" s="63"/>
      <c r="AD22" s="63"/>
      <c r="AE22" s="63"/>
      <c r="AF22" s="63"/>
      <c r="AG22" s="63"/>
      <c r="AH22" s="63"/>
      <c r="AI22" s="63"/>
    </row>
    <row r="23" spans="1:35">
      <c r="A23" s="113" t="s">
        <v>16</v>
      </c>
      <c r="B23" s="71" t="s">
        <v>56</v>
      </c>
      <c r="C23" s="52" t="s">
        <v>56</v>
      </c>
      <c r="D23" s="71">
        <v>7.2286951835529774</v>
      </c>
      <c r="E23" s="53">
        <v>0.10955789978834678</v>
      </c>
      <c r="F23" s="71">
        <v>7.6602140560417897</v>
      </c>
      <c r="G23" s="53">
        <v>0.39259029364326448</v>
      </c>
      <c r="H23" s="71" t="s">
        <v>56</v>
      </c>
      <c r="I23" s="53" t="s">
        <v>56</v>
      </c>
      <c r="J23" s="71">
        <v>0.43151888251304626</v>
      </c>
      <c r="K23" s="54">
        <v>0.40759056806564331</v>
      </c>
      <c r="L23" s="63"/>
      <c r="M23" s="63"/>
      <c r="N23" s="63"/>
      <c r="O23" s="63"/>
      <c r="P23" s="63"/>
      <c r="Q23" s="63"/>
      <c r="R23" s="63"/>
      <c r="S23" s="63"/>
      <c r="T23" s="63"/>
      <c r="U23" s="63"/>
      <c r="V23" s="63"/>
      <c r="W23" s="63"/>
      <c r="X23" s="63"/>
      <c r="Y23" s="63"/>
      <c r="Z23" s="63"/>
      <c r="AA23" s="63"/>
      <c r="AB23" s="63"/>
      <c r="AC23" s="63"/>
      <c r="AD23" s="63"/>
      <c r="AE23" s="63"/>
      <c r="AF23" s="63"/>
      <c r="AG23" s="63"/>
      <c r="AH23" s="63"/>
      <c r="AI23" s="63"/>
    </row>
    <row r="24" spans="1:35">
      <c r="A24" s="113" t="s">
        <v>386</v>
      </c>
      <c r="B24" s="71" t="s">
        <v>56</v>
      </c>
      <c r="C24" s="52" t="s">
        <v>56</v>
      </c>
      <c r="D24" s="71">
        <v>6.7994674020200483</v>
      </c>
      <c r="E24" s="53">
        <v>0.1644885237251564</v>
      </c>
      <c r="F24" s="71">
        <v>8.718017778728548</v>
      </c>
      <c r="G24" s="53">
        <v>0.34864362702839569</v>
      </c>
      <c r="H24" s="71" t="s">
        <v>56</v>
      </c>
      <c r="I24" s="53" t="s">
        <v>56</v>
      </c>
      <c r="J24" s="71">
        <v>1.9185503721237183</v>
      </c>
      <c r="K24" s="54">
        <v>0.38549819588661194</v>
      </c>
      <c r="L24" s="63"/>
      <c r="M24" s="63"/>
      <c r="N24" s="63"/>
      <c r="O24" s="63"/>
      <c r="P24" s="63"/>
      <c r="Q24" s="63"/>
      <c r="R24" s="63"/>
      <c r="S24" s="63"/>
      <c r="T24" s="63"/>
      <c r="U24" s="63"/>
      <c r="V24" s="63"/>
      <c r="W24" s="63"/>
      <c r="X24" s="63"/>
      <c r="Y24" s="63"/>
      <c r="Z24" s="63"/>
      <c r="AA24" s="63"/>
      <c r="AB24" s="63"/>
      <c r="AC24" s="63"/>
      <c r="AD24" s="63"/>
      <c r="AE24" s="63"/>
      <c r="AF24" s="63"/>
      <c r="AG24" s="63"/>
      <c r="AH24" s="63"/>
      <c r="AI24" s="63"/>
    </row>
    <row r="25" spans="1:35">
      <c r="A25" s="113" t="s">
        <v>17</v>
      </c>
      <c r="B25" s="71" t="s">
        <v>56</v>
      </c>
      <c r="C25" s="52" t="s">
        <v>56</v>
      </c>
      <c r="D25" s="71">
        <v>6.5674609493498028</v>
      </c>
      <c r="E25" s="53">
        <v>0.13329600781738002</v>
      </c>
      <c r="F25" s="71">
        <v>6.985934388633793</v>
      </c>
      <c r="G25" s="53">
        <v>0.12748329483507176</v>
      </c>
      <c r="H25" s="71" t="s">
        <v>56</v>
      </c>
      <c r="I25" s="53" t="s">
        <v>56</v>
      </c>
      <c r="J25" s="71">
        <v>0.41847345232963562</v>
      </c>
      <c r="K25" s="54">
        <v>0.1844446212053299</v>
      </c>
      <c r="L25" s="63"/>
      <c r="M25" s="63"/>
      <c r="N25" s="63"/>
      <c r="O25" s="63"/>
      <c r="P25" s="63"/>
      <c r="Q25" s="63"/>
      <c r="R25" s="63"/>
      <c r="S25" s="63"/>
      <c r="T25" s="63"/>
      <c r="U25" s="63"/>
      <c r="V25" s="63"/>
      <c r="W25" s="63"/>
      <c r="X25" s="63"/>
      <c r="Y25" s="63"/>
      <c r="Z25" s="63"/>
      <c r="AA25" s="63"/>
      <c r="AB25" s="63"/>
      <c r="AC25" s="63"/>
      <c r="AD25" s="63"/>
      <c r="AE25" s="63"/>
      <c r="AF25" s="63"/>
      <c r="AG25" s="63"/>
      <c r="AH25" s="63"/>
      <c r="AI25" s="63"/>
    </row>
    <row r="26" spans="1:35">
      <c r="A26" s="113" t="s">
        <v>18</v>
      </c>
      <c r="B26" s="71">
        <v>6.2100335697492142</v>
      </c>
      <c r="C26" s="52">
        <v>0.17779392611749409</v>
      </c>
      <c r="D26" s="71">
        <v>5.9752990437940232</v>
      </c>
      <c r="E26" s="53">
        <v>0.1952542024860634</v>
      </c>
      <c r="F26" s="71">
        <v>7.4597085856691612</v>
      </c>
      <c r="G26" s="53">
        <v>0.20210866917889483</v>
      </c>
      <c r="H26" s="71">
        <v>1.2496750354766846</v>
      </c>
      <c r="I26" s="53">
        <v>0.26918134093284607</v>
      </c>
      <c r="J26" s="71">
        <v>1.4844095706939697</v>
      </c>
      <c r="K26" s="54">
        <v>0.28101977705955505</v>
      </c>
      <c r="L26" s="63"/>
      <c r="M26" s="63"/>
      <c r="N26" s="63"/>
      <c r="O26" s="63"/>
      <c r="P26" s="63"/>
      <c r="Q26" s="63"/>
      <c r="R26" s="63"/>
      <c r="S26" s="63"/>
      <c r="T26" s="63"/>
      <c r="U26" s="63"/>
      <c r="V26" s="63"/>
      <c r="W26" s="63"/>
      <c r="X26" s="63"/>
      <c r="Y26" s="63"/>
      <c r="Z26" s="63"/>
      <c r="AA26" s="63"/>
      <c r="AB26" s="63"/>
      <c r="AC26" s="63"/>
      <c r="AD26" s="63"/>
      <c r="AE26" s="63"/>
      <c r="AF26" s="63"/>
      <c r="AG26" s="63"/>
      <c r="AH26" s="63"/>
      <c r="AI26" s="63"/>
    </row>
    <row r="27" spans="1:35">
      <c r="A27" s="113" t="s">
        <v>202</v>
      </c>
      <c r="B27" s="71" t="s">
        <v>56</v>
      </c>
      <c r="C27" s="52" t="s">
        <v>56</v>
      </c>
      <c r="D27" s="71">
        <v>6.737679808296301</v>
      </c>
      <c r="E27" s="53">
        <v>0.19823657828172467</v>
      </c>
      <c r="F27" s="71">
        <v>7.0735540006412521</v>
      </c>
      <c r="G27" s="53">
        <v>0.17762578137456667</v>
      </c>
      <c r="H27" s="71" t="s">
        <v>56</v>
      </c>
      <c r="I27" s="53" t="s">
        <v>56</v>
      </c>
      <c r="J27" s="71">
        <v>0.33587419986724854</v>
      </c>
      <c r="K27" s="54">
        <v>0.26617410778999329</v>
      </c>
      <c r="L27" s="63"/>
      <c r="M27" s="63"/>
      <c r="N27" s="63"/>
      <c r="O27" s="63"/>
      <c r="P27" s="63"/>
      <c r="Q27" s="63"/>
      <c r="R27" s="63"/>
      <c r="S27" s="63"/>
      <c r="T27" s="63"/>
      <c r="U27" s="63"/>
      <c r="V27" s="63"/>
      <c r="W27" s="63"/>
      <c r="X27" s="63"/>
      <c r="Y27" s="63"/>
      <c r="Z27" s="63"/>
      <c r="AA27" s="63"/>
      <c r="AB27" s="63"/>
      <c r="AC27" s="63"/>
      <c r="AD27" s="63"/>
      <c r="AE27" s="63"/>
      <c r="AF27" s="63"/>
      <c r="AG27" s="63"/>
      <c r="AH27" s="63"/>
      <c r="AI27" s="63"/>
    </row>
    <row r="28" spans="1:35">
      <c r="A28" s="113" t="s">
        <v>19</v>
      </c>
      <c r="B28" s="71">
        <v>5.5254064470900808</v>
      </c>
      <c r="C28" s="52">
        <v>9.0187019948859692E-2</v>
      </c>
      <c r="D28" s="71">
        <v>5.4843698866944992</v>
      </c>
      <c r="E28" s="53">
        <v>0.12374193109477899</v>
      </c>
      <c r="F28" s="71">
        <v>5.3322935868737433</v>
      </c>
      <c r="G28" s="53">
        <v>0.10851744430819635</v>
      </c>
      <c r="H28" s="71">
        <v>-0.19311286509037018</v>
      </c>
      <c r="I28" s="53">
        <v>0.14110185205936432</v>
      </c>
      <c r="J28" s="71">
        <v>-0.15207630395889282</v>
      </c>
      <c r="K28" s="54">
        <v>0.16458463668823242</v>
      </c>
      <c r="L28" s="63"/>
      <c r="M28" s="63"/>
      <c r="N28" s="63"/>
      <c r="O28" s="63"/>
      <c r="P28" s="63"/>
      <c r="Q28" s="63"/>
      <c r="R28" s="63"/>
      <c r="S28" s="63"/>
      <c r="T28" s="63"/>
      <c r="U28" s="63"/>
      <c r="V28" s="63"/>
      <c r="W28" s="63"/>
      <c r="X28" s="63"/>
      <c r="Y28" s="63"/>
      <c r="Z28" s="63"/>
      <c r="AA28" s="63"/>
      <c r="AB28" s="63"/>
      <c r="AC28" s="63"/>
      <c r="AD28" s="63"/>
      <c r="AE28" s="63"/>
      <c r="AF28" s="63"/>
      <c r="AG28" s="63"/>
      <c r="AH28" s="63"/>
      <c r="AI28" s="63"/>
    </row>
    <row r="29" spans="1:35">
      <c r="A29" s="113" t="s">
        <v>20</v>
      </c>
      <c r="B29" s="71" t="s">
        <v>56</v>
      </c>
      <c r="C29" s="52" t="s">
        <v>56</v>
      </c>
      <c r="D29" s="71">
        <v>5.995743006121824</v>
      </c>
      <c r="E29" s="53">
        <v>0.1042622316991265</v>
      </c>
      <c r="F29" s="71">
        <v>6.1599398248086583</v>
      </c>
      <c r="G29" s="53">
        <v>0.12705133318337794</v>
      </c>
      <c r="H29" s="71" t="s">
        <v>56</v>
      </c>
      <c r="I29" s="53" t="s">
        <v>56</v>
      </c>
      <c r="J29" s="71">
        <v>0.16419681906700134</v>
      </c>
      <c r="K29" s="54">
        <v>0.16435526311397552</v>
      </c>
      <c r="L29" s="63"/>
      <c r="M29" s="63"/>
      <c r="N29" s="63"/>
      <c r="O29" s="63"/>
      <c r="P29" s="63"/>
      <c r="Q29" s="63"/>
      <c r="R29" s="63"/>
      <c r="S29" s="63"/>
      <c r="T29" s="63"/>
      <c r="U29" s="63"/>
      <c r="V29" s="63"/>
      <c r="W29" s="63"/>
      <c r="X29" s="63"/>
      <c r="Y29" s="63"/>
      <c r="Z29" s="63"/>
      <c r="AA29" s="63"/>
      <c r="AB29" s="63"/>
      <c r="AC29" s="63"/>
      <c r="AD29" s="63"/>
      <c r="AE29" s="63"/>
      <c r="AF29" s="63"/>
      <c r="AG29" s="63"/>
      <c r="AH29" s="63"/>
      <c r="AI29" s="63"/>
    </row>
    <row r="30" spans="1:35">
      <c r="A30" s="113" t="s">
        <v>322</v>
      </c>
      <c r="B30" s="71">
        <v>8.6942830180197372</v>
      </c>
      <c r="C30" s="52">
        <v>0.16187788133343337</v>
      </c>
      <c r="D30" s="71">
        <v>9.33324677255289</v>
      </c>
      <c r="E30" s="53">
        <v>0.18274711526027687</v>
      </c>
      <c r="F30" s="71">
        <v>10.08146545741352</v>
      </c>
      <c r="G30" s="53">
        <v>0.17433398425233274</v>
      </c>
      <c r="H30" s="71">
        <v>1.3871824741363525</v>
      </c>
      <c r="I30" s="53">
        <v>0.23790079355239868</v>
      </c>
      <c r="J30" s="71">
        <v>0.74821865558624268</v>
      </c>
      <c r="K30" s="54">
        <v>0.25256454944610596</v>
      </c>
      <c r="L30" s="63"/>
      <c r="M30" s="63"/>
      <c r="N30" s="63"/>
      <c r="O30" s="63"/>
      <c r="P30" s="63"/>
      <c r="Q30" s="63"/>
      <c r="R30" s="63"/>
      <c r="S30" s="63"/>
      <c r="T30" s="63"/>
      <c r="U30" s="63"/>
      <c r="V30" s="63"/>
      <c r="W30" s="63"/>
      <c r="X30" s="63"/>
      <c r="Y30" s="63"/>
      <c r="Z30" s="63"/>
      <c r="AA30" s="63"/>
      <c r="AB30" s="63"/>
      <c r="AC30" s="63"/>
      <c r="AD30" s="63"/>
      <c r="AE30" s="63"/>
      <c r="AF30" s="63"/>
      <c r="AG30" s="63"/>
      <c r="AH30" s="63"/>
      <c r="AI30" s="63"/>
    </row>
    <row r="31" spans="1:35">
      <c r="A31" s="113" t="s">
        <v>21</v>
      </c>
      <c r="B31" s="71" t="s">
        <v>56</v>
      </c>
      <c r="C31" s="52" t="s">
        <v>56</v>
      </c>
      <c r="D31" s="71">
        <v>7.9433037443539654</v>
      </c>
      <c r="E31" s="53">
        <v>0.11158995708480342</v>
      </c>
      <c r="F31" s="71">
        <v>8.0833700405529516</v>
      </c>
      <c r="G31" s="53">
        <v>0.14325113415453947</v>
      </c>
      <c r="H31" s="71" t="s">
        <v>56</v>
      </c>
      <c r="I31" s="53" t="s">
        <v>56</v>
      </c>
      <c r="J31" s="71">
        <v>0.14006629586219788</v>
      </c>
      <c r="K31" s="54">
        <v>0.18158525228500366</v>
      </c>
      <c r="L31" s="63"/>
      <c r="M31" s="63"/>
      <c r="N31" s="63"/>
      <c r="O31" s="63"/>
      <c r="P31" s="63"/>
      <c r="Q31" s="63"/>
      <c r="R31" s="63"/>
      <c r="S31" s="63"/>
      <c r="T31" s="63"/>
      <c r="U31" s="63"/>
      <c r="V31" s="63"/>
      <c r="W31" s="63"/>
      <c r="X31" s="63"/>
      <c r="Y31" s="63"/>
      <c r="Z31" s="63"/>
      <c r="AA31" s="63"/>
      <c r="AB31" s="63"/>
      <c r="AC31" s="63"/>
      <c r="AD31" s="63"/>
      <c r="AE31" s="63"/>
      <c r="AF31" s="63"/>
      <c r="AG31" s="63"/>
      <c r="AH31" s="63"/>
      <c r="AI31" s="63"/>
    </row>
    <row r="32" spans="1:35">
      <c r="A32" s="113" t="s">
        <v>22</v>
      </c>
      <c r="B32" s="71" t="s">
        <v>56</v>
      </c>
      <c r="C32" s="52" t="s">
        <v>56</v>
      </c>
      <c r="D32" s="71">
        <v>7.7980666204938558</v>
      </c>
      <c r="E32" s="53">
        <v>0.27664913523894358</v>
      </c>
      <c r="F32" s="71">
        <v>6.563370660056064</v>
      </c>
      <c r="G32" s="53">
        <v>0.2753613597085865</v>
      </c>
      <c r="H32" s="71" t="s">
        <v>56</v>
      </c>
      <c r="I32" s="53" t="s">
        <v>56</v>
      </c>
      <c r="J32" s="71">
        <v>-1.2346959114074707</v>
      </c>
      <c r="K32" s="54">
        <v>0.39033141732215881</v>
      </c>
      <c r="L32" s="63"/>
      <c r="M32" s="63"/>
      <c r="N32" s="63"/>
      <c r="O32" s="63"/>
      <c r="P32" s="63"/>
      <c r="Q32" s="63"/>
      <c r="R32" s="63"/>
      <c r="S32" s="63"/>
      <c r="T32" s="63"/>
      <c r="U32" s="63"/>
      <c r="V32" s="63"/>
      <c r="W32" s="63"/>
      <c r="X32" s="63"/>
      <c r="Y32" s="63"/>
      <c r="Z32" s="63"/>
      <c r="AA32" s="63"/>
      <c r="AB32" s="63"/>
      <c r="AC32" s="63"/>
      <c r="AD32" s="63"/>
      <c r="AE32" s="63"/>
      <c r="AF32" s="63"/>
      <c r="AG32" s="63"/>
      <c r="AH32" s="63"/>
      <c r="AI32" s="63"/>
    </row>
    <row r="33" spans="1:35">
      <c r="A33" s="113" t="s">
        <v>23</v>
      </c>
      <c r="B33" s="71">
        <v>5.0839622800549868</v>
      </c>
      <c r="C33" s="52">
        <v>0.10384997098866687</v>
      </c>
      <c r="D33" s="71" t="s">
        <v>56</v>
      </c>
      <c r="E33" s="53" t="s">
        <v>56</v>
      </c>
      <c r="F33" s="71">
        <v>7.6033966114092628</v>
      </c>
      <c r="G33" s="53">
        <v>0.24317654578036732</v>
      </c>
      <c r="H33" s="71">
        <v>2.5194342136383057</v>
      </c>
      <c r="I33" s="53">
        <v>0.26442325115203857</v>
      </c>
      <c r="J33" s="71" t="s">
        <v>56</v>
      </c>
      <c r="K33" s="54" t="s">
        <v>56</v>
      </c>
      <c r="L33" s="63"/>
      <c r="M33" s="63"/>
      <c r="N33" s="63"/>
      <c r="O33" s="63"/>
      <c r="P33" s="63"/>
      <c r="Q33" s="63"/>
      <c r="R33" s="63"/>
      <c r="S33" s="63"/>
      <c r="T33" s="63"/>
      <c r="U33" s="63"/>
      <c r="V33" s="63"/>
      <c r="W33" s="63"/>
      <c r="X33" s="63"/>
      <c r="Y33" s="63"/>
      <c r="Z33" s="63"/>
      <c r="AA33" s="63"/>
      <c r="AB33" s="63"/>
      <c r="AC33" s="63"/>
      <c r="AD33" s="63"/>
      <c r="AE33" s="63"/>
      <c r="AF33" s="63"/>
      <c r="AG33" s="63"/>
      <c r="AH33" s="63"/>
      <c r="AI33" s="63"/>
    </row>
    <row r="34" spans="1:35">
      <c r="A34" s="113" t="s">
        <v>24</v>
      </c>
      <c r="B34" s="71">
        <v>8.3564447080897075</v>
      </c>
      <c r="C34" s="52">
        <v>0.18496109201042654</v>
      </c>
      <c r="D34" s="71">
        <v>8.5471155263033776</v>
      </c>
      <c r="E34" s="53">
        <v>0.26254241728104033</v>
      </c>
      <c r="F34" s="71">
        <v>8.8831088667082465</v>
      </c>
      <c r="G34" s="53">
        <v>0.26119359103247247</v>
      </c>
      <c r="H34" s="71">
        <v>0.526664137840271</v>
      </c>
      <c r="I34" s="53">
        <v>0.32005107402801514</v>
      </c>
      <c r="J34" s="71">
        <v>0.33599334955215454</v>
      </c>
      <c r="K34" s="54">
        <v>0.37033849954605103</v>
      </c>
      <c r="L34" s="63"/>
      <c r="M34" s="63"/>
      <c r="N34" s="63"/>
      <c r="O34" s="63"/>
      <c r="P34" s="63"/>
      <c r="Q34" s="63"/>
      <c r="R34" s="63"/>
      <c r="S34" s="63"/>
      <c r="T34" s="63"/>
      <c r="U34" s="63"/>
      <c r="V34" s="63"/>
      <c r="W34" s="63"/>
      <c r="X34" s="63"/>
      <c r="Y34" s="63"/>
      <c r="Z34" s="63"/>
      <c r="AA34" s="63"/>
      <c r="AB34" s="63"/>
      <c r="AC34" s="63"/>
      <c r="AD34" s="63"/>
      <c r="AE34" s="63"/>
      <c r="AF34" s="63"/>
      <c r="AG34" s="63"/>
      <c r="AH34" s="63"/>
      <c r="AI34" s="63"/>
    </row>
    <row r="35" spans="1:35">
      <c r="A35" s="113" t="s">
        <v>387</v>
      </c>
      <c r="B35" s="71" t="s">
        <v>56</v>
      </c>
      <c r="C35" s="52" t="s">
        <v>56</v>
      </c>
      <c r="D35" s="71">
        <v>9.1642765740644698</v>
      </c>
      <c r="E35" s="53">
        <v>0.1625913184774091</v>
      </c>
      <c r="F35" s="71">
        <v>8.5431454074041469</v>
      </c>
      <c r="G35" s="53">
        <v>0.14672102746837992</v>
      </c>
      <c r="H35" s="71" t="s">
        <v>56</v>
      </c>
      <c r="I35" s="53" t="s">
        <v>56</v>
      </c>
      <c r="J35" s="71">
        <v>-0.62113118171691895</v>
      </c>
      <c r="K35" s="54">
        <v>0.2190045565366745</v>
      </c>
      <c r="L35" s="63"/>
      <c r="M35" s="63"/>
      <c r="N35" s="63"/>
      <c r="O35" s="63"/>
      <c r="P35" s="63"/>
      <c r="Q35" s="63"/>
      <c r="R35" s="63"/>
      <c r="S35" s="63"/>
      <c r="T35" s="63"/>
      <c r="U35" s="63"/>
      <c r="V35" s="63"/>
      <c r="W35" s="63"/>
      <c r="X35" s="63"/>
      <c r="Y35" s="63"/>
      <c r="Z35" s="63"/>
      <c r="AA35" s="63"/>
      <c r="AB35" s="63"/>
      <c r="AC35" s="63"/>
      <c r="AD35" s="63"/>
      <c r="AE35" s="63"/>
      <c r="AF35" s="63"/>
      <c r="AG35" s="63"/>
      <c r="AH35" s="63"/>
      <c r="AI35" s="63"/>
    </row>
    <row r="36" spans="1:35">
      <c r="A36" s="113" t="s">
        <v>25</v>
      </c>
      <c r="B36" s="71">
        <v>8.7974575260947869</v>
      </c>
      <c r="C36" s="52">
        <v>0.11724698706942972</v>
      </c>
      <c r="D36" s="71">
        <v>7.5350183190723516</v>
      </c>
      <c r="E36" s="53">
        <v>0.16788620358908832</v>
      </c>
      <c r="F36" s="71">
        <v>8.5267635029277624</v>
      </c>
      <c r="G36" s="53">
        <v>0.17405193912415534</v>
      </c>
      <c r="H36" s="71">
        <v>-0.27069401741027832</v>
      </c>
      <c r="I36" s="53">
        <v>0.20985931158065796</v>
      </c>
      <c r="J36" s="71">
        <v>0.99174517393112183</v>
      </c>
      <c r="K36" s="54">
        <v>0.24182608723640442</v>
      </c>
      <c r="L36" s="63"/>
      <c r="M36" s="63"/>
      <c r="N36" s="63"/>
      <c r="O36" s="63"/>
      <c r="P36" s="63"/>
      <c r="Q36" s="63"/>
      <c r="R36" s="63"/>
      <c r="S36" s="63"/>
      <c r="T36" s="63"/>
      <c r="U36" s="63"/>
      <c r="V36" s="63"/>
      <c r="W36" s="63"/>
      <c r="X36" s="63"/>
      <c r="Y36" s="63"/>
      <c r="Z36" s="63"/>
      <c r="AA36" s="63"/>
      <c r="AB36" s="63"/>
      <c r="AC36" s="63"/>
      <c r="AD36" s="63"/>
      <c r="AE36" s="63"/>
      <c r="AF36" s="63"/>
      <c r="AG36" s="63"/>
      <c r="AH36" s="63"/>
      <c r="AI36" s="63"/>
    </row>
    <row r="37" spans="1:35">
      <c r="A37" s="113" t="s">
        <v>26</v>
      </c>
      <c r="B37" s="71" t="s">
        <v>56</v>
      </c>
      <c r="C37" s="52" t="s">
        <v>56</v>
      </c>
      <c r="D37" s="71">
        <v>6.9522621445371504</v>
      </c>
      <c r="E37" s="53">
        <v>0.18664351099880172</v>
      </c>
      <c r="F37" s="71">
        <v>7.2365922575768602</v>
      </c>
      <c r="G37" s="53">
        <v>0.22605163269721121</v>
      </c>
      <c r="H37" s="71" t="s">
        <v>56</v>
      </c>
      <c r="I37" s="53" t="s">
        <v>56</v>
      </c>
      <c r="J37" s="71">
        <v>0.2843300998210907</v>
      </c>
      <c r="K37" s="54">
        <v>0.29314696788787842</v>
      </c>
      <c r="L37" s="63"/>
      <c r="M37" s="63"/>
      <c r="N37" s="63"/>
      <c r="O37" s="63"/>
      <c r="P37" s="63"/>
      <c r="Q37" s="63"/>
      <c r="R37" s="63"/>
      <c r="S37" s="63"/>
      <c r="T37" s="63"/>
      <c r="U37" s="63"/>
      <c r="V37" s="63"/>
      <c r="W37" s="63"/>
      <c r="X37" s="63"/>
      <c r="Y37" s="63"/>
      <c r="Z37" s="63"/>
      <c r="AA37" s="63"/>
      <c r="AB37" s="63"/>
      <c r="AC37" s="63"/>
      <c r="AD37" s="63"/>
      <c r="AE37" s="63"/>
      <c r="AF37" s="63"/>
      <c r="AG37" s="63"/>
      <c r="AH37" s="63"/>
      <c r="AI37" s="63"/>
    </row>
    <row r="38" spans="1:35">
      <c r="A38" s="113" t="s">
        <v>28</v>
      </c>
      <c r="B38" s="71">
        <v>8.6360012876962493</v>
      </c>
      <c r="C38" s="52">
        <v>0.22532563409445633</v>
      </c>
      <c r="D38" s="71">
        <v>8.217022393805868</v>
      </c>
      <c r="E38" s="53">
        <v>0.21612987437014056</v>
      </c>
      <c r="F38" s="71">
        <v>9.0475757783723729</v>
      </c>
      <c r="G38" s="53">
        <v>0.23951853928943528</v>
      </c>
      <c r="H38" s="71">
        <v>0.41157448291778564</v>
      </c>
      <c r="I38" s="53">
        <v>0.32884764671325684</v>
      </c>
      <c r="J38" s="71">
        <v>0.83055341243743896</v>
      </c>
      <c r="K38" s="54">
        <v>0.32261624932289124</v>
      </c>
      <c r="L38" s="63"/>
      <c r="M38" s="63"/>
      <c r="N38" s="63"/>
      <c r="O38" s="63"/>
      <c r="P38" s="63"/>
      <c r="Q38" s="63"/>
      <c r="R38" s="63"/>
      <c r="S38" s="63"/>
      <c r="T38" s="63"/>
      <c r="U38" s="63"/>
      <c r="V38" s="63"/>
      <c r="W38" s="63"/>
      <c r="X38" s="63"/>
      <c r="Y38" s="63"/>
      <c r="Z38" s="63"/>
      <c r="AA38" s="63"/>
      <c r="AB38" s="63"/>
      <c r="AC38" s="63"/>
      <c r="AD38" s="63"/>
      <c r="AE38" s="63"/>
      <c r="AF38" s="63"/>
      <c r="AG38" s="63"/>
      <c r="AH38" s="63"/>
      <c r="AI38" s="63"/>
    </row>
    <row r="39" spans="1:35">
      <c r="A39" s="113" t="s">
        <v>29</v>
      </c>
      <c r="B39" s="71" t="s">
        <v>56</v>
      </c>
      <c r="C39" s="52" t="s">
        <v>56</v>
      </c>
      <c r="D39" s="71">
        <v>5.8419106426883207</v>
      </c>
      <c r="E39" s="53">
        <v>0.19956637151769294</v>
      </c>
      <c r="F39" s="71">
        <v>5.8017591559699504</v>
      </c>
      <c r="G39" s="53">
        <v>0.17212865266878999</v>
      </c>
      <c r="H39" s="71" t="s">
        <v>56</v>
      </c>
      <c r="I39" s="53" t="s">
        <v>56</v>
      </c>
      <c r="J39" s="71">
        <v>-4.0151488035917282E-2</v>
      </c>
      <c r="K39" s="54">
        <v>0.26354318857192993</v>
      </c>
      <c r="L39" s="63"/>
      <c r="M39" s="63"/>
      <c r="N39" s="63"/>
      <c r="O39" s="63"/>
      <c r="P39" s="63"/>
      <c r="Q39" s="63"/>
      <c r="R39" s="63"/>
      <c r="S39" s="63"/>
      <c r="T39" s="63"/>
      <c r="U39" s="63"/>
      <c r="V39" s="63"/>
      <c r="W39" s="63"/>
      <c r="X39" s="63"/>
      <c r="Y39" s="63"/>
      <c r="Z39" s="63"/>
      <c r="AA39" s="63"/>
      <c r="AB39" s="63"/>
      <c r="AC39" s="63"/>
      <c r="AD39" s="63"/>
      <c r="AE39" s="63"/>
      <c r="AF39" s="63"/>
      <c r="AG39" s="63"/>
      <c r="AH39" s="63"/>
      <c r="AI39" s="63"/>
    </row>
    <row r="40" spans="1:35">
      <c r="A40" s="113" t="s">
        <v>30</v>
      </c>
      <c r="B40" s="71">
        <v>8.2884099621042555</v>
      </c>
      <c r="C40" s="52">
        <v>0.24253867634407755</v>
      </c>
      <c r="D40" s="71" t="s">
        <v>56</v>
      </c>
      <c r="E40" s="53" t="s">
        <v>56</v>
      </c>
      <c r="F40" s="71">
        <v>5.9782571773625026</v>
      </c>
      <c r="G40" s="53">
        <v>0.12966468046103896</v>
      </c>
      <c r="H40" s="71">
        <v>-2.3101527690887451</v>
      </c>
      <c r="I40" s="53">
        <v>0.27502351999282837</v>
      </c>
      <c r="J40" s="71" t="s">
        <v>56</v>
      </c>
      <c r="K40" s="54" t="s">
        <v>56</v>
      </c>
      <c r="L40" s="63"/>
      <c r="M40" s="63"/>
      <c r="N40" s="63"/>
      <c r="O40" s="63"/>
      <c r="P40" s="63"/>
      <c r="Q40" s="63"/>
      <c r="R40" s="63"/>
      <c r="S40" s="63"/>
      <c r="T40" s="63"/>
      <c r="U40" s="63"/>
      <c r="V40" s="63"/>
      <c r="W40" s="63"/>
      <c r="X40" s="63"/>
      <c r="Y40" s="63"/>
      <c r="Z40" s="63"/>
      <c r="AA40" s="63"/>
      <c r="AB40" s="63"/>
      <c r="AC40" s="63"/>
      <c r="AD40" s="63"/>
      <c r="AE40" s="63"/>
      <c r="AF40" s="63"/>
      <c r="AG40" s="63"/>
      <c r="AH40" s="63"/>
      <c r="AI40" s="63"/>
    </row>
    <row r="41" spans="1:35">
      <c r="A41" s="113" t="s">
        <v>31</v>
      </c>
      <c r="B41" s="71">
        <v>7.2951539398267506</v>
      </c>
      <c r="C41" s="52">
        <v>0.22088178188149465</v>
      </c>
      <c r="D41" s="71" t="s">
        <v>56</v>
      </c>
      <c r="E41" s="53" t="s">
        <v>56</v>
      </c>
      <c r="F41" s="71">
        <v>7.1574834566083423</v>
      </c>
      <c r="G41" s="53">
        <v>0.13212472902932607</v>
      </c>
      <c r="H41" s="71">
        <v>-0.13767048716545105</v>
      </c>
      <c r="I41" s="53">
        <v>0.25738242268562317</v>
      </c>
      <c r="J41" s="71" t="s">
        <v>56</v>
      </c>
      <c r="K41" s="54" t="s">
        <v>56</v>
      </c>
      <c r="L41" s="63"/>
      <c r="M41" s="63"/>
      <c r="N41" s="63"/>
      <c r="O41" s="63"/>
      <c r="P41" s="63"/>
      <c r="Q41" s="63"/>
      <c r="R41" s="63"/>
      <c r="S41" s="63"/>
      <c r="T41" s="63"/>
      <c r="U41" s="63"/>
      <c r="V41" s="63"/>
      <c r="W41" s="63"/>
      <c r="X41" s="63"/>
      <c r="Y41" s="63"/>
      <c r="Z41" s="63"/>
      <c r="AA41" s="63"/>
      <c r="AB41" s="63"/>
      <c r="AC41" s="63"/>
      <c r="AD41" s="63"/>
      <c r="AE41" s="63"/>
      <c r="AF41" s="63"/>
      <c r="AG41" s="63"/>
      <c r="AH41" s="63"/>
      <c r="AI41" s="63"/>
    </row>
    <row r="42" spans="1:35">
      <c r="A42" s="113" t="s">
        <v>32</v>
      </c>
      <c r="B42" s="71">
        <v>16.486670156695101</v>
      </c>
      <c r="C42" s="52">
        <v>0.23216766093507538</v>
      </c>
      <c r="D42" s="71">
        <v>11.6445955666525</v>
      </c>
      <c r="E42" s="53">
        <v>0.22072234119441186</v>
      </c>
      <c r="F42" s="71">
        <v>11.066931702197429</v>
      </c>
      <c r="G42" s="53">
        <v>0.1696954317377892</v>
      </c>
      <c r="H42" s="71">
        <v>-5.4197382926940918</v>
      </c>
      <c r="I42" s="53">
        <v>0.28757321834564209</v>
      </c>
      <c r="J42" s="71">
        <v>-0.5776638388633728</v>
      </c>
      <c r="K42" s="54">
        <v>0.27841496467590332</v>
      </c>
      <c r="L42" s="63"/>
      <c r="M42" s="63"/>
      <c r="N42" s="63"/>
      <c r="O42" s="63"/>
      <c r="P42" s="63"/>
      <c r="Q42" s="63"/>
      <c r="R42" s="63"/>
      <c r="S42" s="63"/>
      <c r="T42" s="63"/>
      <c r="U42" s="63"/>
      <c r="V42" s="63"/>
      <c r="W42" s="63"/>
      <c r="X42" s="63"/>
      <c r="Y42" s="63"/>
      <c r="Z42" s="63"/>
      <c r="AA42" s="63"/>
      <c r="AB42" s="63"/>
      <c r="AC42" s="63"/>
      <c r="AD42" s="63"/>
      <c r="AE42" s="63"/>
      <c r="AF42" s="63"/>
      <c r="AG42" s="63"/>
      <c r="AH42" s="63"/>
      <c r="AI42" s="63"/>
    </row>
    <row r="43" spans="1:35">
      <c r="A43" s="113" t="s">
        <v>33</v>
      </c>
      <c r="B43" s="71" t="s">
        <v>283</v>
      </c>
      <c r="C43" s="52" t="s">
        <v>283</v>
      </c>
      <c r="D43" s="71">
        <v>9.5083360617859363</v>
      </c>
      <c r="E43" s="53">
        <v>0.22734030989448167</v>
      </c>
      <c r="F43" s="71">
        <v>9.942951299558958</v>
      </c>
      <c r="G43" s="53">
        <v>0.21601202616591977</v>
      </c>
      <c r="H43" s="71" t="s">
        <v>283</v>
      </c>
      <c r="I43" s="53" t="s">
        <v>283</v>
      </c>
      <c r="J43" s="71">
        <v>0.43461522459983826</v>
      </c>
      <c r="K43" s="54">
        <v>0.31359976530075073</v>
      </c>
      <c r="L43" s="63"/>
      <c r="M43" s="63"/>
      <c r="N43" s="63"/>
      <c r="O43" s="63"/>
      <c r="P43" s="63"/>
      <c r="Q43" s="63"/>
      <c r="R43" s="63"/>
      <c r="S43" s="63"/>
      <c r="T43" s="63"/>
      <c r="U43" s="63"/>
      <c r="V43" s="63"/>
      <c r="W43" s="63"/>
      <c r="X43" s="63"/>
      <c r="Y43" s="63"/>
      <c r="Z43" s="63"/>
      <c r="AA43" s="63"/>
      <c r="AB43" s="63"/>
      <c r="AC43" s="63"/>
      <c r="AD43" s="63"/>
      <c r="AE43" s="63"/>
      <c r="AF43" s="63"/>
      <c r="AG43" s="63"/>
      <c r="AH43" s="63"/>
      <c r="AI43" s="63"/>
    </row>
    <row r="44" spans="1:35">
      <c r="A44" s="113" t="s">
        <v>34</v>
      </c>
      <c r="B44" s="71" t="s">
        <v>56</v>
      </c>
      <c r="C44" s="52" t="s">
        <v>56</v>
      </c>
      <c r="D44" s="71">
        <v>6.6060390077939299</v>
      </c>
      <c r="E44" s="53">
        <v>0.13846997561948771</v>
      </c>
      <c r="F44" s="71">
        <v>7.9074708949224624</v>
      </c>
      <c r="G44" s="53">
        <v>0.22754446908995646</v>
      </c>
      <c r="H44" s="71" t="s">
        <v>56</v>
      </c>
      <c r="I44" s="53" t="s">
        <v>56</v>
      </c>
      <c r="J44" s="71">
        <v>1.3014318943023682</v>
      </c>
      <c r="K44" s="54">
        <v>0.26636520028114319</v>
      </c>
      <c r="L44" s="63"/>
      <c r="M44" s="63"/>
      <c r="N44" s="63"/>
      <c r="O44" s="63"/>
      <c r="P44" s="63"/>
      <c r="Q44" s="63"/>
      <c r="R44" s="63"/>
      <c r="S44" s="63"/>
      <c r="T44" s="63"/>
      <c r="U44" s="63"/>
      <c r="V44" s="63"/>
      <c r="W44" s="63"/>
      <c r="X44" s="63"/>
      <c r="Y44" s="63"/>
      <c r="Z44" s="63"/>
      <c r="AA44" s="63"/>
      <c r="AB44" s="63"/>
      <c r="AC44" s="63"/>
      <c r="AD44" s="63"/>
      <c r="AE44" s="63"/>
      <c r="AF44" s="63"/>
      <c r="AG44" s="63"/>
      <c r="AH44" s="63"/>
      <c r="AI44" s="63"/>
    </row>
    <row r="45" spans="1:35">
      <c r="A45" s="113" t="s">
        <v>35</v>
      </c>
      <c r="B45" s="71">
        <v>8.0971748551737495</v>
      </c>
      <c r="C45" s="52">
        <v>0.16963079633238681</v>
      </c>
      <c r="D45" s="71">
        <v>7.5516440016534423</v>
      </c>
      <c r="E45" s="53">
        <v>0.17526835347758135</v>
      </c>
      <c r="F45" s="71">
        <v>7.6072376128397634</v>
      </c>
      <c r="G45" s="53">
        <v>0.12325170734691909</v>
      </c>
      <c r="H45" s="71">
        <v>-0.48993724584579468</v>
      </c>
      <c r="I45" s="53">
        <v>0.2096797376871109</v>
      </c>
      <c r="J45" s="71">
        <v>5.5593609809875488E-2</v>
      </c>
      <c r="K45" s="54">
        <v>0.21426613628864288</v>
      </c>
      <c r="L45" s="63"/>
      <c r="M45" s="63"/>
      <c r="N45" s="63"/>
      <c r="O45" s="63"/>
      <c r="P45" s="63"/>
      <c r="Q45" s="63"/>
      <c r="R45" s="63"/>
      <c r="S45" s="63"/>
      <c r="T45" s="63"/>
      <c r="U45" s="63"/>
      <c r="V45" s="63"/>
      <c r="W45" s="63"/>
      <c r="X45" s="63"/>
      <c r="Y45" s="63"/>
      <c r="Z45" s="63"/>
      <c r="AA45" s="63"/>
      <c r="AB45" s="63"/>
      <c r="AC45" s="63"/>
      <c r="AD45" s="63"/>
      <c r="AE45" s="63"/>
      <c r="AF45" s="63"/>
      <c r="AG45" s="63"/>
      <c r="AH45" s="63"/>
      <c r="AI45" s="63"/>
    </row>
    <row r="46" spans="1:35">
      <c r="A46" s="113" t="s">
        <v>36</v>
      </c>
      <c r="B46" s="71">
        <v>8.2093734947174912</v>
      </c>
      <c r="C46" s="52">
        <v>0.15845661509417064</v>
      </c>
      <c r="D46" s="71">
        <v>8.2431499173363285</v>
      </c>
      <c r="E46" s="53">
        <v>0.11140122235838602</v>
      </c>
      <c r="F46" s="71">
        <v>8.2010890184385605</v>
      </c>
      <c r="G46" s="53">
        <v>0.12566813628878379</v>
      </c>
      <c r="H46" s="71">
        <v>-8.2844765856862068E-3</v>
      </c>
      <c r="I46" s="53">
        <v>0.20223990082740784</v>
      </c>
      <c r="J46" s="71">
        <v>-4.206090047955513E-2</v>
      </c>
      <c r="K46" s="54">
        <v>0.16793663799762726</v>
      </c>
      <c r="L46" s="63"/>
      <c r="M46" s="63"/>
      <c r="N46" s="63"/>
      <c r="O46" s="63"/>
      <c r="P46" s="63"/>
      <c r="Q46" s="63"/>
      <c r="R46" s="63"/>
      <c r="S46" s="63"/>
      <c r="T46" s="63"/>
      <c r="U46" s="63"/>
      <c r="V46" s="63"/>
      <c r="W46" s="63"/>
      <c r="X46" s="63"/>
      <c r="Y46" s="63"/>
      <c r="Z46" s="63"/>
      <c r="AA46" s="63"/>
      <c r="AB46" s="63"/>
      <c r="AC46" s="63"/>
      <c r="AD46" s="63"/>
      <c r="AE46" s="63"/>
      <c r="AF46" s="63"/>
      <c r="AG46" s="63"/>
      <c r="AH46" s="63"/>
      <c r="AI46" s="63"/>
    </row>
    <row r="47" spans="1:35">
      <c r="A47" s="113" t="s">
        <v>37</v>
      </c>
      <c r="B47" s="71" t="s">
        <v>56</v>
      </c>
      <c r="C47" s="52" t="s">
        <v>56</v>
      </c>
      <c r="D47" s="71">
        <v>8.44199673770785</v>
      </c>
      <c r="E47" s="53">
        <v>0.22200220580961341</v>
      </c>
      <c r="F47" s="71">
        <v>8.3771243257203842</v>
      </c>
      <c r="G47" s="53">
        <v>0.14980644114460787</v>
      </c>
      <c r="H47" s="71" t="s">
        <v>56</v>
      </c>
      <c r="I47" s="53" t="s">
        <v>56</v>
      </c>
      <c r="J47" s="71">
        <v>-6.4872413873672485E-2</v>
      </c>
      <c r="K47" s="54">
        <v>0.2678188681602478</v>
      </c>
      <c r="L47" s="63"/>
      <c r="M47" s="63"/>
      <c r="N47" s="63"/>
      <c r="O47" s="63"/>
      <c r="P47" s="63"/>
      <c r="Q47" s="63"/>
      <c r="R47" s="63"/>
      <c r="S47" s="63"/>
      <c r="T47" s="63"/>
      <c r="U47" s="63"/>
      <c r="V47" s="63"/>
      <c r="W47" s="63"/>
      <c r="X47" s="63"/>
      <c r="Y47" s="63"/>
      <c r="Z47" s="63"/>
      <c r="AA47" s="63"/>
      <c r="AB47" s="63"/>
      <c r="AC47" s="63"/>
      <c r="AD47" s="63"/>
      <c r="AE47" s="63"/>
      <c r="AF47" s="63"/>
      <c r="AG47" s="63"/>
      <c r="AH47" s="63"/>
      <c r="AI47" s="63"/>
    </row>
    <row r="48" spans="1:35" ht="14.25">
      <c r="A48" s="113" t="s">
        <v>323</v>
      </c>
      <c r="B48" s="71" t="s">
        <v>56</v>
      </c>
      <c r="C48" s="52" t="s">
        <v>56</v>
      </c>
      <c r="D48" s="71">
        <v>6.7447676815925881</v>
      </c>
      <c r="E48" s="53">
        <v>0.17413741314302342</v>
      </c>
      <c r="F48" s="71">
        <v>7.1966978409455766</v>
      </c>
      <c r="G48" s="53">
        <v>0.1786323324943565</v>
      </c>
      <c r="H48" s="71" t="s">
        <v>56</v>
      </c>
      <c r="I48" s="53" t="s">
        <v>56</v>
      </c>
      <c r="J48" s="71">
        <v>0.45193016529083252</v>
      </c>
      <c r="K48" s="54">
        <v>0.24946612119674683</v>
      </c>
      <c r="L48" s="63"/>
      <c r="M48" s="63"/>
      <c r="N48" s="63"/>
      <c r="O48" s="63"/>
      <c r="P48" s="63"/>
      <c r="Q48" s="63"/>
      <c r="R48" s="63"/>
      <c r="S48" s="63"/>
      <c r="T48" s="63"/>
      <c r="U48" s="63"/>
      <c r="V48" s="63"/>
      <c r="W48" s="63"/>
      <c r="X48" s="63"/>
      <c r="Y48" s="63"/>
      <c r="Z48" s="63"/>
      <c r="AA48" s="63"/>
      <c r="AB48" s="63"/>
      <c r="AC48" s="63"/>
      <c r="AD48" s="63"/>
      <c r="AE48" s="63"/>
      <c r="AF48" s="63"/>
      <c r="AG48" s="63"/>
      <c r="AH48" s="63"/>
      <c r="AI48" s="63"/>
    </row>
    <row r="49" spans="1:35">
      <c r="A49" s="113" t="s">
        <v>40</v>
      </c>
      <c r="B49" s="71" t="s">
        <v>56</v>
      </c>
      <c r="C49" s="52" t="s">
        <v>56</v>
      </c>
      <c r="D49" s="71">
        <v>5.9606415677169489</v>
      </c>
      <c r="E49" s="53">
        <v>0.16214054083655391</v>
      </c>
      <c r="F49" s="71">
        <v>6.4857436323253683</v>
      </c>
      <c r="G49" s="53">
        <v>0.17208553824309594</v>
      </c>
      <c r="H49" s="71" t="s">
        <v>56</v>
      </c>
      <c r="I49" s="53" t="s">
        <v>56</v>
      </c>
      <c r="J49" s="71">
        <v>0.52510207891464233</v>
      </c>
      <c r="K49" s="54">
        <v>0.23643812537193298</v>
      </c>
      <c r="L49" s="63"/>
      <c r="M49" s="63"/>
      <c r="N49" s="63"/>
      <c r="O49" s="63"/>
      <c r="P49" s="63"/>
      <c r="Q49" s="63"/>
      <c r="R49" s="63"/>
      <c r="S49" s="63"/>
      <c r="T49" s="63"/>
      <c r="U49" s="63"/>
      <c r="V49" s="63"/>
      <c r="W49" s="63"/>
      <c r="X49" s="63"/>
      <c r="Y49" s="63"/>
      <c r="Z49" s="63"/>
      <c r="AA49" s="63"/>
      <c r="AB49" s="63"/>
      <c r="AC49" s="63"/>
      <c r="AD49" s="63"/>
      <c r="AE49" s="63"/>
      <c r="AF49" s="63"/>
      <c r="AG49" s="63"/>
      <c r="AH49" s="63"/>
      <c r="AI49" s="63"/>
    </row>
    <row r="50" spans="1:35">
      <c r="A50" s="113" t="s">
        <v>41</v>
      </c>
      <c r="B50" s="71" t="s">
        <v>56</v>
      </c>
      <c r="C50" s="52" t="s">
        <v>56</v>
      </c>
      <c r="D50" s="71">
        <v>11.1198815945785</v>
      </c>
      <c r="E50" s="53">
        <v>0.16323040967605371</v>
      </c>
      <c r="F50" s="71">
        <v>10.064279017516739</v>
      </c>
      <c r="G50" s="53">
        <v>0.13958546125004936</v>
      </c>
      <c r="H50" s="71" t="s">
        <v>56</v>
      </c>
      <c r="I50" s="53" t="s">
        <v>56</v>
      </c>
      <c r="J50" s="71">
        <v>-1.0556025505065918</v>
      </c>
      <c r="K50" s="54">
        <v>0.21477492153644562</v>
      </c>
      <c r="L50" s="63"/>
      <c r="M50" s="63"/>
      <c r="N50" s="63"/>
      <c r="O50" s="63"/>
      <c r="P50" s="63"/>
      <c r="Q50" s="63"/>
      <c r="R50" s="63"/>
      <c r="S50" s="63"/>
      <c r="T50" s="63"/>
      <c r="U50" s="63"/>
      <c r="V50" s="63"/>
      <c r="W50" s="63"/>
      <c r="X50" s="63"/>
      <c r="Y50" s="63"/>
      <c r="Z50" s="63"/>
      <c r="AA50" s="63"/>
      <c r="AB50" s="63"/>
      <c r="AC50" s="63"/>
      <c r="AD50" s="63"/>
      <c r="AE50" s="63"/>
      <c r="AF50" s="63"/>
      <c r="AG50" s="63"/>
      <c r="AH50" s="63"/>
      <c r="AI50" s="63"/>
    </row>
    <row r="51" spans="1:35">
      <c r="A51" s="113" t="s">
        <v>42</v>
      </c>
      <c r="B51" s="71">
        <v>6.7296425868699288</v>
      </c>
      <c r="C51" s="52">
        <v>0.11390343416111402</v>
      </c>
      <c r="D51" s="71">
        <v>7.1249977766220569</v>
      </c>
      <c r="E51" s="53">
        <v>0.14444469933437193</v>
      </c>
      <c r="F51" s="71">
        <v>7.0888809717539463</v>
      </c>
      <c r="G51" s="53">
        <v>0.12452705342536263</v>
      </c>
      <c r="H51" s="71">
        <v>0.3592383861541748</v>
      </c>
      <c r="I51" s="53">
        <v>0.16876308619976044</v>
      </c>
      <c r="J51" s="71">
        <v>-3.6116804927587509E-2</v>
      </c>
      <c r="K51" s="54">
        <v>0.19071249663829803</v>
      </c>
      <c r="L51" s="63"/>
      <c r="M51" s="63"/>
      <c r="N51" s="63"/>
      <c r="O51" s="63"/>
      <c r="P51" s="63"/>
      <c r="Q51" s="63"/>
      <c r="R51" s="63"/>
      <c r="S51" s="63"/>
      <c r="T51" s="63"/>
      <c r="U51" s="63"/>
      <c r="V51" s="63"/>
      <c r="W51" s="63"/>
      <c r="X51" s="63"/>
      <c r="Y51" s="63"/>
      <c r="Z51" s="63"/>
      <c r="AA51" s="63"/>
      <c r="AB51" s="63"/>
      <c r="AC51" s="63"/>
      <c r="AD51" s="63"/>
      <c r="AE51" s="63"/>
      <c r="AF51" s="63"/>
      <c r="AG51" s="63"/>
      <c r="AH51" s="63"/>
      <c r="AI51" s="63"/>
    </row>
    <row r="52" spans="1:35">
      <c r="A52" s="113" t="s">
        <v>43</v>
      </c>
      <c r="B52" s="71">
        <v>7.2642648148378521</v>
      </c>
      <c r="C52" s="52">
        <v>0.13339258762075065</v>
      </c>
      <c r="D52" s="71" t="s">
        <v>56</v>
      </c>
      <c r="E52" s="53" t="s">
        <v>56</v>
      </c>
      <c r="F52" s="71">
        <v>8.0264113168971569</v>
      </c>
      <c r="G52" s="53">
        <v>0.14115058000708308</v>
      </c>
      <c r="H52" s="71">
        <v>0.7621464729309082</v>
      </c>
      <c r="I52" s="53">
        <v>0.19420883059501648</v>
      </c>
      <c r="J52" s="71" t="s">
        <v>56</v>
      </c>
      <c r="K52" s="54" t="s">
        <v>56</v>
      </c>
      <c r="L52" s="63"/>
      <c r="M52" s="63"/>
      <c r="N52" s="63"/>
      <c r="O52" s="63"/>
      <c r="P52" s="63"/>
      <c r="Q52" s="63"/>
      <c r="R52" s="63"/>
      <c r="S52" s="63"/>
      <c r="T52" s="63"/>
      <c r="U52" s="63"/>
      <c r="V52" s="63"/>
      <c r="W52" s="63"/>
      <c r="X52" s="63"/>
      <c r="Y52" s="63"/>
      <c r="Z52" s="63"/>
      <c r="AA52" s="63"/>
      <c r="AB52" s="63"/>
      <c r="AC52" s="63"/>
      <c r="AD52" s="63"/>
      <c r="AE52" s="63"/>
      <c r="AF52" s="63"/>
      <c r="AG52" s="63"/>
      <c r="AH52" s="63"/>
      <c r="AI52" s="63"/>
    </row>
    <row r="53" spans="1:35">
      <c r="A53" s="113" t="s">
        <v>45</v>
      </c>
      <c r="B53" s="71">
        <v>7.4177926634354918</v>
      </c>
      <c r="C53" s="52">
        <v>0.11724667885499773</v>
      </c>
      <c r="D53" s="71">
        <v>7.4022271593862294</v>
      </c>
      <c r="E53" s="53">
        <v>0.12289323259415739</v>
      </c>
      <c r="F53" s="71">
        <v>7.8991800917171027</v>
      </c>
      <c r="G53" s="53">
        <v>0.11342632621097805</v>
      </c>
      <c r="H53" s="71">
        <v>0.4813874363899231</v>
      </c>
      <c r="I53" s="53">
        <v>0.16313281655311584</v>
      </c>
      <c r="J53" s="71">
        <v>0.49695292115211487</v>
      </c>
      <c r="K53" s="54">
        <v>0.16723719239234924</v>
      </c>
      <c r="L53" s="63"/>
      <c r="M53" s="63"/>
      <c r="N53" s="63"/>
      <c r="O53" s="63"/>
      <c r="P53" s="63"/>
      <c r="Q53" s="63"/>
      <c r="R53" s="63"/>
      <c r="S53" s="63"/>
      <c r="T53" s="63"/>
      <c r="U53" s="63"/>
      <c r="V53" s="63"/>
      <c r="W53" s="63"/>
      <c r="X53" s="63"/>
      <c r="Y53" s="63"/>
      <c r="Z53" s="63"/>
      <c r="AA53" s="63"/>
      <c r="AB53" s="63"/>
      <c r="AC53" s="63"/>
      <c r="AD53" s="63"/>
      <c r="AE53" s="63"/>
      <c r="AF53" s="63"/>
      <c r="AG53" s="63"/>
      <c r="AH53" s="63"/>
      <c r="AI53" s="63"/>
    </row>
    <row r="54" spans="1:35">
      <c r="A54" s="113" t="s">
        <v>46</v>
      </c>
      <c r="B54" s="71" t="s">
        <v>56</v>
      </c>
      <c r="C54" s="52" t="s">
        <v>56</v>
      </c>
      <c r="D54" s="71">
        <v>6.668122460434299</v>
      </c>
      <c r="E54" s="53">
        <v>0.1310604535088799</v>
      </c>
      <c r="F54" s="71">
        <v>6.0991329826778262</v>
      </c>
      <c r="G54" s="53">
        <v>0.14240855185726661</v>
      </c>
      <c r="H54" s="71" t="s">
        <v>56</v>
      </c>
      <c r="I54" s="53" t="s">
        <v>56</v>
      </c>
      <c r="J54" s="71">
        <v>-0.56898945569992065</v>
      </c>
      <c r="K54" s="54">
        <v>0.19353820383548737</v>
      </c>
      <c r="L54" s="63"/>
      <c r="M54" s="63"/>
      <c r="N54" s="63"/>
      <c r="O54" s="63"/>
      <c r="P54" s="63"/>
      <c r="Q54" s="63"/>
      <c r="R54" s="63"/>
      <c r="S54" s="63"/>
      <c r="T54" s="63"/>
      <c r="U54" s="63"/>
      <c r="V54" s="63"/>
      <c r="W54" s="63"/>
      <c r="X54" s="63"/>
      <c r="Y54" s="63"/>
      <c r="Z54" s="63"/>
      <c r="AA54" s="63"/>
      <c r="AB54" s="63"/>
      <c r="AC54" s="63"/>
      <c r="AD54" s="63"/>
      <c r="AE54" s="63"/>
      <c r="AF54" s="63"/>
      <c r="AG54" s="63"/>
      <c r="AH54" s="63"/>
      <c r="AI54" s="63"/>
    </row>
    <row r="55" spans="1:35">
      <c r="A55" s="113" t="s">
        <v>48</v>
      </c>
      <c r="B55" s="71">
        <v>7.7694820853297042</v>
      </c>
      <c r="C55" s="52">
        <v>0.19163255836415952</v>
      </c>
      <c r="D55" s="71" t="s">
        <v>56</v>
      </c>
      <c r="E55" s="53" t="s">
        <v>56</v>
      </c>
      <c r="F55" s="71">
        <v>8.5915802315954632</v>
      </c>
      <c r="G55" s="53">
        <v>0.23005610730848047</v>
      </c>
      <c r="H55" s="71">
        <v>0.82209813594818115</v>
      </c>
      <c r="I55" s="53">
        <v>0.29941418766975403</v>
      </c>
      <c r="J55" s="71" t="s">
        <v>56</v>
      </c>
      <c r="K55" s="54" t="s">
        <v>56</v>
      </c>
      <c r="L55" s="63"/>
      <c r="M55" s="63"/>
      <c r="N55" s="63"/>
      <c r="O55" s="63"/>
      <c r="P55" s="63"/>
      <c r="Q55" s="63"/>
      <c r="R55" s="63"/>
      <c r="S55" s="63"/>
      <c r="T55" s="63"/>
      <c r="U55" s="63"/>
      <c r="V55" s="63"/>
      <c r="W55" s="63"/>
      <c r="X55" s="63"/>
      <c r="Y55" s="63"/>
      <c r="Z55" s="63"/>
      <c r="AA55" s="63"/>
      <c r="AB55" s="63"/>
      <c r="AC55" s="63"/>
      <c r="AD55" s="63"/>
      <c r="AE55" s="63"/>
      <c r="AF55" s="63"/>
      <c r="AG55" s="63"/>
      <c r="AH55" s="63"/>
      <c r="AI55" s="63"/>
    </row>
    <row r="56" spans="1:35" ht="13.5" thickBot="1">
      <c r="A56" s="217" t="s">
        <v>50</v>
      </c>
      <c r="B56" s="72" t="s">
        <v>56</v>
      </c>
      <c r="C56" s="60" t="s">
        <v>56</v>
      </c>
      <c r="D56" s="72" t="s">
        <v>283</v>
      </c>
      <c r="E56" s="60" t="s">
        <v>283</v>
      </c>
      <c r="F56" s="72">
        <v>6.9383681072393903</v>
      </c>
      <c r="G56" s="60">
        <v>0.24757644867523318</v>
      </c>
      <c r="H56" s="72" t="s">
        <v>56</v>
      </c>
      <c r="I56" s="60" t="s">
        <v>56</v>
      </c>
      <c r="J56" s="72" t="s">
        <v>283</v>
      </c>
      <c r="K56" s="62" t="s">
        <v>283</v>
      </c>
      <c r="L56" s="63"/>
      <c r="M56" s="63"/>
      <c r="N56" s="63"/>
      <c r="O56" s="63"/>
      <c r="P56" s="63"/>
      <c r="Q56" s="63"/>
      <c r="R56" s="63"/>
      <c r="S56" s="63"/>
      <c r="T56" s="63"/>
      <c r="U56" s="63"/>
      <c r="V56" s="63"/>
      <c r="W56" s="63"/>
      <c r="X56" s="63"/>
      <c r="Y56" s="63"/>
      <c r="Z56" s="63"/>
      <c r="AA56" s="63"/>
      <c r="AB56" s="63"/>
      <c r="AC56" s="63"/>
      <c r="AD56" s="63"/>
      <c r="AE56" s="63"/>
      <c r="AF56" s="63"/>
      <c r="AG56" s="63"/>
      <c r="AH56" s="63"/>
      <c r="AI56" s="63"/>
    </row>
    <row r="57" spans="1:35">
      <c r="A57" s="115"/>
      <c r="B57" s="125"/>
      <c r="C57" s="52"/>
      <c r="D57" s="218"/>
      <c r="E57" s="52"/>
      <c r="F57" s="218"/>
      <c r="G57" s="52"/>
      <c r="H57" s="58"/>
      <c r="I57" s="52"/>
      <c r="J57" s="58"/>
      <c r="K57" s="52"/>
      <c r="L57" s="63"/>
      <c r="M57" s="63"/>
      <c r="N57" s="63"/>
      <c r="O57" s="63"/>
      <c r="P57" s="63"/>
      <c r="Q57" s="63"/>
      <c r="R57" s="63"/>
      <c r="S57" s="63"/>
      <c r="T57" s="63"/>
      <c r="U57" s="63"/>
      <c r="V57" s="63"/>
      <c r="W57" s="63"/>
      <c r="X57" s="63"/>
      <c r="Y57" s="63"/>
      <c r="Z57" s="63"/>
      <c r="AA57" s="63"/>
      <c r="AB57" s="63"/>
      <c r="AC57" s="63"/>
      <c r="AD57" s="63"/>
      <c r="AE57" s="63"/>
      <c r="AF57" s="63"/>
      <c r="AG57" s="63"/>
      <c r="AH57" s="63"/>
      <c r="AI57" s="63"/>
    </row>
    <row r="58" spans="1:35">
      <c r="A58" s="131" t="s">
        <v>62</v>
      </c>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row>
    <row r="59" spans="1:35" ht="14.25">
      <c r="A59" s="131" t="s">
        <v>332</v>
      </c>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c r="AD59" s="63"/>
      <c r="AE59" s="63"/>
      <c r="AF59" s="63"/>
      <c r="AG59" s="63"/>
      <c r="AH59" s="63"/>
      <c r="AI59" s="63"/>
    </row>
    <row r="60" spans="1:35">
      <c r="A60" s="66" t="s">
        <v>329</v>
      </c>
      <c r="B60" s="63"/>
      <c r="C60" s="63"/>
      <c r="D60" s="63"/>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row>
    <row r="61" spans="1:35">
      <c r="A61" s="66" t="s">
        <v>331</v>
      </c>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row>
    <row r="62" spans="1:35">
      <c r="A62" s="202" t="s">
        <v>388</v>
      </c>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row>
    <row r="63" spans="1:35">
      <c r="A63" s="203" t="s">
        <v>389</v>
      </c>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row>
    <row r="64" spans="1:35">
      <c r="A64" s="2" t="s">
        <v>393</v>
      </c>
      <c r="B64" s="63"/>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row>
    <row r="65" spans="1:35">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row>
    <row r="66" spans="1:35">
      <c r="A66" s="219"/>
    </row>
  </sheetData>
  <customSheetViews>
    <customSheetView guid="{958562DC-2717-487D-88ED-05485062DB2A}" scale="80" topLeftCell="A16">
      <selection activeCell="R47" sqref="R47"/>
      <pageMargins left="0.7" right="0.7" top="0.75" bottom="0.75" header="0.3" footer="0.3"/>
      <pageSetup orientation="portrait" r:id="rId1"/>
    </customSheetView>
    <customSheetView guid="{DC9DA9F2-44C2-40AF-952E-F17A8405449D}" scale="80">
      <selection activeCell="O2" sqref="O2"/>
      <pageMargins left="0.7" right="0.7" top="0.75" bottom="0.75" header="0.3" footer="0.3"/>
      <pageSetup orientation="portrait" r:id="rId2"/>
    </customSheetView>
    <customSheetView guid="{AF19555B-DC94-4383-99E1-B20527EBB45F}" scale="80" topLeftCell="A10">
      <selection activeCell="A35" sqref="A35"/>
      <pageMargins left="0.7" right="0.7" top="0.75" bottom="0.75" header="0.3" footer="0.3"/>
      <pageSetup orientation="portrait" r:id="rId3"/>
    </customSheetView>
  </customSheetViews>
  <mergeCells count="6">
    <mergeCell ref="B13:K13"/>
    <mergeCell ref="B14:C14"/>
    <mergeCell ref="D14:E14"/>
    <mergeCell ref="F14:G14"/>
    <mergeCell ref="H14:I14"/>
    <mergeCell ref="J14:K14"/>
  </mergeCells>
  <phoneticPr fontId="73"/>
  <conditionalFormatting sqref="H17:H42 J17:J42">
    <cfRule type="expression" dxfId="19" priority="2">
      <formula>ABS(H17/I17)&gt;1.96</formula>
    </cfRule>
  </conditionalFormatting>
  <conditionalFormatting sqref="H43:H56 J43:J56">
    <cfRule type="expression" dxfId="18" priority="1">
      <formula>ABS(H43/I43)&gt;1.96</formula>
    </cfRule>
  </conditionalFormatting>
  <hyperlinks>
    <hyperlink ref="A63" r:id="rId4" xr:uid="{00000000-0004-0000-1300-000000000000}"/>
    <hyperlink ref="A62" r:id="rId5" display="* Information on data for Cyprus: https://oe.cd/cyprus-disclaimer" xr:uid="{00000000-0004-0000-1300-000001000000}"/>
    <hyperlink ref="A1" r:id="rId6" display="https://doi.org/10.1787/1d0bc92a-en" xr:uid="{00000000-0004-0000-1300-000002000000}"/>
    <hyperlink ref="A4" r:id="rId7" xr:uid="{00000000-0004-0000-1300-000003000000}"/>
  </hyperlinks>
  <pageMargins left="0.7" right="0.7" top="0.75" bottom="0.75" header="0.3" footer="0.3"/>
  <pageSetup orientation="portrait" r:id="rId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dimension ref="A1:DA76"/>
  <sheetViews>
    <sheetView showGridLines="0" zoomScale="80" zoomScaleNormal="80" workbookViewId="0"/>
  </sheetViews>
  <sheetFormatPr defaultColWidth="8.85546875" defaultRowHeight="12.75"/>
  <cols>
    <col min="1" max="1" width="31.28515625" style="66" customWidth="1"/>
    <col min="2" max="2" width="9" style="66" customWidth="1"/>
    <col min="3" max="3" width="8.85546875" style="66" customWidth="1"/>
    <col min="4" max="16384" width="8.85546875" style="66"/>
  </cols>
  <sheetData>
    <row r="1" spans="1:105" s="312" customFormat="1">
      <c r="A1" s="313" t="s">
        <v>400</v>
      </c>
    </row>
    <row r="2" spans="1:105" s="312" customFormat="1">
      <c r="A2" s="312" t="s">
        <v>401</v>
      </c>
      <c r="B2" s="312" t="s">
        <v>402</v>
      </c>
    </row>
    <row r="3" spans="1:105" s="312" customFormat="1">
      <c r="A3" s="312" t="s">
        <v>403</v>
      </c>
    </row>
    <row r="4" spans="1:105" s="312" customFormat="1">
      <c r="A4" s="313" t="s">
        <v>404</v>
      </c>
    </row>
    <row r="5" spans="1:105" s="312" customFormat="1"/>
    <row r="6" spans="1:105">
      <c r="B6" s="2"/>
      <c r="I6" s="51"/>
      <c r="J6" s="51"/>
      <c r="K6" s="51"/>
      <c r="L6" s="51"/>
      <c r="M6" s="51"/>
      <c r="N6" s="51"/>
      <c r="O6" s="153"/>
      <c r="P6" s="51"/>
      <c r="Q6" s="51"/>
      <c r="R6" s="51"/>
      <c r="S6" s="51"/>
      <c r="T6" s="51"/>
      <c r="U6" s="51"/>
      <c r="V6" s="51"/>
    </row>
    <row r="7" spans="1:105">
      <c r="A7" s="66" t="s">
        <v>363</v>
      </c>
      <c r="B7" s="2"/>
      <c r="I7" s="51"/>
      <c r="J7" s="50"/>
      <c r="K7" s="51"/>
      <c r="L7" s="51"/>
      <c r="M7" s="51"/>
      <c r="N7" s="51"/>
      <c r="O7" s="51"/>
      <c r="P7" s="51"/>
      <c r="Q7" s="51"/>
      <c r="R7" s="51"/>
      <c r="S7" s="51"/>
      <c r="T7" s="51"/>
      <c r="U7" s="51"/>
      <c r="V7" s="51"/>
    </row>
    <row r="8" spans="1:105">
      <c r="A8" s="51" t="s">
        <v>165</v>
      </c>
      <c r="B8" s="51"/>
    </row>
    <row r="9" spans="1:105">
      <c r="A9" s="49" t="s">
        <v>237</v>
      </c>
      <c r="B9" s="49"/>
    </row>
    <row r="10" spans="1:105">
      <c r="A10" s="49"/>
      <c r="B10" s="49"/>
    </row>
    <row r="11" spans="1:105" ht="13.5" thickBot="1"/>
    <row r="12" spans="1:105" s="81" customFormat="1" ht="15" customHeight="1">
      <c r="A12" s="41"/>
      <c r="B12" s="333" t="s">
        <v>171</v>
      </c>
      <c r="C12" s="321"/>
      <c r="D12" s="321"/>
      <c r="E12" s="321"/>
      <c r="F12" s="321"/>
      <c r="G12" s="321"/>
      <c r="H12" s="321"/>
      <c r="I12" s="321"/>
      <c r="J12" s="365"/>
      <c r="K12" s="365"/>
      <c r="L12" s="365"/>
      <c r="M12" s="365"/>
      <c r="N12" s="365"/>
      <c r="O12" s="365"/>
      <c r="P12" s="365"/>
      <c r="Q12" s="365"/>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65"/>
      <c r="AQ12" s="365"/>
      <c r="AR12" s="365"/>
      <c r="AS12" s="365"/>
      <c r="AT12" s="365"/>
      <c r="AU12" s="365"/>
      <c r="AV12" s="365"/>
      <c r="AW12" s="365"/>
      <c r="AX12" s="321"/>
      <c r="AY12" s="321"/>
      <c r="AZ12" s="321"/>
      <c r="BA12" s="321"/>
      <c r="BB12" s="321"/>
      <c r="BC12" s="321"/>
      <c r="BD12" s="321"/>
      <c r="BE12" s="321"/>
      <c r="BF12" s="321"/>
      <c r="BG12" s="321"/>
      <c r="BH12" s="321"/>
      <c r="BI12" s="321"/>
      <c r="BJ12" s="321"/>
      <c r="BK12" s="321"/>
      <c r="BL12" s="321"/>
      <c r="BM12" s="321"/>
      <c r="BN12" s="321"/>
      <c r="BO12" s="321"/>
      <c r="BP12" s="321"/>
      <c r="BQ12" s="321"/>
      <c r="BR12" s="321"/>
      <c r="BS12" s="321"/>
      <c r="BT12" s="321"/>
      <c r="BU12" s="321"/>
      <c r="BV12" s="365"/>
      <c r="BW12" s="365"/>
      <c r="BX12" s="365"/>
      <c r="BY12" s="365"/>
      <c r="BZ12" s="365"/>
      <c r="CA12" s="365"/>
      <c r="CB12" s="365"/>
      <c r="CC12" s="365"/>
      <c r="CD12" s="321"/>
      <c r="CE12" s="321"/>
      <c r="CF12" s="321"/>
      <c r="CG12" s="321"/>
      <c r="CH12" s="321"/>
      <c r="CI12" s="321"/>
      <c r="CJ12" s="321"/>
      <c r="CK12" s="321"/>
      <c r="CL12" s="321"/>
      <c r="CM12" s="321"/>
      <c r="CN12" s="321"/>
      <c r="CO12" s="321"/>
      <c r="CP12" s="321"/>
      <c r="CQ12" s="321"/>
      <c r="CR12" s="321"/>
      <c r="CS12" s="321"/>
      <c r="CT12" s="321"/>
      <c r="CU12" s="321"/>
      <c r="CV12" s="321"/>
      <c r="CW12" s="321"/>
      <c r="CX12" s="321"/>
      <c r="CY12" s="321"/>
      <c r="CZ12" s="321"/>
      <c r="DA12" s="322"/>
    </row>
    <row r="13" spans="1:105" s="81" customFormat="1" ht="48" customHeight="1">
      <c r="A13" s="42"/>
      <c r="B13" s="330" t="s">
        <v>83</v>
      </c>
      <c r="C13" s="327"/>
      <c r="D13" s="327"/>
      <c r="E13" s="327"/>
      <c r="F13" s="327"/>
      <c r="G13" s="327"/>
      <c r="H13" s="327"/>
      <c r="I13" s="327"/>
      <c r="J13" s="330" t="s">
        <v>84</v>
      </c>
      <c r="K13" s="327"/>
      <c r="L13" s="327"/>
      <c r="M13" s="327"/>
      <c r="N13" s="327"/>
      <c r="O13" s="327"/>
      <c r="P13" s="327"/>
      <c r="Q13" s="328"/>
      <c r="R13" s="366" t="s">
        <v>85</v>
      </c>
      <c r="S13" s="366"/>
      <c r="T13" s="327"/>
      <c r="U13" s="327"/>
      <c r="V13" s="366"/>
      <c r="W13" s="366"/>
      <c r="X13" s="327"/>
      <c r="Y13" s="328"/>
      <c r="Z13" s="367" t="s">
        <v>86</v>
      </c>
      <c r="AA13" s="366"/>
      <c r="AB13" s="327"/>
      <c r="AC13" s="327"/>
      <c r="AD13" s="366"/>
      <c r="AE13" s="366"/>
      <c r="AF13" s="327"/>
      <c r="AG13" s="328"/>
      <c r="AH13" s="367" t="s">
        <v>87</v>
      </c>
      <c r="AI13" s="366"/>
      <c r="AJ13" s="327"/>
      <c r="AK13" s="327"/>
      <c r="AL13" s="366"/>
      <c r="AM13" s="366"/>
      <c r="AN13" s="327"/>
      <c r="AO13" s="327"/>
      <c r="AP13" s="330" t="s">
        <v>88</v>
      </c>
      <c r="AQ13" s="327"/>
      <c r="AR13" s="327"/>
      <c r="AS13" s="327"/>
      <c r="AT13" s="327"/>
      <c r="AU13" s="327"/>
      <c r="AV13" s="327"/>
      <c r="AW13" s="328"/>
      <c r="AX13" s="366" t="s">
        <v>89</v>
      </c>
      <c r="AY13" s="366"/>
      <c r="AZ13" s="327"/>
      <c r="BA13" s="327"/>
      <c r="BB13" s="366"/>
      <c r="BC13" s="366"/>
      <c r="BD13" s="327"/>
      <c r="BE13" s="328"/>
      <c r="BF13" s="367" t="s">
        <v>90</v>
      </c>
      <c r="BG13" s="366"/>
      <c r="BH13" s="327"/>
      <c r="BI13" s="327"/>
      <c r="BJ13" s="366"/>
      <c r="BK13" s="366"/>
      <c r="BL13" s="327"/>
      <c r="BM13" s="328"/>
      <c r="BN13" s="367" t="s">
        <v>91</v>
      </c>
      <c r="BO13" s="366"/>
      <c r="BP13" s="327"/>
      <c r="BQ13" s="327"/>
      <c r="BR13" s="366"/>
      <c r="BS13" s="366"/>
      <c r="BT13" s="327"/>
      <c r="BU13" s="327"/>
      <c r="BV13" s="330" t="s">
        <v>92</v>
      </c>
      <c r="BW13" s="327"/>
      <c r="BX13" s="327"/>
      <c r="BY13" s="327"/>
      <c r="BZ13" s="327"/>
      <c r="CA13" s="327"/>
      <c r="CB13" s="327"/>
      <c r="CC13" s="328"/>
      <c r="CD13" s="366" t="s">
        <v>146</v>
      </c>
      <c r="CE13" s="366"/>
      <c r="CF13" s="327"/>
      <c r="CG13" s="327"/>
      <c r="CH13" s="366"/>
      <c r="CI13" s="366"/>
      <c r="CJ13" s="327"/>
      <c r="CK13" s="328"/>
      <c r="CL13" s="367" t="s">
        <v>93</v>
      </c>
      <c r="CM13" s="366"/>
      <c r="CN13" s="327"/>
      <c r="CO13" s="327"/>
      <c r="CP13" s="366"/>
      <c r="CQ13" s="366"/>
      <c r="CR13" s="327"/>
      <c r="CS13" s="328"/>
      <c r="CT13" s="367" t="s">
        <v>166</v>
      </c>
      <c r="CU13" s="366"/>
      <c r="CV13" s="327"/>
      <c r="CW13" s="327"/>
      <c r="CX13" s="366"/>
      <c r="CY13" s="366"/>
      <c r="CZ13" s="327"/>
      <c r="DA13" s="331"/>
    </row>
    <row r="14" spans="1:105" s="81" customFormat="1" ht="69" customHeight="1">
      <c r="A14" s="42"/>
      <c r="B14" s="363" t="s">
        <v>127</v>
      </c>
      <c r="C14" s="364"/>
      <c r="D14" s="359" t="s">
        <v>399</v>
      </c>
      <c r="E14" s="329"/>
      <c r="F14" s="359" t="s">
        <v>167</v>
      </c>
      <c r="G14" s="360"/>
      <c r="H14" s="361" t="s">
        <v>168</v>
      </c>
      <c r="I14" s="360"/>
      <c r="J14" s="330" t="s">
        <v>127</v>
      </c>
      <c r="K14" s="328"/>
      <c r="L14" s="359" t="s">
        <v>399</v>
      </c>
      <c r="M14" s="329"/>
      <c r="N14" s="359" t="s">
        <v>167</v>
      </c>
      <c r="O14" s="360"/>
      <c r="P14" s="361" t="s">
        <v>168</v>
      </c>
      <c r="Q14" s="360"/>
      <c r="R14" s="330" t="s">
        <v>127</v>
      </c>
      <c r="S14" s="328"/>
      <c r="T14" s="359" t="s">
        <v>399</v>
      </c>
      <c r="U14" s="329"/>
      <c r="V14" s="359" t="s">
        <v>167</v>
      </c>
      <c r="W14" s="360"/>
      <c r="X14" s="361" t="s">
        <v>168</v>
      </c>
      <c r="Y14" s="360"/>
      <c r="Z14" s="330" t="s">
        <v>127</v>
      </c>
      <c r="AA14" s="328"/>
      <c r="AB14" s="359" t="s">
        <v>399</v>
      </c>
      <c r="AC14" s="329"/>
      <c r="AD14" s="359" t="s">
        <v>167</v>
      </c>
      <c r="AE14" s="360"/>
      <c r="AF14" s="361" t="s">
        <v>168</v>
      </c>
      <c r="AG14" s="360"/>
      <c r="AH14" s="330" t="s">
        <v>127</v>
      </c>
      <c r="AI14" s="328"/>
      <c r="AJ14" s="359" t="s">
        <v>399</v>
      </c>
      <c r="AK14" s="329"/>
      <c r="AL14" s="359" t="s">
        <v>167</v>
      </c>
      <c r="AM14" s="360"/>
      <c r="AN14" s="361" t="s">
        <v>168</v>
      </c>
      <c r="AO14" s="360"/>
      <c r="AP14" s="330" t="s">
        <v>127</v>
      </c>
      <c r="AQ14" s="328"/>
      <c r="AR14" s="359" t="s">
        <v>399</v>
      </c>
      <c r="AS14" s="329"/>
      <c r="AT14" s="359" t="s">
        <v>167</v>
      </c>
      <c r="AU14" s="360"/>
      <c r="AV14" s="361" t="s">
        <v>168</v>
      </c>
      <c r="AW14" s="360"/>
      <c r="AX14" s="330" t="s">
        <v>127</v>
      </c>
      <c r="AY14" s="328"/>
      <c r="AZ14" s="359" t="s">
        <v>399</v>
      </c>
      <c r="BA14" s="329"/>
      <c r="BB14" s="359" t="s">
        <v>167</v>
      </c>
      <c r="BC14" s="360"/>
      <c r="BD14" s="361" t="s">
        <v>168</v>
      </c>
      <c r="BE14" s="360"/>
      <c r="BF14" s="330" t="s">
        <v>127</v>
      </c>
      <c r="BG14" s="328"/>
      <c r="BH14" s="359" t="s">
        <v>399</v>
      </c>
      <c r="BI14" s="329"/>
      <c r="BJ14" s="359" t="s">
        <v>167</v>
      </c>
      <c r="BK14" s="360"/>
      <c r="BL14" s="361" t="s">
        <v>168</v>
      </c>
      <c r="BM14" s="360"/>
      <c r="BN14" s="330" t="s">
        <v>127</v>
      </c>
      <c r="BO14" s="328"/>
      <c r="BP14" s="359" t="s">
        <v>399</v>
      </c>
      <c r="BQ14" s="329"/>
      <c r="BR14" s="359" t="s">
        <v>167</v>
      </c>
      <c r="BS14" s="360"/>
      <c r="BT14" s="361" t="s">
        <v>168</v>
      </c>
      <c r="BU14" s="360"/>
      <c r="BV14" s="330" t="s">
        <v>127</v>
      </c>
      <c r="BW14" s="328"/>
      <c r="BX14" s="359" t="s">
        <v>399</v>
      </c>
      <c r="BY14" s="329"/>
      <c r="BZ14" s="359" t="s">
        <v>167</v>
      </c>
      <c r="CA14" s="360"/>
      <c r="CB14" s="361" t="s">
        <v>168</v>
      </c>
      <c r="CC14" s="360"/>
      <c r="CD14" s="330" t="s">
        <v>127</v>
      </c>
      <c r="CE14" s="328"/>
      <c r="CF14" s="359" t="s">
        <v>399</v>
      </c>
      <c r="CG14" s="329"/>
      <c r="CH14" s="359" t="s">
        <v>167</v>
      </c>
      <c r="CI14" s="360"/>
      <c r="CJ14" s="361" t="s">
        <v>168</v>
      </c>
      <c r="CK14" s="360"/>
      <c r="CL14" s="330" t="s">
        <v>127</v>
      </c>
      <c r="CM14" s="328"/>
      <c r="CN14" s="359" t="s">
        <v>399</v>
      </c>
      <c r="CO14" s="329"/>
      <c r="CP14" s="359" t="s">
        <v>167</v>
      </c>
      <c r="CQ14" s="360"/>
      <c r="CR14" s="361" t="s">
        <v>168</v>
      </c>
      <c r="CS14" s="360"/>
      <c r="CT14" s="330" t="s">
        <v>127</v>
      </c>
      <c r="CU14" s="328"/>
      <c r="CV14" s="359" t="s">
        <v>399</v>
      </c>
      <c r="CW14" s="329"/>
      <c r="CX14" s="359" t="s">
        <v>167</v>
      </c>
      <c r="CY14" s="360"/>
      <c r="CZ14" s="361" t="s">
        <v>168</v>
      </c>
      <c r="DA14" s="362"/>
    </row>
    <row r="15" spans="1:105" s="122" customFormat="1">
      <c r="A15" s="119"/>
      <c r="B15" s="13" t="s">
        <v>53</v>
      </c>
      <c r="C15" s="15" t="s">
        <v>6</v>
      </c>
      <c r="D15" s="154" t="s">
        <v>53</v>
      </c>
      <c r="E15" s="154" t="s">
        <v>6</v>
      </c>
      <c r="F15" s="13" t="s">
        <v>53</v>
      </c>
      <c r="G15" s="15" t="s">
        <v>6</v>
      </c>
      <c r="H15" s="154" t="s">
        <v>94</v>
      </c>
      <c r="I15" s="154" t="s">
        <v>6</v>
      </c>
      <c r="J15" s="13" t="s">
        <v>53</v>
      </c>
      <c r="K15" s="15" t="s">
        <v>6</v>
      </c>
      <c r="L15" s="154" t="s">
        <v>53</v>
      </c>
      <c r="M15" s="154" t="s">
        <v>6</v>
      </c>
      <c r="N15" s="13" t="s">
        <v>53</v>
      </c>
      <c r="O15" s="15" t="s">
        <v>6</v>
      </c>
      <c r="P15" s="154" t="s">
        <v>94</v>
      </c>
      <c r="Q15" s="154" t="s">
        <v>6</v>
      </c>
      <c r="R15" s="13" t="s">
        <v>53</v>
      </c>
      <c r="S15" s="15" t="s">
        <v>6</v>
      </c>
      <c r="T15" s="154" t="s">
        <v>53</v>
      </c>
      <c r="U15" s="154" t="s">
        <v>6</v>
      </c>
      <c r="V15" s="13" t="s">
        <v>53</v>
      </c>
      <c r="W15" s="15" t="s">
        <v>6</v>
      </c>
      <c r="X15" s="154" t="s">
        <v>94</v>
      </c>
      <c r="Y15" s="154" t="s">
        <v>6</v>
      </c>
      <c r="Z15" s="13" t="s">
        <v>53</v>
      </c>
      <c r="AA15" s="15" t="s">
        <v>6</v>
      </c>
      <c r="AB15" s="154" t="s">
        <v>53</v>
      </c>
      <c r="AC15" s="154" t="s">
        <v>6</v>
      </c>
      <c r="AD15" s="13" t="s">
        <v>53</v>
      </c>
      <c r="AE15" s="15" t="s">
        <v>6</v>
      </c>
      <c r="AF15" s="154" t="s">
        <v>94</v>
      </c>
      <c r="AG15" s="154" t="s">
        <v>6</v>
      </c>
      <c r="AH15" s="13" t="s">
        <v>53</v>
      </c>
      <c r="AI15" s="15" t="s">
        <v>6</v>
      </c>
      <c r="AJ15" s="154" t="s">
        <v>53</v>
      </c>
      <c r="AK15" s="154" t="s">
        <v>6</v>
      </c>
      <c r="AL15" s="13" t="s">
        <v>53</v>
      </c>
      <c r="AM15" s="15" t="s">
        <v>6</v>
      </c>
      <c r="AN15" s="154" t="s">
        <v>94</v>
      </c>
      <c r="AO15" s="154" t="s">
        <v>6</v>
      </c>
      <c r="AP15" s="13" t="s">
        <v>53</v>
      </c>
      <c r="AQ15" s="15" t="s">
        <v>6</v>
      </c>
      <c r="AR15" s="154" t="s">
        <v>53</v>
      </c>
      <c r="AS15" s="154" t="s">
        <v>6</v>
      </c>
      <c r="AT15" s="13" t="s">
        <v>53</v>
      </c>
      <c r="AU15" s="15" t="s">
        <v>6</v>
      </c>
      <c r="AV15" s="154" t="s">
        <v>94</v>
      </c>
      <c r="AW15" s="154" t="s">
        <v>6</v>
      </c>
      <c r="AX15" s="13" t="s">
        <v>53</v>
      </c>
      <c r="AY15" s="15" t="s">
        <v>6</v>
      </c>
      <c r="AZ15" s="154" t="s">
        <v>53</v>
      </c>
      <c r="BA15" s="15" t="s">
        <v>6</v>
      </c>
      <c r="BB15" s="275" t="s">
        <v>53</v>
      </c>
      <c r="BC15" s="276" t="s">
        <v>6</v>
      </c>
      <c r="BD15" s="154" t="s">
        <v>94</v>
      </c>
      <c r="BE15" s="154" t="s">
        <v>6</v>
      </c>
      <c r="BF15" s="13" t="s">
        <v>53</v>
      </c>
      <c r="BG15" s="15" t="s">
        <v>6</v>
      </c>
      <c r="BH15" s="154" t="s">
        <v>53</v>
      </c>
      <c r="BI15" s="154" t="s">
        <v>6</v>
      </c>
      <c r="BJ15" s="13" t="s">
        <v>53</v>
      </c>
      <c r="BK15" s="15" t="s">
        <v>6</v>
      </c>
      <c r="BL15" s="154" t="s">
        <v>94</v>
      </c>
      <c r="BM15" s="154" t="s">
        <v>6</v>
      </c>
      <c r="BN15" s="13" t="s">
        <v>53</v>
      </c>
      <c r="BO15" s="15" t="s">
        <v>6</v>
      </c>
      <c r="BP15" s="154" t="s">
        <v>53</v>
      </c>
      <c r="BQ15" s="154" t="s">
        <v>6</v>
      </c>
      <c r="BR15" s="13" t="s">
        <v>53</v>
      </c>
      <c r="BS15" s="15" t="s">
        <v>6</v>
      </c>
      <c r="BT15" s="154" t="s">
        <v>94</v>
      </c>
      <c r="BU15" s="154" t="s">
        <v>6</v>
      </c>
      <c r="BV15" s="13" t="s">
        <v>53</v>
      </c>
      <c r="BW15" s="15" t="s">
        <v>6</v>
      </c>
      <c r="BX15" s="154" t="s">
        <v>53</v>
      </c>
      <c r="BY15" s="154" t="s">
        <v>6</v>
      </c>
      <c r="BZ15" s="13" t="s">
        <v>53</v>
      </c>
      <c r="CA15" s="15" t="s">
        <v>6</v>
      </c>
      <c r="CB15" s="154" t="s">
        <v>94</v>
      </c>
      <c r="CC15" s="154" t="s">
        <v>6</v>
      </c>
      <c r="CD15" s="13" t="s">
        <v>53</v>
      </c>
      <c r="CE15" s="15" t="s">
        <v>6</v>
      </c>
      <c r="CF15" s="154" t="s">
        <v>53</v>
      </c>
      <c r="CG15" s="154" t="s">
        <v>6</v>
      </c>
      <c r="CH15" s="13" t="s">
        <v>53</v>
      </c>
      <c r="CI15" s="15" t="s">
        <v>6</v>
      </c>
      <c r="CJ15" s="154" t="s">
        <v>94</v>
      </c>
      <c r="CK15" s="154" t="s">
        <v>6</v>
      </c>
      <c r="CL15" s="13" t="s">
        <v>53</v>
      </c>
      <c r="CM15" s="15" t="s">
        <v>6</v>
      </c>
      <c r="CN15" s="154" t="s">
        <v>53</v>
      </c>
      <c r="CO15" s="154" t="s">
        <v>6</v>
      </c>
      <c r="CP15" s="13" t="s">
        <v>53</v>
      </c>
      <c r="CQ15" s="15" t="s">
        <v>6</v>
      </c>
      <c r="CR15" s="154" t="s">
        <v>94</v>
      </c>
      <c r="CS15" s="154" t="s">
        <v>6</v>
      </c>
      <c r="CT15" s="13" t="s">
        <v>53</v>
      </c>
      <c r="CU15" s="15" t="s">
        <v>6</v>
      </c>
      <c r="CV15" s="154" t="s">
        <v>53</v>
      </c>
      <c r="CW15" s="154" t="s">
        <v>6</v>
      </c>
      <c r="CX15" s="13" t="s">
        <v>53</v>
      </c>
      <c r="CY15" s="15" t="s">
        <v>6</v>
      </c>
      <c r="CZ15" s="154" t="s">
        <v>94</v>
      </c>
      <c r="DA15" s="16" t="s">
        <v>6</v>
      </c>
    </row>
    <row r="16" spans="1:105">
      <c r="A16" s="277"/>
      <c r="B16" s="123"/>
      <c r="C16" s="124"/>
      <c r="D16" s="125"/>
      <c r="E16" s="125"/>
      <c r="F16" s="126"/>
      <c r="G16" s="124"/>
      <c r="H16" s="125"/>
      <c r="I16" s="125"/>
      <c r="J16" s="71"/>
      <c r="K16" s="124"/>
      <c r="L16" s="125"/>
      <c r="M16" s="52"/>
      <c r="N16" s="71"/>
      <c r="O16" s="124"/>
      <c r="P16" s="125"/>
      <c r="Q16" s="125"/>
      <c r="R16" s="126"/>
      <c r="S16" s="124"/>
      <c r="T16" s="125"/>
      <c r="U16" s="125"/>
      <c r="V16" s="126"/>
      <c r="W16" s="124"/>
      <c r="X16" s="125"/>
      <c r="Y16" s="125"/>
      <c r="Z16" s="126"/>
      <c r="AA16" s="124"/>
      <c r="AB16" s="125"/>
      <c r="AC16" s="125"/>
      <c r="AD16" s="126"/>
      <c r="AE16" s="124"/>
      <c r="AF16" s="125"/>
      <c r="AG16" s="125"/>
      <c r="AH16" s="126"/>
      <c r="AI16" s="124"/>
      <c r="AJ16" s="125"/>
      <c r="AK16" s="125"/>
      <c r="AL16" s="126"/>
      <c r="AM16" s="124"/>
      <c r="AN16" s="125"/>
      <c r="AO16" s="125"/>
      <c r="AP16" s="126"/>
      <c r="AQ16" s="124"/>
      <c r="AR16" s="125"/>
      <c r="AS16" s="125"/>
      <c r="AT16" s="126"/>
      <c r="AU16" s="124"/>
      <c r="AV16" s="125"/>
      <c r="AW16" s="125"/>
      <c r="AX16" s="126"/>
      <c r="AY16" s="124"/>
      <c r="AZ16" s="125"/>
      <c r="BA16" s="125"/>
      <c r="BB16" s="278"/>
      <c r="BC16" s="279"/>
      <c r="BD16" s="125"/>
      <c r="BE16" s="125"/>
      <c r="BF16" s="126"/>
      <c r="BG16" s="124"/>
      <c r="BH16" s="125"/>
      <c r="BI16" s="125"/>
      <c r="BJ16" s="126"/>
      <c r="BK16" s="124"/>
      <c r="BL16" s="125"/>
      <c r="BM16" s="125"/>
      <c r="BN16" s="126"/>
      <c r="BO16" s="124"/>
      <c r="BP16" s="125"/>
      <c r="BQ16" s="125"/>
      <c r="BR16" s="126"/>
      <c r="BS16" s="124"/>
      <c r="BT16" s="125"/>
      <c r="BU16" s="125"/>
      <c r="BV16" s="126"/>
      <c r="BW16" s="124"/>
      <c r="BX16" s="125"/>
      <c r="BY16" s="125"/>
      <c r="BZ16" s="126"/>
      <c r="CA16" s="124"/>
      <c r="CB16" s="125"/>
      <c r="CC16" s="125"/>
      <c r="CD16" s="126"/>
      <c r="CE16" s="124"/>
      <c r="CF16" s="125"/>
      <c r="CG16" s="125"/>
      <c r="CH16" s="126"/>
      <c r="CI16" s="124"/>
      <c r="CJ16" s="125"/>
      <c r="CK16" s="125"/>
      <c r="CL16" s="126"/>
      <c r="CM16" s="124"/>
      <c r="CN16" s="125"/>
      <c r="CO16" s="125"/>
      <c r="CP16" s="126"/>
      <c r="CQ16" s="124"/>
      <c r="CR16" s="125"/>
      <c r="CS16" s="125"/>
      <c r="CT16" s="126"/>
      <c r="CU16" s="124"/>
      <c r="CV16" s="125"/>
      <c r="CW16" s="125"/>
      <c r="CX16" s="126"/>
      <c r="CY16" s="124"/>
      <c r="CZ16" s="125"/>
      <c r="DA16" s="127"/>
    </row>
    <row r="17" spans="1:105">
      <c r="A17" s="113" t="s">
        <v>7</v>
      </c>
      <c r="B17" s="71">
        <v>88.190230783554469</v>
      </c>
      <c r="C17" s="53">
        <v>1.2452187862086463</v>
      </c>
      <c r="D17" s="58">
        <v>83.84582287018047</v>
      </c>
      <c r="E17" s="52">
        <v>2.8237108607859325</v>
      </c>
      <c r="F17" s="71">
        <v>89.462745796148099</v>
      </c>
      <c r="G17" s="53">
        <v>1.3238762786051828</v>
      </c>
      <c r="H17" s="58">
        <v>5.6169229259676285</v>
      </c>
      <c r="I17" s="52">
        <v>3.0609879746764035</v>
      </c>
      <c r="J17" s="71">
        <v>82.183878998449657</v>
      </c>
      <c r="K17" s="53">
        <v>1.6933930558269039</v>
      </c>
      <c r="L17" s="58">
        <v>75.668050125254169</v>
      </c>
      <c r="M17" s="52">
        <v>4.0322586353104759</v>
      </c>
      <c r="N17" s="71">
        <v>84.093148928223556</v>
      </c>
      <c r="O17" s="53">
        <v>1.7107173059652496</v>
      </c>
      <c r="P17" s="58">
        <v>8.4250988029693872</v>
      </c>
      <c r="Q17" s="52">
        <v>4.273499364566228</v>
      </c>
      <c r="R17" s="71">
        <v>88.370247172847911</v>
      </c>
      <c r="S17" s="53">
        <v>1.3813836508958504</v>
      </c>
      <c r="T17" s="58">
        <v>79.825254217735093</v>
      </c>
      <c r="U17" s="52">
        <v>4.3082988625134346</v>
      </c>
      <c r="V17" s="71">
        <v>90.873665350066574</v>
      </c>
      <c r="W17" s="53">
        <v>1.3392662141158931</v>
      </c>
      <c r="X17" s="58">
        <v>11.048411132331481</v>
      </c>
      <c r="Y17" s="52">
        <v>4.682533568235514</v>
      </c>
      <c r="Z17" s="71">
        <v>87.191707610102213</v>
      </c>
      <c r="AA17" s="53">
        <v>1.9850137959869858</v>
      </c>
      <c r="AB17" s="58">
        <v>83.407595199188194</v>
      </c>
      <c r="AC17" s="52">
        <v>2.8211724793289066</v>
      </c>
      <c r="AD17" s="71">
        <v>88.297823932411859</v>
      </c>
      <c r="AE17" s="53">
        <v>2.381265479774858</v>
      </c>
      <c r="AF17" s="58">
        <v>4.8902287332236654</v>
      </c>
      <c r="AG17" s="52">
        <v>3.4886804491856549</v>
      </c>
      <c r="AH17" s="71">
        <v>64.003079540055509</v>
      </c>
      <c r="AI17" s="53">
        <v>1.957084628850126</v>
      </c>
      <c r="AJ17" s="58">
        <v>53.117765633718122</v>
      </c>
      <c r="AK17" s="52">
        <v>3.6245121184229441</v>
      </c>
      <c r="AL17" s="71">
        <v>67.191483032270611</v>
      </c>
      <c r="AM17" s="53">
        <v>2.2569326139052941</v>
      </c>
      <c r="AN17" s="58">
        <v>14.073717398552489</v>
      </c>
      <c r="AO17" s="52">
        <v>4.0734585897283351</v>
      </c>
      <c r="AP17" s="71">
        <v>94.812296655828177</v>
      </c>
      <c r="AQ17" s="53">
        <v>0.87134472139739327</v>
      </c>
      <c r="AR17" s="58">
        <v>92.250622208747401</v>
      </c>
      <c r="AS17" s="52">
        <v>1.5585867009985286</v>
      </c>
      <c r="AT17" s="71">
        <v>95.563524870265809</v>
      </c>
      <c r="AU17" s="53">
        <v>1.0330339925437</v>
      </c>
      <c r="AV17" s="58">
        <v>3.3129026615184074</v>
      </c>
      <c r="AW17" s="52">
        <v>1.9188171769235356</v>
      </c>
      <c r="AX17" s="71">
        <v>87.226331567337297</v>
      </c>
      <c r="AY17" s="53">
        <v>1.2909192275281893</v>
      </c>
      <c r="AZ17" s="58">
        <v>82.540390297012394</v>
      </c>
      <c r="BA17" s="52">
        <v>2.9030319181278492</v>
      </c>
      <c r="BB17" s="71">
        <v>88.601908974924271</v>
      </c>
      <c r="BC17" s="53">
        <v>1.3774233938797669</v>
      </c>
      <c r="BD17" s="58">
        <v>6.0615186779118773</v>
      </c>
      <c r="BE17" s="52">
        <v>3.1781922359603003</v>
      </c>
      <c r="BF17" s="71">
        <v>90.293614721184213</v>
      </c>
      <c r="BG17" s="53">
        <v>1.9069058807471795</v>
      </c>
      <c r="BH17" s="58">
        <v>82.409561163970167</v>
      </c>
      <c r="BI17" s="52">
        <v>2.5604498504685269</v>
      </c>
      <c r="BJ17" s="71">
        <v>92.598526095927696</v>
      </c>
      <c r="BK17" s="53">
        <v>2.4432535436353575</v>
      </c>
      <c r="BL17" s="58">
        <v>10.188964931957528</v>
      </c>
      <c r="BM17" s="52">
        <v>3.6351202242195435</v>
      </c>
      <c r="BN17" s="71">
        <v>84.659635056987256</v>
      </c>
      <c r="BO17" s="53">
        <v>1.7671028673853333</v>
      </c>
      <c r="BP17" s="58">
        <v>76.123035336129334</v>
      </c>
      <c r="BQ17" s="52">
        <v>2.8235417696476546</v>
      </c>
      <c r="BR17" s="71">
        <v>87.158445567496997</v>
      </c>
      <c r="BS17" s="53">
        <v>2.0500817209099176</v>
      </c>
      <c r="BT17" s="58">
        <v>11.035410231367663</v>
      </c>
      <c r="BU17" s="52">
        <v>3.164995649727973</v>
      </c>
      <c r="BV17" s="71">
        <v>88.23720332851282</v>
      </c>
      <c r="BW17" s="53">
        <v>1.5629087602620169</v>
      </c>
      <c r="BX17" s="58">
        <v>82.042709986934597</v>
      </c>
      <c r="BY17" s="52">
        <v>3.370148878553056</v>
      </c>
      <c r="BZ17" s="71">
        <v>90.047985013379062</v>
      </c>
      <c r="CA17" s="53">
        <v>1.4304092639531827</v>
      </c>
      <c r="CB17" s="58">
        <v>8.0052750264444654</v>
      </c>
      <c r="CC17" s="52">
        <v>3.2506113045918861</v>
      </c>
      <c r="CD17" s="71">
        <v>96.108263400997231</v>
      </c>
      <c r="CE17" s="53">
        <v>0.81553478606950824</v>
      </c>
      <c r="CF17" s="58">
        <v>92.870425222118826</v>
      </c>
      <c r="CG17" s="52">
        <v>1.633507633320697</v>
      </c>
      <c r="CH17" s="71">
        <v>97.058810275532906</v>
      </c>
      <c r="CI17" s="53">
        <v>0.89364799433884845</v>
      </c>
      <c r="CJ17" s="58">
        <v>4.1883850534140805</v>
      </c>
      <c r="CK17" s="52">
        <v>1.7603874754554121</v>
      </c>
      <c r="CL17" s="71">
        <v>89.631693045692089</v>
      </c>
      <c r="CM17" s="53">
        <v>1.3812120243486372</v>
      </c>
      <c r="CN17" s="58">
        <v>86.621027357450799</v>
      </c>
      <c r="CO17" s="52">
        <v>2.6338519530073188</v>
      </c>
      <c r="CP17" s="71">
        <v>90.515256333743949</v>
      </c>
      <c r="CQ17" s="53">
        <v>1.33363171527376</v>
      </c>
      <c r="CR17" s="58">
        <v>3.8942289762931495</v>
      </c>
      <c r="CS17" s="52">
        <v>2.475514558164019</v>
      </c>
      <c r="CT17" s="71">
        <v>76.071215378604577</v>
      </c>
      <c r="CU17" s="53">
        <v>2.6944172611489021</v>
      </c>
      <c r="CV17" s="58">
        <v>77.359887767759602</v>
      </c>
      <c r="CW17" s="52">
        <v>4.1395058806791623</v>
      </c>
      <c r="CX17" s="71">
        <v>75.693095236774923</v>
      </c>
      <c r="CY17" s="53">
        <v>3.0926210609674016</v>
      </c>
      <c r="CZ17" s="58">
        <v>-1.6667925309846794</v>
      </c>
      <c r="DA17" s="54">
        <v>4.8172686245404881</v>
      </c>
    </row>
    <row r="18" spans="1:105">
      <c r="A18" s="83" t="s">
        <v>8</v>
      </c>
      <c r="B18" s="71">
        <v>88.188114865649254</v>
      </c>
      <c r="C18" s="53">
        <v>0.74701724559081295</v>
      </c>
      <c r="D18" s="58">
        <v>83.083887937489976</v>
      </c>
      <c r="E18" s="52">
        <v>1.7729063297296632</v>
      </c>
      <c r="F18" s="71">
        <v>89.89242457294209</v>
      </c>
      <c r="G18" s="53">
        <v>0.74589756483343428</v>
      </c>
      <c r="H18" s="58">
        <v>6.8085366354521142</v>
      </c>
      <c r="I18" s="52">
        <v>1.8413688642600929</v>
      </c>
      <c r="J18" s="71">
        <v>83.399884400828583</v>
      </c>
      <c r="K18" s="53">
        <v>0.73352866064343303</v>
      </c>
      <c r="L18" s="58">
        <v>75.188508987315245</v>
      </c>
      <c r="M18" s="52">
        <v>1.8479509632884514</v>
      </c>
      <c r="N18" s="71">
        <v>86.087191681341039</v>
      </c>
      <c r="O18" s="53">
        <v>0.81444640185909711</v>
      </c>
      <c r="P18" s="58">
        <v>10.898682694025794</v>
      </c>
      <c r="Q18" s="52">
        <v>2.138458865614894</v>
      </c>
      <c r="R18" s="71">
        <v>86.497897698669064</v>
      </c>
      <c r="S18" s="53">
        <v>0.74729961324542715</v>
      </c>
      <c r="T18" s="58">
        <v>80.014773325985757</v>
      </c>
      <c r="U18" s="52">
        <v>1.7586817854775214</v>
      </c>
      <c r="V18" s="71">
        <v>88.619241635526578</v>
      </c>
      <c r="W18" s="53">
        <v>0.79581277241532311</v>
      </c>
      <c r="X18" s="58">
        <v>8.6044683095408203</v>
      </c>
      <c r="Y18" s="52">
        <v>1.9076285415229826</v>
      </c>
      <c r="Z18" s="71">
        <v>82.408694669974153</v>
      </c>
      <c r="AA18" s="53">
        <v>1.0500085950699478</v>
      </c>
      <c r="AB18" s="58">
        <v>73.76075856846191</v>
      </c>
      <c r="AC18" s="52">
        <v>2.3262088103294727</v>
      </c>
      <c r="AD18" s="71">
        <v>85.06330798453638</v>
      </c>
      <c r="AE18" s="53">
        <v>1.2506119857695916</v>
      </c>
      <c r="AF18" s="58">
        <v>11.30254941607447</v>
      </c>
      <c r="AG18" s="52">
        <v>2.7704431119454127</v>
      </c>
      <c r="AH18" s="71">
        <v>68.403820312380887</v>
      </c>
      <c r="AI18" s="53">
        <v>1.084417913372014</v>
      </c>
      <c r="AJ18" s="58">
        <v>59.030171343077143</v>
      </c>
      <c r="AK18" s="52">
        <v>2.184806374782466</v>
      </c>
      <c r="AL18" s="71">
        <v>71.323571043889061</v>
      </c>
      <c r="AM18" s="53">
        <v>1.2112240025433678</v>
      </c>
      <c r="AN18" s="58">
        <v>12.293399700811918</v>
      </c>
      <c r="AO18" s="52">
        <v>2.4670987854305402</v>
      </c>
      <c r="AP18" s="71">
        <v>93.83725274097543</v>
      </c>
      <c r="AQ18" s="53">
        <v>0.58770082168826898</v>
      </c>
      <c r="AR18" s="58">
        <v>88.585000709833352</v>
      </c>
      <c r="AS18" s="52">
        <v>1.5653438412569516</v>
      </c>
      <c r="AT18" s="71">
        <v>95.437711662214895</v>
      </c>
      <c r="AU18" s="53">
        <v>0.52214769157296204</v>
      </c>
      <c r="AV18" s="58">
        <v>6.8527109523815426</v>
      </c>
      <c r="AW18" s="52">
        <v>1.5627423843057002</v>
      </c>
      <c r="AX18" s="71">
        <v>80.750790869643481</v>
      </c>
      <c r="AY18" s="53">
        <v>0.86362707752110712</v>
      </c>
      <c r="AZ18" s="58">
        <v>75.452068926824836</v>
      </c>
      <c r="BA18" s="52">
        <v>1.672728120310127</v>
      </c>
      <c r="BB18" s="71">
        <v>82.42394990387875</v>
      </c>
      <c r="BC18" s="53">
        <v>1.0095251438912245</v>
      </c>
      <c r="BD18" s="58">
        <v>6.9718809770539139</v>
      </c>
      <c r="BE18" s="52">
        <v>1.9552449613066902</v>
      </c>
      <c r="BF18" s="71">
        <v>89.714003266137027</v>
      </c>
      <c r="BG18" s="53">
        <v>0.7019540703097602</v>
      </c>
      <c r="BH18" s="58">
        <v>84.705579802519722</v>
      </c>
      <c r="BI18" s="52">
        <v>1.826730349842721</v>
      </c>
      <c r="BJ18" s="71">
        <v>91.354074830769122</v>
      </c>
      <c r="BK18" s="53">
        <v>0.71742463403953971</v>
      </c>
      <c r="BL18" s="58">
        <v>6.6484950282493998</v>
      </c>
      <c r="BM18" s="52">
        <v>1.9857910857345662</v>
      </c>
      <c r="BN18" s="71">
        <v>81.387271377892802</v>
      </c>
      <c r="BO18" s="53">
        <v>0.8604389094877577</v>
      </c>
      <c r="BP18" s="58">
        <v>73.565603240658632</v>
      </c>
      <c r="BQ18" s="52">
        <v>2.2218407920020247</v>
      </c>
      <c r="BR18" s="71">
        <v>83.84331548466389</v>
      </c>
      <c r="BS18" s="53">
        <v>0.86721589194867899</v>
      </c>
      <c r="BT18" s="58">
        <v>10.277712244005258</v>
      </c>
      <c r="BU18" s="52">
        <v>2.3891871126048594</v>
      </c>
      <c r="BV18" s="71">
        <v>84.659862092702483</v>
      </c>
      <c r="BW18" s="53">
        <v>0.80659211675663156</v>
      </c>
      <c r="BX18" s="58">
        <v>79.655662928701304</v>
      </c>
      <c r="BY18" s="52">
        <v>1.8455029152963118</v>
      </c>
      <c r="BZ18" s="71">
        <v>86.26234097299988</v>
      </c>
      <c r="CA18" s="53">
        <v>0.80271797249709531</v>
      </c>
      <c r="CB18" s="58">
        <v>6.606678044298576</v>
      </c>
      <c r="CC18" s="52">
        <v>1.9366933631866752</v>
      </c>
      <c r="CD18" s="71">
        <v>95.597396044575873</v>
      </c>
      <c r="CE18" s="53">
        <v>0.43405856990592684</v>
      </c>
      <c r="CF18" s="58">
        <v>93.186785826644766</v>
      </c>
      <c r="CG18" s="52">
        <v>1.2087323892563242</v>
      </c>
      <c r="CH18" s="71">
        <v>96.403479729572609</v>
      </c>
      <c r="CI18" s="53">
        <v>0.47547547246703642</v>
      </c>
      <c r="CJ18" s="58">
        <v>3.2166939029278439</v>
      </c>
      <c r="CK18" s="52">
        <v>1.3581889149384165</v>
      </c>
      <c r="CL18" s="71">
        <v>87.746204663246303</v>
      </c>
      <c r="CM18" s="53">
        <v>0.68832672289347097</v>
      </c>
      <c r="CN18" s="58">
        <v>85.124606164549348</v>
      </c>
      <c r="CO18" s="52">
        <v>1.8808266006222394</v>
      </c>
      <c r="CP18" s="71">
        <v>88.579457037287952</v>
      </c>
      <c r="CQ18" s="53">
        <v>0.7613930856882527</v>
      </c>
      <c r="CR18" s="58">
        <v>3.4548508727386036</v>
      </c>
      <c r="CS18" s="52">
        <v>2.0830437374711188</v>
      </c>
      <c r="CT18" s="71">
        <v>77.544959313208253</v>
      </c>
      <c r="CU18" s="53">
        <v>0.9621110986036564</v>
      </c>
      <c r="CV18" s="58">
        <v>81.168603704938192</v>
      </c>
      <c r="CW18" s="52">
        <v>1.9614653979368444</v>
      </c>
      <c r="CX18" s="71">
        <v>76.428209093748251</v>
      </c>
      <c r="CY18" s="53">
        <v>1.0868763551779781</v>
      </c>
      <c r="CZ18" s="58">
        <v>-4.7403946111899415</v>
      </c>
      <c r="DA18" s="54">
        <v>2.1748156125242493</v>
      </c>
    </row>
    <row r="19" spans="1:105">
      <c r="A19" s="83" t="s">
        <v>9</v>
      </c>
      <c r="B19" s="71">
        <v>86.921470176732967</v>
      </c>
      <c r="C19" s="53">
        <v>0.54588470369366626</v>
      </c>
      <c r="D19" s="58">
        <v>82.908726933109605</v>
      </c>
      <c r="E19" s="52">
        <v>1.3438670196807441</v>
      </c>
      <c r="F19" s="71">
        <v>88.266028405477144</v>
      </c>
      <c r="G19" s="53">
        <v>0.63645598185416841</v>
      </c>
      <c r="H19" s="58">
        <v>5.3573014723675385</v>
      </c>
      <c r="I19" s="52">
        <v>1.5679125192835808</v>
      </c>
      <c r="J19" s="71">
        <v>88.828523887296129</v>
      </c>
      <c r="K19" s="53">
        <v>0.48908967437214979</v>
      </c>
      <c r="L19" s="58">
        <v>86.347990265697376</v>
      </c>
      <c r="M19" s="52">
        <v>1.1110856768139856</v>
      </c>
      <c r="N19" s="71">
        <v>89.64471646927224</v>
      </c>
      <c r="O19" s="53">
        <v>0.60587126779939349</v>
      </c>
      <c r="P19" s="58">
        <v>3.2967262035748632</v>
      </c>
      <c r="Q19" s="52">
        <v>1.3559744264215885</v>
      </c>
      <c r="R19" s="71">
        <v>81.930262260905579</v>
      </c>
      <c r="S19" s="53">
        <v>0.58549293592430562</v>
      </c>
      <c r="T19" s="58">
        <v>78.419047509790715</v>
      </c>
      <c r="U19" s="52">
        <v>1.5166414251962541</v>
      </c>
      <c r="V19" s="71">
        <v>83.128522283975599</v>
      </c>
      <c r="W19" s="53">
        <v>0.76022478707866792</v>
      </c>
      <c r="X19" s="58">
        <v>4.7094747741848835</v>
      </c>
      <c r="Y19" s="52">
        <v>1.8884263023638499</v>
      </c>
      <c r="Z19" s="71">
        <v>87.625627079354302</v>
      </c>
      <c r="AA19" s="53">
        <v>0.66831593208043383</v>
      </c>
      <c r="AB19" s="58">
        <v>79.352780375197142</v>
      </c>
      <c r="AC19" s="52">
        <v>1.5052126247807689</v>
      </c>
      <c r="AD19" s="71">
        <v>90.456224556622601</v>
      </c>
      <c r="AE19" s="53">
        <v>0.62201737502761612</v>
      </c>
      <c r="AF19" s="58">
        <v>11.103444181425459</v>
      </c>
      <c r="AG19" s="52">
        <v>1.5340845297682844</v>
      </c>
      <c r="AH19" s="71">
        <v>61.663263897167603</v>
      </c>
      <c r="AI19" s="53">
        <v>0.91807824362074486</v>
      </c>
      <c r="AJ19" s="58">
        <v>57.036133373555423</v>
      </c>
      <c r="AK19" s="52">
        <v>1.7115519920117805</v>
      </c>
      <c r="AL19" s="71">
        <v>63.151563537322588</v>
      </c>
      <c r="AM19" s="53">
        <v>1.0354413303106105</v>
      </c>
      <c r="AN19" s="58">
        <v>6.1154301637671651</v>
      </c>
      <c r="AO19" s="52">
        <v>1.9452116082480697</v>
      </c>
      <c r="AP19" s="71">
        <v>93.952852616972848</v>
      </c>
      <c r="AQ19" s="53">
        <v>0.35745594496941663</v>
      </c>
      <c r="AR19" s="58">
        <v>92.003025442091996</v>
      </c>
      <c r="AS19" s="52">
        <v>0.93969115750782362</v>
      </c>
      <c r="AT19" s="71">
        <v>94.603656872798481</v>
      </c>
      <c r="AU19" s="53">
        <v>0.36405858896616428</v>
      </c>
      <c r="AV19" s="58">
        <v>2.6006314307064855</v>
      </c>
      <c r="AW19" s="52">
        <v>1.0265838157487226</v>
      </c>
      <c r="AX19" s="71">
        <v>83.545302244191348</v>
      </c>
      <c r="AY19" s="53">
        <v>0.80263749252422756</v>
      </c>
      <c r="AZ19" s="58">
        <v>77.275478555426147</v>
      </c>
      <c r="BA19" s="52">
        <v>1.8082195027348371</v>
      </c>
      <c r="BB19" s="71">
        <v>85.702970122273811</v>
      </c>
      <c r="BC19" s="53">
        <v>0.82917917199026692</v>
      </c>
      <c r="BD19" s="58">
        <v>8.4274915668476638</v>
      </c>
      <c r="BE19" s="52">
        <v>1.9548237421854491</v>
      </c>
      <c r="BF19" s="71">
        <v>87.953465320485421</v>
      </c>
      <c r="BG19" s="53">
        <v>0.67216428850148691</v>
      </c>
      <c r="BH19" s="58">
        <v>83.488725700392877</v>
      </c>
      <c r="BI19" s="52">
        <v>1.4614503468555715</v>
      </c>
      <c r="BJ19" s="71">
        <v>89.460952158357813</v>
      </c>
      <c r="BK19" s="53">
        <v>0.64056422319098383</v>
      </c>
      <c r="BL19" s="58">
        <v>5.9722264579649362</v>
      </c>
      <c r="BM19" s="52">
        <v>1.4713879922891693</v>
      </c>
      <c r="BN19" s="71">
        <v>85.29171581909273</v>
      </c>
      <c r="BO19" s="53">
        <v>0.73039786315719613</v>
      </c>
      <c r="BP19" s="58">
        <v>79.831435527645752</v>
      </c>
      <c r="BQ19" s="52">
        <v>1.5143541477819149</v>
      </c>
      <c r="BR19" s="71">
        <v>87.162037396475895</v>
      </c>
      <c r="BS19" s="53">
        <v>0.79525507518390848</v>
      </c>
      <c r="BT19" s="58">
        <v>7.3306018688301435</v>
      </c>
      <c r="BU19" s="52">
        <v>1.6667853428174311</v>
      </c>
      <c r="BV19" s="71">
        <v>68.369226563877334</v>
      </c>
      <c r="BW19" s="53">
        <v>0.92966660981953364</v>
      </c>
      <c r="BX19" s="58">
        <v>60.662921108715643</v>
      </c>
      <c r="BY19" s="52">
        <v>1.7627987462622421</v>
      </c>
      <c r="BZ19" s="71">
        <v>70.919557291583317</v>
      </c>
      <c r="CA19" s="53">
        <v>1.0656803777722994</v>
      </c>
      <c r="CB19" s="58">
        <v>10.256636182867673</v>
      </c>
      <c r="CC19" s="52">
        <v>2.0408224029509401</v>
      </c>
      <c r="CD19" s="71">
        <v>91.027765787066116</v>
      </c>
      <c r="CE19" s="53">
        <v>0.53605533445529319</v>
      </c>
      <c r="CF19" s="58">
        <v>88.597767757535763</v>
      </c>
      <c r="CG19" s="52">
        <v>1.2201901348331898</v>
      </c>
      <c r="CH19" s="71">
        <v>91.902992687576656</v>
      </c>
      <c r="CI19" s="53">
        <v>0.57543403218565392</v>
      </c>
      <c r="CJ19" s="58">
        <v>3.3052249300408931</v>
      </c>
      <c r="CK19" s="52">
        <v>1.3769499135793084</v>
      </c>
      <c r="CL19" s="71">
        <v>81.998641489648392</v>
      </c>
      <c r="CM19" s="53">
        <v>0.58603390869432237</v>
      </c>
      <c r="CN19" s="58">
        <v>79.545982254604525</v>
      </c>
      <c r="CO19" s="52">
        <v>1.5525436622191344</v>
      </c>
      <c r="CP19" s="71">
        <v>82.774016960586437</v>
      </c>
      <c r="CQ19" s="53">
        <v>0.82757905914430263</v>
      </c>
      <c r="CR19" s="58">
        <v>3.2280347059819121</v>
      </c>
      <c r="CS19" s="52">
        <v>2.028652368320639</v>
      </c>
      <c r="CT19" s="71">
        <v>54.707564954424612</v>
      </c>
      <c r="CU19" s="53">
        <v>1.1551390277042737</v>
      </c>
      <c r="CV19" s="58">
        <v>56.224251076947418</v>
      </c>
      <c r="CW19" s="52">
        <v>1.6990223754117879</v>
      </c>
      <c r="CX19" s="71">
        <v>54.079276709548282</v>
      </c>
      <c r="CY19" s="53">
        <v>1.3252599972740249</v>
      </c>
      <c r="CZ19" s="58">
        <v>-2.1449743673991364</v>
      </c>
      <c r="DA19" s="54">
        <v>1.9528588198519539</v>
      </c>
    </row>
    <row r="20" spans="1:105">
      <c r="A20" s="83" t="s">
        <v>10</v>
      </c>
      <c r="B20" s="71">
        <v>83.650341581334246</v>
      </c>
      <c r="C20" s="53">
        <v>0.58270134429708553</v>
      </c>
      <c r="D20" s="58">
        <v>83.049489186942495</v>
      </c>
      <c r="E20" s="52">
        <v>1.3202231398050595</v>
      </c>
      <c r="F20" s="71">
        <v>83.845693580394823</v>
      </c>
      <c r="G20" s="53">
        <v>0.68764823311634438</v>
      </c>
      <c r="H20" s="58">
        <v>0.79620439345232796</v>
      </c>
      <c r="I20" s="52">
        <v>1.5626258979049634</v>
      </c>
      <c r="J20" s="71">
        <v>76.423880260805674</v>
      </c>
      <c r="K20" s="53">
        <v>0.69032306346948935</v>
      </c>
      <c r="L20" s="58">
        <v>69.773134700011425</v>
      </c>
      <c r="M20" s="52">
        <v>1.661177522326396</v>
      </c>
      <c r="N20" s="71">
        <v>78.232619240368322</v>
      </c>
      <c r="O20" s="53">
        <v>0.79912579456441524</v>
      </c>
      <c r="P20" s="58">
        <v>8.4594845403568968</v>
      </c>
      <c r="Q20" s="52">
        <v>1.9420732945685724</v>
      </c>
      <c r="R20" s="71">
        <v>88.12112942579364</v>
      </c>
      <c r="S20" s="53">
        <v>0.51743267311263375</v>
      </c>
      <c r="T20" s="58">
        <v>84.776056296133547</v>
      </c>
      <c r="U20" s="52">
        <v>1.1359562027920129</v>
      </c>
      <c r="V20" s="71">
        <v>89.024065283775201</v>
      </c>
      <c r="W20" s="53">
        <v>0.59427065989040639</v>
      </c>
      <c r="X20" s="58">
        <v>4.2480089876416542</v>
      </c>
      <c r="Y20" s="52">
        <v>1.3054312976613474</v>
      </c>
      <c r="Z20" s="71">
        <v>85.010960742830576</v>
      </c>
      <c r="AA20" s="53">
        <v>0.55671394715480649</v>
      </c>
      <c r="AB20" s="58">
        <v>75.290995644791778</v>
      </c>
      <c r="AC20" s="52">
        <v>1.1942344704612644</v>
      </c>
      <c r="AD20" s="71">
        <v>87.666500410801646</v>
      </c>
      <c r="AE20" s="53">
        <v>0.67730269067079496</v>
      </c>
      <c r="AF20" s="58">
        <v>12.375504766009868</v>
      </c>
      <c r="AG20" s="52">
        <v>1.4218103366035162</v>
      </c>
      <c r="AH20" s="71">
        <v>62.056051805412793</v>
      </c>
      <c r="AI20" s="53">
        <v>0.88226085844116364</v>
      </c>
      <c r="AJ20" s="58">
        <v>52.355723565629177</v>
      </c>
      <c r="AK20" s="52">
        <v>1.5947673558169833</v>
      </c>
      <c r="AL20" s="71">
        <v>64.680725044933354</v>
      </c>
      <c r="AM20" s="53">
        <v>0.98630386916182822</v>
      </c>
      <c r="AN20" s="58">
        <v>12.325001479304177</v>
      </c>
      <c r="AO20" s="52">
        <v>1.8089814967926026</v>
      </c>
      <c r="AP20" s="71">
        <v>93.615644988976101</v>
      </c>
      <c r="AQ20" s="53">
        <v>0.37110334720092086</v>
      </c>
      <c r="AR20" s="58">
        <v>89.27692572206054</v>
      </c>
      <c r="AS20" s="52">
        <v>1.0765407528153284</v>
      </c>
      <c r="AT20" s="71">
        <v>94.782074051613378</v>
      </c>
      <c r="AU20" s="53">
        <v>0.40140714077393735</v>
      </c>
      <c r="AV20" s="58">
        <v>5.5051483295528385</v>
      </c>
      <c r="AW20" s="52">
        <v>1.1807893864430317</v>
      </c>
      <c r="AX20" s="71">
        <v>78.135473916086866</v>
      </c>
      <c r="AY20" s="53">
        <v>0.72504131739536315</v>
      </c>
      <c r="AZ20" s="58">
        <v>74.572192108722007</v>
      </c>
      <c r="BA20" s="52">
        <v>1.5033269233956055</v>
      </c>
      <c r="BB20" s="71">
        <v>79.106186117567006</v>
      </c>
      <c r="BC20" s="53">
        <v>0.8265843616112345</v>
      </c>
      <c r="BD20" s="58">
        <v>4.5339940088449993</v>
      </c>
      <c r="BE20" s="52">
        <v>1.705430714928506</v>
      </c>
      <c r="BF20" s="71">
        <v>90.426291154049395</v>
      </c>
      <c r="BG20" s="53">
        <v>0.49583342811062903</v>
      </c>
      <c r="BH20" s="58">
        <v>84.009970748113048</v>
      </c>
      <c r="BI20" s="52">
        <v>1.2208949538071738</v>
      </c>
      <c r="BJ20" s="71">
        <v>92.147425928177512</v>
      </c>
      <c r="BK20" s="53">
        <v>0.60762708968345902</v>
      </c>
      <c r="BL20" s="58">
        <v>8.1374551800644639</v>
      </c>
      <c r="BM20" s="52">
        <v>1.4755289277716874</v>
      </c>
      <c r="BN20" s="71">
        <v>86.309996573249265</v>
      </c>
      <c r="BO20" s="53">
        <v>0.57206047921773062</v>
      </c>
      <c r="BP20" s="58">
        <v>78.517687284463349</v>
      </c>
      <c r="BQ20" s="52">
        <v>1.1820879018947683</v>
      </c>
      <c r="BR20" s="71">
        <v>88.412992457976131</v>
      </c>
      <c r="BS20" s="53">
        <v>0.6421803773172029</v>
      </c>
      <c r="BT20" s="58">
        <v>9.8953051735127815</v>
      </c>
      <c r="BU20" s="52">
        <v>1.3319359242821052</v>
      </c>
      <c r="BV20" s="71">
        <v>71.473587725377485</v>
      </c>
      <c r="BW20" s="53">
        <v>0.82954362632669154</v>
      </c>
      <c r="BX20" s="58">
        <v>63.622683894855832</v>
      </c>
      <c r="BY20" s="52">
        <v>1.8442286202022111</v>
      </c>
      <c r="BZ20" s="71">
        <v>73.583749282232816</v>
      </c>
      <c r="CA20" s="53">
        <v>0.8686512869977262</v>
      </c>
      <c r="CB20" s="58">
        <v>9.9610653873769834</v>
      </c>
      <c r="CC20" s="52">
        <v>1.9484192616082581</v>
      </c>
      <c r="CD20" s="71">
        <v>93.56129957204837</v>
      </c>
      <c r="CE20" s="53">
        <v>0.36709517843410089</v>
      </c>
      <c r="CF20" s="58">
        <v>92.462139908396608</v>
      </c>
      <c r="CG20" s="52">
        <v>0.94302453060187519</v>
      </c>
      <c r="CH20" s="71">
        <v>93.846369681976498</v>
      </c>
      <c r="CI20" s="53">
        <v>0.41937928414095771</v>
      </c>
      <c r="CJ20" s="58">
        <v>1.3842297735798894</v>
      </c>
      <c r="CK20" s="52">
        <v>1.0724186068968353</v>
      </c>
      <c r="CL20" s="71">
        <v>82.115318405688143</v>
      </c>
      <c r="CM20" s="53">
        <v>0.54899635280401837</v>
      </c>
      <c r="CN20" s="58">
        <v>77.452400794017024</v>
      </c>
      <c r="CO20" s="52">
        <v>1.222913212425949</v>
      </c>
      <c r="CP20" s="71">
        <v>83.387108579670937</v>
      </c>
      <c r="CQ20" s="53">
        <v>0.62169980061925512</v>
      </c>
      <c r="CR20" s="58">
        <v>5.934707785653913</v>
      </c>
      <c r="CS20" s="52">
        <v>1.3947045473811752</v>
      </c>
      <c r="CT20" s="71">
        <v>55.893351322251981</v>
      </c>
      <c r="CU20" s="53">
        <v>0.88780909053451329</v>
      </c>
      <c r="CV20" s="58">
        <v>56.174675991167973</v>
      </c>
      <c r="CW20" s="52">
        <v>1.9132252668660064</v>
      </c>
      <c r="CX20" s="71">
        <v>55.842930776821611</v>
      </c>
      <c r="CY20" s="53">
        <v>0.99559888295480004</v>
      </c>
      <c r="CZ20" s="58">
        <v>-0.33174521434636262</v>
      </c>
      <c r="DA20" s="54">
        <v>2.1311003996086004</v>
      </c>
    </row>
    <row r="21" spans="1:105">
      <c r="A21" s="128" t="s">
        <v>173</v>
      </c>
      <c r="B21" s="71">
        <v>94.763046319830195</v>
      </c>
      <c r="C21" s="53">
        <v>0.4724405764489451</v>
      </c>
      <c r="D21" s="58">
        <v>94.604958946338584</v>
      </c>
      <c r="E21" s="52">
        <v>1.0753474117009032</v>
      </c>
      <c r="F21" s="71">
        <v>94.835246071813188</v>
      </c>
      <c r="G21" s="53">
        <v>0.51498507790314829</v>
      </c>
      <c r="H21" s="58">
        <v>0.23028712547460373</v>
      </c>
      <c r="I21" s="52">
        <v>1.1998567518010752</v>
      </c>
      <c r="J21" s="71">
        <v>84.13794516187761</v>
      </c>
      <c r="K21" s="53">
        <v>0.80460956792733895</v>
      </c>
      <c r="L21" s="58">
        <v>75.819595421461997</v>
      </c>
      <c r="M21" s="52">
        <v>2.2721591021396677</v>
      </c>
      <c r="N21" s="71">
        <v>86.25389525650175</v>
      </c>
      <c r="O21" s="53">
        <v>0.88257617628844898</v>
      </c>
      <c r="P21" s="58">
        <v>10.434299835039752</v>
      </c>
      <c r="Q21" s="52">
        <v>2.5934573290040572</v>
      </c>
      <c r="R21" s="71">
        <v>95.542416781394053</v>
      </c>
      <c r="S21" s="53">
        <v>0.36931638113286525</v>
      </c>
      <c r="T21" s="58">
        <v>94.167045908437146</v>
      </c>
      <c r="U21" s="52">
        <v>1.1028186445101453</v>
      </c>
      <c r="V21" s="71">
        <v>95.893933281270861</v>
      </c>
      <c r="W21" s="53">
        <v>0.43251484383853639</v>
      </c>
      <c r="X21" s="58">
        <v>1.7268873728337155</v>
      </c>
      <c r="Y21" s="52">
        <v>1.2699977690719144</v>
      </c>
      <c r="Z21" s="71">
        <v>93.363304250445736</v>
      </c>
      <c r="AA21" s="53">
        <v>0.51199369483719004</v>
      </c>
      <c r="AB21" s="58">
        <v>85.058670549242265</v>
      </c>
      <c r="AC21" s="52">
        <v>1.5756825831879093</v>
      </c>
      <c r="AD21" s="71">
        <v>95.521876676980995</v>
      </c>
      <c r="AE21" s="53">
        <v>0.52828591543513492</v>
      </c>
      <c r="AF21" s="58">
        <v>10.463206127738729</v>
      </c>
      <c r="AG21" s="52">
        <v>1.7304431147257477</v>
      </c>
      <c r="AH21" s="71">
        <v>76.375729538731505</v>
      </c>
      <c r="AI21" s="53">
        <v>0.91629292084827607</v>
      </c>
      <c r="AJ21" s="58">
        <v>65.518638509667085</v>
      </c>
      <c r="AK21" s="52">
        <v>2.1203196243857185</v>
      </c>
      <c r="AL21" s="71">
        <v>79.130934354402612</v>
      </c>
      <c r="AM21" s="53">
        <v>0.95427627378061397</v>
      </c>
      <c r="AN21" s="58">
        <v>13.612295844735527</v>
      </c>
      <c r="AO21" s="52">
        <v>2.2351500066338028</v>
      </c>
      <c r="AP21" s="71">
        <v>97.088478380811338</v>
      </c>
      <c r="AQ21" s="53">
        <v>0.37426470617235352</v>
      </c>
      <c r="AR21" s="58">
        <v>93.611395743144499</v>
      </c>
      <c r="AS21" s="52">
        <v>1.270059574440014</v>
      </c>
      <c r="AT21" s="71">
        <v>97.975174857809819</v>
      </c>
      <c r="AU21" s="53">
        <v>0.32223435677202206</v>
      </c>
      <c r="AV21" s="58">
        <v>4.36377911466532</v>
      </c>
      <c r="AW21" s="52">
        <v>1.2829740172481796</v>
      </c>
      <c r="AX21" s="71">
        <v>87.973369345890646</v>
      </c>
      <c r="AY21" s="53">
        <v>0.6347712825651104</v>
      </c>
      <c r="AZ21" s="58">
        <v>83.217155175768951</v>
      </c>
      <c r="BA21" s="52">
        <v>1.8301974158614962</v>
      </c>
      <c r="BB21" s="71">
        <v>89.176955855583913</v>
      </c>
      <c r="BC21" s="53">
        <v>0.71344704453549102</v>
      </c>
      <c r="BD21" s="58">
        <v>5.9598006798149612</v>
      </c>
      <c r="BE21" s="52">
        <v>2.0613218450292212</v>
      </c>
      <c r="BF21" s="71">
        <v>95.911896056304229</v>
      </c>
      <c r="BG21" s="53">
        <v>0.43637285376654689</v>
      </c>
      <c r="BH21" s="58">
        <v>89.37132302818506</v>
      </c>
      <c r="BI21" s="52">
        <v>1.3636918453522231</v>
      </c>
      <c r="BJ21" s="71">
        <v>97.574265687489941</v>
      </c>
      <c r="BK21" s="53">
        <v>0.40744111641352498</v>
      </c>
      <c r="BL21" s="58">
        <v>8.2029426593048811</v>
      </c>
      <c r="BM21" s="52">
        <v>1.4312369556960065</v>
      </c>
      <c r="BN21" s="71">
        <v>93.282338845392019</v>
      </c>
      <c r="BO21" s="53">
        <v>0.54536021588076256</v>
      </c>
      <c r="BP21" s="58">
        <v>86.350439371268919</v>
      </c>
      <c r="BQ21" s="52">
        <v>1.3997282511133098</v>
      </c>
      <c r="BR21" s="71">
        <v>95.042147452472207</v>
      </c>
      <c r="BS21" s="53">
        <v>0.5830610053564339</v>
      </c>
      <c r="BT21" s="58">
        <v>8.6917080812032879</v>
      </c>
      <c r="BU21" s="52">
        <v>1.5569825220343472</v>
      </c>
      <c r="BV21" s="71">
        <v>78.368861291815222</v>
      </c>
      <c r="BW21" s="53">
        <v>0.91859051554646398</v>
      </c>
      <c r="BX21" s="58">
        <v>72.154122712225316</v>
      </c>
      <c r="BY21" s="52">
        <v>2.3265474097444874</v>
      </c>
      <c r="BZ21" s="71">
        <v>79.950966513155208</v>
      </c>
      <c r="CA21" s="53">
        <v>0.98287392427918463</v>
      </c>
      <c r="CB21" s="58">
        <v>7.7968438009298922</v>
      </c>
      <c r="CC21" s="52">
        <v>2.5233600888751995</v>
      </c>
      <c r="CD21" s="71">
        <v>96.314141391696268</v>
      </c>
      <c r="CE21" s="53">
        <v>0.34167392530320861</v>
      </c>
      <c r="CF21" s="58">
        <v>94.85789830558042</v>
      </c>
      <c r="CG21" s="52">
        <v>0.9432256003508851</v>
      </c>
      <c r="CH21" s="71">
        <v>96.685221861938714</v>
      </c>
      <c r="CI21" s="53">
        <v>0.38805925704426575</v>
      </c>
      <c r="CJ21" s="58">
        <v>1.8273235563582944</v>
      </c>
      <c r="CK21" s="52">
        <v>1.0728331306922649</v>
      </c>
      <c r="CL21" s="71">
        <v>90.03787385602952</v>
      </c>
      <c r="CM21" s="53">
        <v>0.57443059961024068</v>
      </c>
      <c r="CN21" s="58">
        <v>85.121897997508682</v>
      </c>
      <c r="CO21" s="52">
        <v>1.5283983844714111</v>
      </c>
      <c r="CP21" s="71">
        <v>91.326674776665172</v>
      </c>
      <c r="CQ21" s="53">
        <v>0.67277576954320895</v>
      </c>
      <c r="CR21" s="58">
        <v>6.2047767791564894</v>
      </c>
      <c r="CS21" s="52">
        <v>1.7944744318555459</v>
      </c>
      <c r="CT21" s="71">
        <v>74.361515887798902</v>
      </c>
      <c r="CU21" s="53">
        <v>1.0904650683909904</v>
      </c>
      <c r="CV21" s="58">
        <v>75.951300340157175</v>
      </c>
      <c r="CW21" s="52">
        <v>2.2858774752293232</v>
      </c>
      <c r="CX21" s="71">
        <v>73.975985453674312</v>
      </c>
      <c r="CY21" s="53">
        <v>1.2231619730232124</v>
      </c>
      <c r="CZ21" s="58">
        <v>-1.9753148864828631</v>
      </c>
      <c r="DA21" s="54">
        <v>2.5612323459709381</v>
      </c>
    </row>
    <row r="22" spans="1:105">
      <c r="A22" s="83" t="s">
        <v>11</v>
      </c>
      <c r="B22" s="71">
        <v>96.709296656201801</v>
      </c>
      <c r="C22" s="53">
        <v>0.4634666013223761</v>
      </c>
      <c r="D22" s="58">
        <v>95.467190648666872</v>
      </c>
      <c r="E22" s="52">
        <v>1.4280116500125746</v>
      </c>
      <c r="F22" s="71">
        <v>96.938613808547203</v>
      </c>
      <c r="G22" s="53">
        <v>0.42027415422346326</v>
      </c>
      <c r="H22" s="58">
        <v>1.4714231598803309</v>
      </c>
      <c r="I22" s="52">
        <v>1.3383102015785493</v>
      </c>
      <c r="J22" s="71">
        <v>95.52745741659507</v>
      </c>
      <c r="K22" s="53">
        <v>0.48352740807187855</v>
      </c>
      <c r="L22" s="58">
        <v>91.626720578454808</v>
      </c>
      <c r="M22" s="52">
        <v>1.7116543105161683</v>
      </c>
      <c r="N22" s="71">
        <v>96.179696803797995</v>
      </c>
      <c r="O22" s="53">
        <v>0.45644582956853352</v>
      </c>
      <c r="P22" s="58">
        <v>4.5529762253431869</v>
      </c>
      <c r="Q22" s="52">
        <v>1.7093304633827995</v>
      </c>
      <c r="R22" s="71">
        <v>97.821861825705184</v>
      </c>
      <c r="S22" s="53">
        <v>0.38695166005593024</v>
      </c>
      <c r="T22" s="58">
        <v>97.281471356822479</v>
      </c>
      <c r="U22" s="52">
        <v>1.120804423244862</v>
      </c>
      <c r="V22" s="71">
        <v>97.894917779517627</v>
      </c>
      <c r="W22" s="53">
        <v>0.40687813913788828</v>
      </c>
      <c r="X22" s="58">
        <v>0.61344642269514793</v>
      </c>
      <c r="Y22" s="52">
        <v>1.1738715262953445</v>
      </c>
      <c r="Z22" s="71">
        <v>91.38902061896286</v>
      </c>
      <c r="AA22" s="53">
        <v>0.69621302054749556</v>
      </c>
      <c r="AB22" s="58">
        <v>86.690876665562271</v>
      </c>
      <c r="AC22" s="52">
        <v>1.7959576267514061</v>
      </c>
      <c r="AD22" s="71">
        <v>92.189235374952588</v>
      </c>
      <c r="AE22" s="53">
        <v>0.70965381692968166</v>
      </c>
      <c r="AF22" s="58">
        <v>5.4983587093903168</v>
      </c>
      <c r="AG22" s="52">
        <v>1.893463239961017</v>
      </c>
      <c r="AH22" s="71">
        <v>86.739751092629007</v>
      </c>
      <c r="AI22" s="53">
        <v>0.70859459554556448</v>
      </c>
      <c r="AJ22" s="58">
        <v>83.617449111494864</v>
      </c>
      <c r="AK22" s="52">
        <v>2.534460966036705</v>
      </c>
      <c r="AL22" s="71">
        <v>87.310131690789888</v>
      </c>
      <c r="AM22" s="53">
        <v>0.74979735350384824</v>
      </c>
      <c r="AN22" s="58">
        <v>3.692682579295024</v>
      </c>
      <c r="AO22" s="52">
        <v>2.7123132071195317</v>
      </c>
      <c r="AP22" s="71">
        <v>97.787523759670663</v>
      </c>
      <c r="AQ22" s="53">
        <v>0.39509236187504698</v>
      </c>
      <c r="AR22" s="58">
        <v>96.191529580218017</v>
      </c>
      <c r="AS22" s="52">
        <v>1.1806469456800126</v>
      </c>
      <c r="AT22" s="71">
        <v>98.130913150287626</v>
      </c>
      <c r="AU22" s="53">
        <v>0.37268593300719677</v>
      </c>
      <c r="AV22" s="58">
        <v>1.9393835700696087</v>
      </c>
      <c r="AW22" s="52">
        <v>1.1678127834217173</v>
      </c>
      <c r="AX22" s="71">
        <v>95.615918974835921</v>
      </c>
      <c r="AY22" s="53">
        <v>0.50112667515703702</v>
      </c>
      <c r="AZ22" s="58">
        <v>93.842564086906066</v>
      </c>
      <c r="BA22" s="52">
        <v>1.5633527755610901</v>
      </c>
      <c r="BB22" s="71">
        <v>95.972724716358073</v>
      </c>
      <c r="BC22" s="53">
        <v>0.5608410238426812</v>
      </c>
      <c r="BD22" s="58">
        <v>2.130160629452007</v>
      </c>
      <c r="BE22" s="52">
        <v>1.7438215110249051</v>
      </c>
      <c r="BF22" s="71">
        <v>93.320514427892689</v>
      </c>
      <c r="BG22" s="53">
        <v>0.63915278956954358</v>
      </c>
      <c r="BH22" s="58">
        <v>88.776004408683875</v>
      </c>
      <c r="BI22" s="52">
        <v>2.049861933602934</v>
      </c>
      <c r="BJ22" s="71">
        <v>94.011521399213123</v>
      </c>
      <c r="BK22" s="53">
        <v>0.58966626998673344</v>
      </c>
      <c r="BL22" s="58">
        <v>5.2355169905292485</v>
      </c>
      <c r="BM22" s="52">
        <v>2.0002043495255144</v>
      </c>
      <c r="BN22" s="71">
        <v>90.531583761552142</v>
      </c>
      <c r="BO22" s="53">
        <v>0.78334719661517371</v>
      </c>
      <c r="BP22" s="58">
        <v>86.587713889907008</v>
      </c>
      <c r="BQ22" s="52">
        <v>1.8719466196218504</v>
      </c>
      <c r="BR22" s="71">
        <v>91.204910657938726</v>
      </c>
      <c r="BS22" s="53">
        <v>0.80124102820349108</v>
      </c>
      <c r="BT22" s="58">
        <v>4.6171967680317181</v>
      </c>
      <c r="BU22" s="52">
        <v>1.9589613031884769</v>
      </c>
      <c r="BV22" s="71">
        <v>91.273151057395225</v>
      </c>
      <c r="BW22" s="53">
        <v>0.68599547617177592</v>
      </c>
      <c r="BX22" s="58">
        <v>88.629893081304871</v>
      </c>
      <c r="BY22" s="52">
        <v>1.9784882056172288</v>
      </c>
      <c r="BZ22" s="71">
        <v>91.740441995048158</v>
      </c>
      <c r="CA22" s="53">
        <v>0.67443391564702582</v>
      </c>
      <c r="CB22" s="58">
        <v>3.1105489137432869</v>
      </c>
      <c r="CC22" s="52">
        <v>1.9560691606962399</v>
      </c>
      <c r="CD22" s="71">
        <v>97.959726906248349</v>
      </c>
      <c r="CE22" s="53">
        <v>0.30304216227974362</v>
      </c>
      <c r="CF22" s="58">
        <v>97.621546723925547</v>
      </c>
      <c r="CG22" s="52">
        <v>0.89545134346505384</v>
      </c>
      <c r="CH22" s="71">
        <v>98.100375428542961</v>
      </c>
      <c r="CI22" s="53">
        <v>0.30265322423707142</v>
      </c>
      <c r="CJ22" s="58">
        <v>0.47882870461741334</v>
      </c>
      <c r="CK22" s="52">
        <v>0.93369020216013721</v>
      </c>
      <c r="CL22" s="71">
        <v>91.758208391954454</v>
      </c>
      <c r="CM22" s="53">
        <v>0.64699220237095756</v>
      </c>
      <c r="CN22" s="58">
        <v>92.652348260099529</v>
      </c>
      <c r="CO22" s="52">
        <v>1.5799017839314871</v>
      </c>
      <c r="CP22" s="71">
        <v>91.557757098099358</v>
      </c>
      <c r="CQ22" s="53">
        <v>0.65926057164942165</v>
      </c>
      <c r="CR22" s="58">
        <v>-1.0945911620001709</v>
      </c>
      <c r="CS22" s="52">
        <v>1.5683193985510553</v>
      </c>
      <c r="CT22" s="71">
        <v>64.121280875548166</v>
      </c>
      <c r="CU22" s="53">
        <v>1.3876642502765884</v>
      </c>
      <c r="CV22" s="58">
        <v>67.686661806436675</v>
      </c>
      <c r="CW22" s="52">
        <v>2.6224603679910419</v>
      </c>
      <c r="CX22" s="71">
        <v>63.651929402029943</v>
      </c>
      <c r="CY22" s="53">
        <v>1.4408313238862944</v>
      </c>
      <c r="CZ22" s="58">
        <v>-4.0347324044067321</v>
      </c>
      <c r="DA22" s="54">
        <v>2.6495875542673608</v>
      </c>
    </row>
    <row r="23" spans="1:105">
      <c r="A23" s="83" t="s">
        <v>12</v>
      </c>
      <c r="B23" s="71">
        <v>93.273615430596223</v>
      </c>
      <c r="C23" s="53">
        <v>0.62960613201737381</v>
      </c>
      <c r="D23" s="58">
        <v>93.823846221208683</v>
      </c>
      <c r="E23" s="52">
        <v>1.1403046560432637</v>
      </c>
      <c r="F23" s="71">
        <v>93.163884072558318</v>
      </c>
      <c r="G23" s="53">
        <v>0.66753728777332588</v>
      </c>
      <c r="H23" s="58">
        <v>-0.65996214865036507</v>
      </c>
      <c r="I23" s="52">
        <v>1.1837048897815226</v>
      </c>
      <c r="J23" s="71">
        <v>94.345733645142104</v>
      </c>
      <c r="K23" s="53">
        <v>0.58256835559165121</v>
      </c>
      <c r="L23" s="58">
        <v>94.263131983529831</v>
      </c>
      <c r="M23" s="52">
        <v>1.1208470433467457</v>
      </c>
      <c r="N23" s="71">
        <v>94.342270886374351</v>
      </c>
      <c r="O23" s="53">
        <v>0.65017763570600928</v>
      </c>
      <c r="P23" s="58">
        <v>7.9138902844519521E-2</v>
      </c>
      <c r="Q23" s="52">
        <v>1.2378511968932171</v>
      </c>
      <c r="R23" s="71">
        <v>82.341489295404457</v>
      </c>
      <c r="S23" s="53">
        <v>0.9920370931754301</v>
      </c>
      <c r="T23" s="58">
        <v>84.288314256230905</v>
      </c>
      <c r="U23" s="52">
        <v>1.8646892227733622</v>
      </c>
      <c r="V23" s="71">
        <v>81.828290750668359</v>
      </c>
      <c r="W23" s="53">
        <v>1.1332483491821599</v>
      </c>
      <c r="X23" s="58">
        <v>-2.4600235055625461</v>
      </c>
      <c r="Y23" s="52">
        <v>2.1069765085930889</v>
      </c>
      <c r="Z23" s="71">
        <v>84.912578742664778</v>
      </c>
      <c r="AA23" s="53">
        <v>0.94383307664508964</v>
      </c>
      <c r="AB23" s="58">
        <v>81.689951919557885</v>
      </c>
      <c r="AC23" s="52">
        <v>1.8377761942126216</v>
      </c>
      <c r="AD23" s="71">
        <v>85.723449123090163</v>
      </c>
      <c r="AE23" s="53">
        <v>1.0667517159534712</v>
      </c>
      <c r="AF23" s="58">
        <v>4.0334972035322778</v>
      </c>
      <c r="AG23" s="52">
        <v>2.0759106388553001</v>
      </c>
      <c r="AH23" s="71">
        <v>71.122338989926774</v>
      </c>
      <c r="AI23" s="53">
        <v>1.2395516836137017</v>
      </c>
      <c r="AJ23" s="58">
        <v>74.757469183594765</v>
      </c>
      <c r="AK23" s="52">
        <v>2.3371144792206149</v>
      </c>
      <c r="AL23" s="71">
        <v>70.278825110396113</v>
      </c>
      <c r="AM23" s="53">
        <v>1.3604174913389717</v>
      </c>
      <c r="AN23" s="58">
        <v>-4.4786440731986517</v>
      </c>
      <c r="AO23" s="52">
        <v>2.501591600993212</v>
      </c>
      <c r="AP23" s="71">
        <v>97.262483515008483</v>
      </c>
      <c r="AQ23" s="53">
        <v>0.42414320111691112</v>
      </c>
      <c r="AR23" s="58">
        <v>96.575825416655547</v>
      </c>
      <c r="AS23" s="52">
        <v>1.0377491998627406</v>
      </c>
      <c r="AT23" s="71">
        <v>97.450053328159441</v>
      </c>
      <c r="AU23" s="53">
        <v>0.45506299686187734</v>
      </c>
      <c r="AV23" s="58">
        <v>0.87422791150389401</v>
      </c>
      <c r="AW23" s="52">
        <v>1.1120310415020489</v>
      </c>
      <c r="AX23" s="71">
        <v>83.213188883812677</v>
      </c>
      <c r="AY23" s="53">
        <v>0.95544855521697136</v>
      </c>
      <c r="AZ23" s="58">
        <v>80.079345005596238</v>
      </c>
      <c r="BA23" s="52">
        <v>2.0366319971467757</v>
      </c>
      <c r="BB23" s="71">
        <v>84.094909442353995</v>
      </c>
      <c r="BC23" s="53">
        <v>1.0220062412038426</v>
      </c>
      <c r="BD23" s="58">
        <v>4.0155644367577565</v>
      </c>
      <c r="BE23" s="52">
        <v>2.159411276377881</v>
      </c>
      <c r="BF23" s="71">
        <v>96.776566756537889</v>
      </c>
      <c r="BG23" s="53">
        <v>0.38921228583351858</v>
      </c>
      <c r="BH23" s="58">
        <v>94.762963679154382</v>
      </c>
      <c r="BI23" s="52">
        <v>1.1272093591523442</v>
      </c>
      <c r="BJ23" s="71">
        <v>97.265540704022868</v>
      </c>
      <c r="BK23" s="53">
        <v>0.41471792655816125</v>
      </c>
      <c r="BL23" s="58">
        <v>2.5025770248684864</v>
      </c>
      <c r="BM23" s="52">
        <v>1.2302665400553066</v>
      </c>
      <c r="BN23" s="71">
        <v>88.098823419565278</v>
      </c>
      <c r="BO23" s="53">
        <v>0.71877510854794213</v>
      </c>
      <c r="BP23" s="58">
        <v>86.584717292705676</v>
      </c>
      <c r="BQ23" s="52">
        <v>1.6161337744077395</v>
      </c>
      <c r="BR23" s="71">
        <v>88.399250714784188</v>
      </c>
      <c r="BS23" s="53">
        <v>0.76310064677835709</v>
      </c>
      <c r="BT23" s="58">
        <v>1.8145334220785116</v>
      </c>
      <c r="BU23" s="52">
        <v>1.6862353124255212</v>
      </c>
      <c r="BV23" s="71">
        <v>92.791815111647665</v>
      </c>
      <c r="BW23" s="53">
        <v>0.6387892534048264</v>
      </c>
      <c r="BX23" s="58">
        <v>89.665375989465815</v>
      </c>
      <c r="BY23" s="52">
        <v>1.4693057282018447</v>
      </c>
      <c r="BZ23" s="71">
        <v>93.527560251167259</v>
      </c>
      <c r="CA23" s="53">
        <v>0.64411104344158709</v>
      </c>
      <c r="CB23" s="58">
        <v>3.8621842617014437</v>
      </c>
      <c r="CC23" s="52">
        <v>1.4462697939984805</v>
      </c>
      <c r="CD23" s="71">
        <v>97.082824325444562</v>
      </c>
      <c r="CE23" s="53">
        <v>0.34284888214199349</v>
      </c>
      <c r="CF23" s="58">
        <v>96.926139197078484</v>
      </c>
      <c r="CG23" s="52">
        <v>0.72385154364605953</v>
      </c>
      <c r="CH23" s="71">
        <v>97.109897610734791</v>
      </c>
      <c r="CI23" s="53">
        <v>0.41770203012740437</v>
      </c>
      <c r="CJ23" s="58">
        <v>0.18375841365630663</v>
      </c>
      <c r="CK23" s="52">
        <v>0.87781794228408672</v>
      </c>
      <c r="CL23" s="71">
        <v>89.257375796207796</v>
      </c>
      <c r="CM23" s="53">
        <v>0.65681703595317842</v>
      </c>
      <c r="CN23" s="58">
        <v>89.768040721403182</v>
      </c>
      <c r="CO23" s="52">
        <v>1.4406664971952157</v>
      </c>
      <c r="CP23" s="71">
        <v>89.491157964888828</v>
      </c>
      <c r="CQ23" s="53">
        <v>0.7318643314141946</v>
      </c>
      <c r="CR23" s="58">
        <v>-0.2768827565143539</v>
      </c>
      <c r="CS23" s="52">
        <v>1.632275446951752</v>
      </c>
      <c r="CT23" s="71">
        <v>68.332746692274782</v>
      </c>
      <c r="CU23" s="53">
        <v>1.1532162622160833</v>
      </c>
      <c r="CV23" s="58">
        <v>69.513004599631017</v>
      </c>
      <c r="CW23" s="52">
        <v>2.1912191349477217</v>
      </c>
      <c r="CX23" s="71">
        <v>68.109643115846794</v>
      </c>
      <c r="CY23" s="53">
        <v>1.2487850513895613</v>
      </c>
      <c r="CZ23" s="58">
        <v>-1.4033614837842237</v>
      </c>
      <c r="DA23" s="54">
        <v>2.3114034141632445</v>
      </c>
    </row>
    <row r="24" spans="1:105">
      <c r="A24" s="83" t="s">
        <v>13</v>
      </c>
      <c r="B24" s="71">
        <v>93.808438888562549</v>
      </c>
      <c r="C24" s="53">
        <v>0.71294069140509131</v>
      </c>
      <c r="D24" s="58">
        <v>91.585315818821883</v>
      </c>
      <c r="E24" s="52">
        <v>1.9182380539635779</v>
      </c>
      <c r="F24" s="71">
        <v>94.261610948567238</v>
      </c>
      <c r="G24" s="53">
        <v>0.77686194166853861</v>
      </c>
      <c r="H24" s="58">
        <v>2.6762951297453554</v>
      </c>
      <c r="I24" s="52">
        <v>2.089015648439005</v>
      </c>
      <c r="J24" s="71">
        <v>89.365650429434936</v>
      </c>
      <c r="K24" s="53">
        <v>0.80512961862303067</v>
      </c>
      <c r="L24" s="58">
        <v>86.001497046281671</v>
      </c>
      <c r="M24" s="52">
        <v>2.1167176287028808</v>
      </c>
      <c r="N24" s="71">
        <v>90.090453233721931</v>
      </c>
      <c r="O24" s="53">
        <v>0.81232954264987789</v>
      </c>
      <c r="P24" s="58">
        <v>4.0889561874402602</v>
      </c>
      <c r="Q24" s="52">
        <v>2.1772479037922294</v>
      </c>
      <c r="R24" s="71">
        <v>93.311942241614304</v>
      </c>
      <c r="S24" s="53">
        <v>0.74939900661821168</v>
      </c>
      <c r="T24" s="58">
        <v>90.745277203052851</v>
      </c>
      <c r="U24" s="52">
        <v>1.969089114244519</v>
      </c>
      <c r="V24" s="71">
        <v>93.835223997895838</v>
      </c>
      <c r="W24" s="53">
        <v>0.78348489864962456</v>
      </c>
      <c r="X24" s="58">
        <v>3.0899467948429873</v>
      </c>
      <c r="Y24" s="52">
        <v>2.0744371377425095</v>
      </c>
      <c r="Z24" s="71">
        <v>90.143310231207735</v>
      </c>
      <c r="AA24" s="53">
        <v>0.83154546860945511</v>
      </c>
      <c r="AB24" s="58">
        <v>83.454534585161227</v>
      </c>
      <c r="AC24" s="52">
        <v>2.2924368015809229</v>
      </c>
      <c r="AD24" s="71">
        <v>91.619987669377039</v>
      </c>
      <c r="AE24" s="53">
        <v>0.80263422769726045</v>
      </c>
      <c r="AF24" s="58">
        <v>8.1654530842158124</v>
      </c>
      <c r="AG24" s="52">
        <v>2.2925260143376462</v>
      </c>
      <c r="AH24" s="71">
        <v>80.56719845741236</v>
      </c>
      <c r="AI24" s="53">
        <v>0.84476621211574177</v>
      </c>
      <c r="AJ24" s="58">
        <v>72.67149239907576</v>
      </c>
      <c r="AK24" s="52">
        <v>2.863984725496092</v>
      </c>
      <c r="AL24" s="71">
        <v>82.259977435485226</v>
      </c>
      <c r="AM24" s="53">
        <v>1.0943304967243535</v>
      </c>
      <c r="AN24" s="58">
        <v>9.588485036409466</v>
      </c>
      <c r="AO24" s="52">
        <v>3.4223954074014356</v>
      </c>
      <c r="AP24" s="71">
        <v>96.124420281400475</v>
      </c>
      <c r="AQ24" s="53">
        <v>0.67550335015978624</v>
      </c>
      <c r="AR24" s="58">
        <v>95.599241415862508</v>
      </c>
      <c r="AS24" s="52">
        <v>1.299786287565605</v>
      </c>
      <c r="AT24" s="71">
        <v>96.300651745678039</v>
      </c>
      <c r="AU24" s="53">
        <v>0.73006815740468167</v>
      </c>
      <c r="AV24" s="58">
        <v>0.70141032981553053</v>
      </c>
      <c r="AW24" s="52">
        <v>1.4108050858137089</v>
      </c>
      <c r="AX24" s="71">
        <v>94.011982480587804</v>
      </c>
      <c r="AY24" s="53">
        <v>0.64376801814717743</v>
      </c>
      <c r="AZ24" s="58">
        <v>94.848219501050181</v>
      </c>
      <c r="BA24" s="52">
        <v>1.3931096458754511</v>
      </c>
      <c r="BB24" s="71">
        <v>93.889560212798088</v>
      </c>
      <c r="BC24" s="53">
        <v>0.7384743913655154</v>
      </c>
      <c r="BD24" s="58">
        <v>-0.95865928825209323</v>
      </c>
      <c r="BE24" s="52">
        <v>1.6101323406020442</v>
      </c>
      <c r="BF24" s="71">
        <v>91.247824105431306</v>
      </c>
      <c r="BG24" s="53">
        <v>0.89097606772960769</v>
      </c>
      <c r="BH24" s="58">
        <v>86.257518782242755</v>
      </c>
      <c r="BI24" s="52">
        <v>2.1055934303854684</v>
      </c>
      <c r="BJ24" s="71">
        <v>92.409857236407376</v>
      </c>
      <c r="BK24" s="53">
        <v>0.99460749953115701</v>
      </c>
      <c r="BL24" s="58">
        <v>6.1523384541646209</v>
      </c>
      <c r="BM24" s="52">
        <v>2.2966863166468694</v>
      </c>
      <c r="BN24" s="71">
        <v>88.462627302081358</v>
      </c>
      <c r="BO24" s="53">
        <v>0.85946005970961736</v>
      </c>
      <c r="BP24" s="58">
        <v>79.620017271859226</v>
      </c>
      <c r="BQ24" s="52">
        <v>2.0348666513872136</v>
      </c>
      <c r="BR24" s="71">
        <v>90.443033114260842</v>
      </c>
      <c r="BS24" s="53">
        <v>0.92890906387865879</v>
      </c>
      <c r="BT24" s="58">
        <v>10.823015842401617</v>
      </c>
      <c r="BU24" s="52">
        <v>2.1827882061351982</v>
      </c>
      <c r="BV24" s="71">
        <v>89.907823002673439</v>
      </c>
      <c r="BW24" s="53">
        <v>0.86904012584628021</v>
      </c>
      <c r="BX24" s="58">
        <v>88.076344049987256</v>
      </c>
      <c r="BY24" s="52">
        <v>1.7603835924074396</v>
      </c>
      <c r="BZ24" s="71">
        <v>90.260415419480566</v>
      </c>
      <c r="CA24" s="53">
        <v>0.94409477745596238</v>
      </c>
      <c r="CB24" s="58">
        <v>2.18407136949331</v>
      </c>
      <c r="CC24" s="52">
        <v>1.9090775318816124</v>
      </c>
      <c r="CD24" s="71">
        <v>97.778528005522361</v>
      </c>
      <c r="CE24" s="53">
        <v>0.49996588908430817</v>
      </c>
      <c r="CF24" s="58">
        <v>97.087578174089742</v>
      </c>
      <c r="CG24" s="52">
        <v>0.98643662239927532</v>
      </c>
      <c r="CH24" s="71">
        <v>97.918147108862385</v>
      </c>
      <c r="CI24" s="53">
        <v>0.54194745474628681</v>
      </c>
      <c r="CJ24" s="58">
        <v>0.83056893477264282</v>
      </c>
      <c r="CK24" s="52">
        <v>1.0565296213648341</v>
      </c>
      <c r="CL24" s="71">
        <v>92.430946590665542</v>
      </c>
      <c r="CM24" s="53">
        <v>0.73291736679487873</v>
      </c>
      <c r="CN24" s="58">
        <v>91.041763470584769</v>
      </c>
      <c r="CO24" s="52">
        <v>1.5237340340409311</v>
      </c>
      <c r="CP24" s="71">
        <v>92.700236749921174</v>
      </c>
      <c r="CQ24" s="53">
        <v>0.84519762776257379</v>
      </c>
      <c r="CR24" s="58">
        <v>1.6584732793364054</v>
      </c>
      <c r="CS24" s="52">
        <v>1.781496137612792</v>
      </c>
      <c r="CT24" s="71">
        <v>63.640903095153448</v>
      </c>
      <c r="CU24" s="53">
        <v>2.0317839085455982</v>
      </c>
      <c r="CV24" s="58">
        <v>62.925359663868143</v>
      </c>
      <c r="CW24" s="52">
        <v>4.7178421935740351</v>
      </c>
      <c r="CX24" s="71">
        <v>63.853539473109407</v>
      </c>
      <c r="CY24" s="53">
        <v>1.8089666952230681</v>
      </c>
      <c r="CZ24" s="58">
        <v>0.92817980924126431</v>
      </c>
      <c r="DA24" s="54">
        <v>4.0716558492107975</v>
      </c>
    </row>
    <row r="25" spans="1:105">
      <c r="A25" s="83" t="s">
        <v>14</v>
      </c>
      <c r="B25" s="71">
        <v>88.077827975026551</v>
      </c>
      <c r="C25" s="53">
        <v>0.84059182570822422</v>
      </c>
      <c r="D25" s="58">
        <v>87.903812845221225</v>
      </c>
      <c r="E25" s="52">
        <v>1.4686561803282572</v>
      </c>
      <c r="F25" s="71">
        <v>88.186356822174105</v>
      </c>
      <c r="G25" s="53">
        <v>0.94988703015118126</v>
      </c>
      <c r="H25" s="58">
        <v>0.28254397695287992</v>
      </c>
      <c r="I25" s="52">
        <v>1.6323377905267851</v>
      </c>
      <c r="J25" s="71">
        <v>87.398811839011316</v>
      </c>
      <c r="K25" s="53">
        <v>0.77170639761151349</v>
      </c>
      <c r="L25" s="58">
        <v>84.643009098934854</v>
      </c>
      <c r="M25" s="52">
        <v>1.5989431834439098</v>
      </c>
      <c r="N25" s="71">
        <v>88.574855002698001</v>
      </c>
      <c r="O25" s="53">
        <v>0.96710838414728295</v>
      </c>
      <c r="P25" s="58">
        <v>3.931845903763147</v>
      </c>
      <c r="Q25" s="52">
        <v>1.9822927141678752</v>
      </c>
      <c r="R25" s="71">
        <v>90.185178527382277</v>
      </c>
      <c r="S25" s="53">
        <v>0.80028220532516747</v>
      </c>
      <c r="T25" s="58">
        <v>91.412711793723886</v>
      </c>
      <c r="U25" s="52">
        <v>1.3351690791316924</v>
      </c>
      <c r="V25" s="71">
        <v>89.725165090530979</v>
      </c>
      <c r="W25" s="53">
        <v>0.93565405918260125</v>
      </c>
      <c r="X25" s="58">
        <v>-1.6875467031929077</v>
      </c>
      <c r="Y25" s="52">
        <v>1.5328541297162448</v>
      </c>
      <c r="Z25" s="71">
        <v>86.269054231565192</v>
      </c>
      <c r="AA25" s="53">
        <v>0.69333974822422684</v>
      </c>
      <c r="AB25" s="58">
        <v>80.274188596113632</v>
      </c>
      <c r="AC25" s="52">
        <v>1.821966375262642</v>
      </c>
      <c r="AD25" s="71">
        <v>88.769033849970185</v>
      </c>
      <c r="AE25" s="53">
        <v>0.84376615646380515</v>
      </c>
      <c r="AF25" s="58">
        <v>8.4948452538565533</v>
      </c>
      <c r="AG25" s="52">
        <v>2.1745324247841524</v>
      </c>
      <c r="AH25" s="71">
        <v>81.028641371801484</v>
      </c>
      <c r="AI25" s="53">
        <v>1.0121291235055028</v>
      </c>
      <c r="AJ25" s="58">
        <v>77.304315798872764</v>
      </c>
      <c r="AK25" s="52">
        <v>2.2686262911205439</v>
      </c>
      <c r="AL25" s="71">
        <v>82.572126806869989</v>
      </c>
      <c r="AM25" s="53">
        <v>0.98490595688552218</v>
      </c>
      <c r="AN25" s="58">
        <v>5.2678110079972242</v>
      </c>
      <c r="AO25" s="52">
        <v>2.417012045957009</v>
      </c>
      <c r="AP25" s="71">
        <v>94.722439351329157</v>
      </c>
      <c r="AQ25" s="53">
        <v>0.63288323659830459</v>
      </c>
      <c r="AR25" s="58">
        <v>92.277078076900011</v>
      </c>
      <c r="AS25" s="52">
        <v>1.3369060233588084</v>
      </c>
      <c r="AT25" s="71">
        <v>95.807039608124256</v>
      </c>
      <c r="AU25" s="53">
        <v>0.59007637614378294</v>
      </c>
      <c r="AV25" s="58">
        <v>3.5299615312242452</v>
      </c>
      <c r="AW25" s="52">
        <v>1.3756031796555603</v>
      </c>
      <c r="AX25" s="71">
        <v>87.886574563864073</v>
      </c>
      <c r="AY25" s="53">
        <v>0.7883905325425884</v>
      </c>
      <c r="AZ25" s="58">
        <v>88.239198207920865</v>
      </c>
      <c r="BA25" s="52">
        <v>1.6109635751424218</v>
      </c>
      <c r="BB25" s="71">
        <v>87.775856780516179</v>
      </c>
      <c r="BC25" s="53">
        <v>0.90956813017419436</v>
      </c>
      <c r="BD25" s="58">
        <v>-0.46334142740468565</v>
      </c>
      <c r="BE25" s="52">
        <v>1.8555929027976523</v>
      </c>
      <c r="BF25" s="71">
        <v>89.38010946051088</v>
      </c>
      <c r="BG25" s="53">
        <v>0.92389518181605468</v>
      </c>
      <c r="BH25" s="58">
        <v>84.975157710811146</v>
      </c>
      <c r="BI25" s="52">
        <v>1.9026427632597578</v>
      </c>
      <c r="BJ25" s="71">
        <v>91.25181688055504</v>
      </c>
      <c r="BK25" s="53">
        <v>0.95249760596560129</v>
      </c>
      <c r="BL25" s="58">
        <v>6.276659169743894</v>
      </c>
      <c r="BM25" s="52">
        <v>2.0638696868355599</v>
      </c>
      <c r="BN25" s="71">
        <v>81.84032105143018</v>
      </c>
      <c r="BO25" s="53">
        <v>1.0245648026523013</v>
      </c>
      <c r="BP25" s="58">
        <v>77.140297989503821</v>
      </c>
      <c r="BQ25" s="52">
        <v>2.2773974966148081</v>
      </c>
      <c r="BR25" s="71">
        <v>83.796464455922376</v>
      </c>
      <c r="BS25" s="53">
        <v>1.0808683052613444</v>
      </c>
      <c r="BT25" s="58">
        <v>6.6561664664185543</v>
      </c>
      <c r="BU25" s="52">
        <v>2.4944453539227696</v>
      </c>
      <c r="BV25" s="71">
        <v>87.025992069272789</v>
      </c>
      <c r="BW25" s="53">
        <v>0.88596917802610797</v>
      </c>
      <c r="BX25" s="58">
        <v>86.944598212149643</v>
      </c>
      <c r="BY25" s="52">
        <v>1.9183048133339855</v>
      </c>
      <c r="BZ25" s="71">
        <v>87.090999177070429</v>
      </c>
      <c r="CA25" s="53">
        <v>1.0204138867804342</v>
      </c>
      <c r="CB25" s="58">
        <v>0.14640096492078669</v>
      </c>
      <c r="CC25" s="52">
        <v>2.2061044133719112</v>
      </c>
      <c r="CD25" s="71">
        <v>95.846245559170569</v>
      </c>
      <c r="CE25" s="53">
        <v>0.51276138885301026</v>
      </c>
      <c r="CF25" s="58">
        <v>96.394717468912532</v>
      </c>
      <c r="CG25" s="52">
        <v>0.80501780628448749</v>
      </c>
      <c r="CH25" s="71">
        <v>95.6964354313223</v>
      </c>
      <c r="CI25" s="53">
        <v>0.6297903634859725</v>
      </c>
      <c r="CJ25" s="58">
        <v>-0.69828203759023211</v>
      </c>
      <c r="CK25" s="52">
        <v>0.99414319370585857</v>
      </c>
      <c r="CL25" s="71">
        <v>90.25415252743943</v>
      </c>
      <c r="CM25" s="53">
        <v>0.64828002183046984</v>
      </c>
      <c r="CN25" s="58">
        <v>90.83395025902125</v>
      </c>
      <c r="CO25" s="52">
        <v>1.1524595105037301</v>
      </c>
      <c r="CP25" s="71">
        <v>90.061235572405224</v>
      </c>
      <c r="CQ25" s="53">
        <v>0.90561017699911217</v>
      </c>
      <c r="CR25" s="58">
        <v>-0.77271468661602682</v>
      </c>
      <c r="CS25" s="52">
        <v>1.6225450043812641</v>
      </c>
      <c r="CT25" s="71">
        <v>77.49305927443551</v>
      </c>
      <c r="CU25" s="53">
        <v>1.0944047991863064</v>
      </c>
      <c r="CV25" s="58">
        <v>78.22758967167222</v>
      </c>
      <c r="CW25" s="52">
        <v>1.8438286286441326</v>
      </c>
      <c r="CX25" s="71">
        <v>77.169438457416788</v>
      </c>
      <c r="CY25" s="53">
        <v>1.3083007362497814</v>
      </c>
      <c r="CZ25" s="58">
        <v>-1.0581512142554317</v>
      </c>
      <c r="DA25" s="54">
        <v>2.2018518806246314</v>
      </c>
    </row>
    <row r="26" spans="1:105">
      <c r="A26" s="83" t="s">
        <v>15</v>
      </c>
      <c r="B26" s="71">
        <v>98.538635359745427</v>
      </c>
      <c r="C26" s="53">
        <v>0.30702644310666621</v>
      </c>
      <c r="D26" s="58">
        <v>98.487876452114961</v>
      </c>
      <c r="E26" s="52">
        <v>0.61662260411573477</v>
      </c>
      <c r="F26" s="71">
        <v>98.542933432697993</v>
      </c>
      <c r="G26" s="53">
        <v>0.35136955148102578</v>
      </c>
      <c r="H26" s="58">
        <v>5.50569805830321E-2</v>
      </c>
      <c r="I26" s="52">
        <v>0.71698641647659933</v>
      </c>
      <c r="J26" s="71">
        <v>98.169930100496359</v>
      </c>
      <c r="K26" s="53">
        <v>0.36916076933604175</v>
      </c>
      <c r="L26" s="58">
        <v>97.52763708983359</v>
      </c>
      <c r="M26" s="52">
        <v>1.0004816165485819</v>
      </c>
      <c r="N26" s="71">
        <v>98.28895502380675</v>
      </c>
      <c r="O26" s="53">
        <v>0.39478051013487048</v>
      </c>
      <c r="P26" s="58">
        <v>0.76131793397316017</v>
      </c>
      <c r="Q26" s="52">
        <v>1.0701913007867629</v>
      </c>
      <c r="R26" s="71">
        <v>98.126577680647259</v>
      </c>
      <c r="S26" s="53">
        <v>0.49751842799229457</v>
      </c>
      <c r="T26" s="58">
        <v>98.832673142349137</v>
      </c>
      <c r="U26" s="52">
        <v>0.42389848102722605</v>
      </c>
      <c r="V26" s="71">
        <v>97.980118978623537</v>
      </c>
      <c r="W26" s="53">
        <v>0.59930090904258571</v>
      </c>
      <c r="X26" s="58">
        <v>-0.85255416372559978</v>
      </c>
      <c r="Y26" s="52">
        <v>0.76414390239544916</v>
      </c>
      <c r="Z26" s="71">
        <v>97.538777542617112</v>
      </c>
      <c r="AA26" s="53">
        <v>0.53087794505675034</v>
      </c>
      <c r="AB26" s="58">
        <v>94.622625831839841</v>
      </c>
      <c r="AC26" s="52">
        <v>1.7061553926593924</v>
      </c>
      <c r="AD26" s="71">
        <v>98.100002121248664</v>
      </c>
      <c r="AE26" s="53">
        <v>0.38237354613151264</v>
      </c>
      <c r="AF26" s="58">
        <v>3.4773762894088236</v>
      </c>
      <c r="AG26" s="52">
        <v>1.5037569802903092</v>
      </c>
      <c r="AH26" s="71">
        <v>95.325324270279907</v>
      </c>
      <c r="AI26" s="53">
        <v>0.59257078887168713</v>
      </c>
      <c r="AJ26" s="58">
        <v>93.610991668689138</v>
      </c>
      <c r="AK26" s="52">
        <v>1.4022434570271129</v>
      </c>
      <c r="AL26" s="71">
        <v>95.686414248557796</v>
      </c>
      <c r="AM26" s="53">
        <v>0.68775774517310473</v>
      </c>
      <c r="AN26" s="58">
        <v>2.0754225798686576</v>
      </c>
      <c r="AO26" s="52">
        <v>1.6499083967198795</v>
      </c>
      <c r="AP26" s="71">
        <v>97.586582174366654</v>
      </c>
      <c r="AQ26" s="53">
        <v>0.51547847349577736</v>
      </c>
      <c r="AR26" s="58">
        <v>95.180551342705016</v>
      </c>
      <c r="AS26" s="52">
        <v>1.7414682958650762</v>
      </c>
      <c r="AT26" s="71">
        <v>98.048423573049718</v>
      </c>
      <c r="AU26" s="53">
        <v>0.38021919806171228</v>
      </c>
      <c r="AV26" s="58">
        <v>2.8678722303447017</v>
      </c>
      <c r="AW26" s="52">
        <v>1.5938873862671235</v>
      </c>
      <c r="AX26" s="71">
        <v>97.736865110164757</v>
      </c>
      <c r="AY26" s="53">
        <v>0.62619925306949442</v>
      </c>
      <c r="AZ26" s="58">
        <v>97.634180812471882</v>
      </c>
      <c r="BA26" s="52">
        <v>0.90372058402838085</v>
      </c>
      <c r="BB26" s="71">
        <v>97.748119308050747</v>
      </c>
      <c r="BC26" s="53">
        <v>0.73872418905881831</v>
      </c>
      <c r="BD26" s="58">
        <v>0.11393849557886426</v>
      </c>
      <c r="BE26" s="52">
        <v>1.1898987861082622</v>
      </c>
      <c r="BF26" s="71">
        <v>98.088772347380697</v>
      </c>
      <c r="BG26" s="53">
        <v>0.50383925575395705</v>
      </c>
      <c r="BH26" s="58">
        <v>95.689321997205141</v>
      </c>
      <c r="BI26" s="52">
        <v>1.6299788005836782</v>
      </c>
      <c r="BJ26" s="71">
        <v>98.548390526739212</v>
      </c>
      <c r="BK26" s="53">
        <v>0.34970077960445012</v>
      </c>
      <c r="BL26" s="58">
        <v>2.8590685295340705</v>
      </c>
      <c r="BM26" s="52">
        <v>1.4254175737448276</v>
      </c>
      <c r="BN26" s="71">
        <v>96.772349426426388</v>
      </c>
      <c r="BO26" s="53">
        <v>0.58432154989118301</v>
      </c>
      <c r="BP26" s="58">
        <v>96.310230841223571</v>
      </c>
      <c r="BQ26" s="52">
        <v>1.5650536773424997</v>
      </c>
      <c r="BR26" s="71">
        <v>96.850581712102269</v>
      </c>
      <c r="BS26" s="53">
        <v>0.55719215585148985</v>
      </c>
      <c r="BT26" s="58">
        <v>0.54035087087869726</v>
      </c>
      <c r="BU26" s="52">
        <v>1.5184823435684567</v>
      </c>
      <c r="BV26" s="71">
        <v>97.342902145887862</v>
      </c>
      <c r="BW26" s="53">
        <v>0.36370635562890175</v>
      </c>
      <c r="BX26" s="58">
        <v>95.631176265246935</v>
      </c>
      <c r="BY26" s="52">
        <v>1.1449829974535206</v>
      </c>
      <c r="BZ26" s="71">
        <v>97.668536767134754</v>
      </c>
      <c r="CA26" s="53">
        <v>0.33983860567387791</v>
      </c>
      <c r="CB26" s="58">
        <v>2.037360501887818</v>
      </c>
      <c r="CC26" s="52">
        <v>1.1402587346444903</v>
      </c>
      <c r="CD26" s="71">
        <v>98.8514300001588</v>
      </c>
      <c r="CE26" s="53">
        <v>0.29442605399679811</v>
      </c>
      <c r="CF26" s="58">
        <v>97.340503082413818</v>
      </c>
      <c r="CG26" s="52">
        <v>1.496612281024376</v>
      </c>
      <c r="CH26" s="71">
        <v>99.144729586548024</v>
      </c>
      <c r="CI26" s="53">
        <v>0.24015162963292078</v>
      </c>
      <c r="CJ26" s="58">
        <v>1.8042265041342063</v>
      </c>
      <c r="CK26" s="52">
        <v>1.5439556274708746</v>
      </c>
      <c r="CL26" s="71">
        <v>96.840666075311447</v>
      </c>
      <c r="CM26" s="53">
        <v>0.56295971766728981</v>
      </c>
      <c r="CN26" s="58">
        <v>95.791902148045565</v>
      </c>
      <c r="CO26" s="52">
        <v>0.96911529657927509</v>
      </c>
      <c r="CP26" s="71">
        <v>97.034140647939694</v>
      </c>
      <c r="CQ26" s="53">
        <v>0.65449942425752228</v>
      </c>
      <c r="CR26" s="58">
        <v>1.2422384998941283</v>
      </c>
      <c r="CS26" s="52">
        <v>1.192070552760544</v>
      </c>
      <c r="CT26" s="71">
        <v>77.598753520524539</v>
      </c>
      <c r="CU26" s="53">
        <v>1.6197156037113027</v>
      </c>
      <c r="CV26" s="58">
        <v>74.576169252477115</v>
      </c>
      <c r="CW26" s="52">
        <v>3.6676085947372044</v>
      </c>
      <c r="CX26" s="71">
        <v>78.277024398713493</v>
      </c>
      <c r="CY26" s="53">
        <v>1.7500942326057012</v>
      </c>
      <c r="CZ26" s="58">
        <v>3.7008551462363783</v>
      </c>
      <c r="DA26" s="54">
        <v>3.8610707028473992</v>
      </c>
    </row>
    <row r="27" spans="1:105">
      <c r="A27" s="83" t="s">
        <v>16</v>
      </c>
      <c r="B27" s="71">
        <v>64.966467850414091</v>
      </c>
      <c r="C27" s="53">
        <v>1.5019638684699486</v>
      </c>
      <c r="D27" s="58">
        <v>60.877673355181933</v>
      </c>
      <c r="E27" s="52">
        <v>3.2025262554105565</v>
      </c>
      <c r="F27" s="71">
        <v>66.093170297272025</v>
      </c>
      <c r="G27" s="53">
        <v>1.3355032105078661</v>
      </c>
      <c r="H27" s="58">
        <v>5.2154969420900912</v>
      </c>
      <c r="I27" s="52">
        <v>2.8279484180233232</v>
      </c>
      <c r="J27" s="71">
        <v>47.334997947937097</v>
      </c>
      <c r="K27" s="53">
        <v>1.1211316343973152</v>
      </c>
      <c r="L27" s="58">
        <v>43.303992886692591</v>
      </c>
      <c r="M27" s="52">
        <v>1.9939996805988371</v>
      </c>
      <c r="N27" s="71">
        <v>48.344197242481393</v>
      </c>
      <c r="O27" s="53">
        <v>1.1963846689088951</v>
      </c>
      <c r="P27" s="58">
        <v>5.0402043557888021</v>
      </c>
      <c r="Q27" s="52">
        <v>2.0900892611526847</v>
      </c>
      <c r="R27" s="71">
        <v>87.987611432284169</v>
      </c>
      <c r="S27" s="53">
        <v>0.56973864343963709</v>
      </c>
      <c r="T27" s="58">
        <v>87.203729405233958</v>
      </c>
      <c r="U27" s="52">
        <v>1.2081706531608893</v>
      </c>
      <c r="V27" s="71">
        <v>88.165332451164019</v>
      </c>
      <c r="W27" s="53">
        <v>0.63387834164889956</v>
      </c>
      <c r="X27" s="58">
        <v>0.96160304593006174</v>
      </c>
      <c r="Y27" s="52">
        <v>1.3480491111581214</v>
      </c>
      <c r="Z27" s="71">
        <v>81.859438526859918</v>
      </c>
      <c r="AA27" s="53">
        <v>1.0354714602233286</v>
      </c>
      <c r="AB27" s="58">
        <v>73.243784919799367</v>
      </c>
      <c r="AC27" s="52">
        <v>1.8608550270717248</v>
      </c>
      <c r="AD27" s="71">
        <v>83.937132717912306</v>
      </c>
      <c r="AE27" s="53">
        <v>1.1350977268574647</v>
      </c>
      <c r="AF27" s="58">
        <v>10.693347798112939</v>
      </c>
      <c r="AG27" s="52">
        <v>2.0973667311762347</v>
      </c>
      <c r="AH27" s="71">
        <v>48.888067349987693</v>
      </c>
      <c r="AI27" s="53">
        <v>1.1278852318882695</v>
      </c>
      <c r="AJ27" s="58">
        <v>45.085380163962157</v>
      </c>
      <c r="AK27" s="52">
        <v>3.3325384457042517</v>
      </c>
      <c r="AL27" s="71">
        <v>49.848294472685147</v>
      </c>
      <c r="AM27" s="53">
        <v>1.4041814726060031</v>
      </c>
      <c r="AN27" s="58">
        <v>4.7629143087229906</v>
      </c>
      <c r="AO27" s="52">
        <v>4.0112170928446966</v>
      </c>
      <c r="AP27" s="71">
        <v>93.031955822263953</v>
      </c>
      <c r="AQ27" s="53">
        <v>0.80168203707094654</v>
      </c>
      <c r="AR27" s="58">
        <v>87.08419033108072</v>
      </c>
      <c r="AS27" s="52">
        <v>2.0239349177574022</v>
      </c>
      <c r="AT27" s="71">
        <v>94.488429637582641</v>
      </c>
      <c r="AU27" s="53">
        <v>0.66765665006196262</v>
      </c>
      <c r="AV27" s="58">
        <v>7.4042393065019212</v>
      </c>
      <c r="AW27" s="52">
        <v>1.8415448994811439</v>
      </c>
      <c r="AX27" s="71">
        <v>74.351478574527718</v>
      </c>
      <c r="AY27" s="53">
        <v>1.0302892380985058</v>
      </c>
      <c r="AZ27" s="58">
        <v>72.342375052543488</v>
      </c>
      <c r="BA27" s="52">
        <v>2.3718261810282573</v>
      </c>
      <c r="BB27" s="71">
        <v>74.9644692519404</v>
      </c>
      <c r="BC27" s="53">
        <v>1.1839311111924997</v>
      </c>
      <c r="BD27" s="58">
        <v>2.622094199396912</v>
      </c>
      <c r="BE27" s="52">
        <v>2.7529246550432318</v>
      </c>
      <c r="BF27" s="71">
        <v>84.109372468391186</v>
      </c>
      <c r="BG27" s="53">
        <v>1.1235325168234409</v>
      </c>
      <c r="BH27" s="58">
        <v>76.109534922634253</v>
      </c>
      <c r="BI27" s="52">
        <v>2.4114081843534336</v>
      </c>
      <c r="BJ27" s="71">
        <v>86.043543151280161</v>
      </c>
      <c r="BK27" s="53">
        <v>0.94711274930153244</v>
      </c>
      <c r="BL27" s="58">
        <v>9.9340082286459079</v>
      </c>
      <c r="BM27" s="52">
        <v>2.0481200290676447</v>
      </c>
      <c r="BN27" s="71">
        <v>82.382340072566791</v>
      </c>
      <c r="BO27" s="53">
        <v>1.0834127431945419</v>
      </c>
      <c r="BP27" s="58">
        <v>74.226817875860675</v>
      </c>
      <c r="BQ27" s="52">
        <v>2.7215006009324023</v>
      </c>
      <c r="BR27" s="71">
        <v>84.319348096891261</v>
      </c>
      <c r="BS27" s="53">
        <v>0.97079425172505729</v>
      </c>
      <c r="BT27" s="58">
        <v>10.092530221030586</v>
      </c>
      <c r="BU27" s="52">
        <v>2.6394547997980675</v>
      </c>
      <c r="BV27" s="71">
        <v>80.339363570466233</v>
      </c>
      <c r="BW27" s="53">
        <v>1.1836263671769551</v>
      </c>
      <c r="BX27" s="58">
        <v>74.514988238161706</v>
      </c>
      <c r="BY27" s="52">
        <v>3.2846280933126293</v>
      </c>
      <c r="BZ27" s="71">
        <v>81.776072673343577</v>
      </c>
      <c r="CA27" s="53">
        <v>1.0011287437551344</v>
      </c>
      <c r="CB27" s="58">
        <v>7.2610844351818713</v>
      </c>
      <c r="CC27" s="52">
        <v>3.192046023006931</v>
      </c>
      <c r="CD27" s="71">
        <v>94.47681742101787</v>
      </c>
      <c r="CE27" s="53">
        <v>0.57469103116082587</v>
      </c>
      <c r="CF27" s="58">
        <v>94.060523113567925</v>
      </c>
      <c r="CG27" s="52">
        <v>1.6979268486791224</v>
      </c>
      <c r="CH27" s="71">
        <v>94.593577824881947</v>
      </c>
      <c r="CI27" s="53">
        <v>0.50095374424889005</v>
      </c>
      <c r="CJ27" s="58">
        <v>0.53305471131402271</v>
      </c>
      <c r="CK27" s="52">
        <v>1.654107942289669</v>
      </c>
      <c r="CL27" s="71">
        <v>84.028745877924209</v>
      </c>
      <c r="CM27" s="53">
        <v>0.94919555826322699</v>
      </c>
      <c r="CN27" s="58">
        <v>82.921700210752803</v>
      </c>
      <c r="CO27" s="52">
        <v>2.1798510715146411</v>
      </c>
      <c r="CP27" s="71">
        <v>84.336641043033723</v>
      </c>
      <c r="CQ27" s="53">
        <v>1.0711713676727779</v>
      </c>
      <c r="CR27" s="58">
        <v>1.4149408322809194</v>
      </c>
      <c r="CS27" s="52">
        <v>2.4551631651054611</v>
      </c>
      <c r="CT27" s="71">
        <v>58.547500058813242</v>
      </c>
      <c r="CU27" s="53">
        <v>1.3731135840287985</v>
      </c>
      <c r="CV27" s="58">
        <v>55.850087856606542</v>
      </c>
      <c r="CW27" s="52">
        <v>2.2090189179275708</v>
      </c>
      <c r="CX27" s="71">
        <v>59.177913342305573</v>
      </c>
      <c r="CY27" s="53">
        <v>1.4828345479076299</v>
      </c>
      <c r="CZ27" s="58">
        <v>3.3278254856990301</v>
      </c>
      <c r="DA27" s="54">
        <v>2.3148270610855781</v>
      </c>
    </row>
    <row r="28" spans="1:105">
      <c r="A28" s="83" t="s">
        <v>386</v>
      </c>
      <c r="B28" s="71">
        <v>94.55087171625577</v>
      </c>
      <c r="C28" s="53">
        <v>0.56398159920346869</v>
      </c>
      <c r="D28" s="58">
        <v>88.825900342574045</v>
      </c>
      <c r="E28" s="52">
        <v>1.8341101263279773</v>
      </c>
      <c r="F28" s="71">
        <v>95.175570897731959</v>
      </c>
      <c r="G28" s="53">
        <v>0.6139479695519704</v>
      </c>
      <c r="H28" s="58">
        <v>6.349670555157914</v>
      </c>
      <c r="I28" s="52">
        <v>1.9349145476421592</v>
      </c>
      <c r="J28" s="71">
        <v>92.14225592440782</v>
      </c>
      <c r="K28" s="53">
        <v>0.58475903332468071</v>
      </c>
      <c r="L28" s="58">
        <v>81.298174861009542</v>
      </c>
      <c r="M28" s="52">
        <v>4.169504289997815</v>
      </c>
      <c r="N28" s="71">
        <v>93.309409768150758</v>
      </c>
      <c r="O28" s="53">
        <v>0.62490146384588774</v>
      </c>
      <c r="P28" s="58">
        <v>12.011234907141215</v>
      </c>
      <c r="Q28" s="52">
        <v>4.4149672239593167</v>
      </c>
      <c r="R28" s="71">
        <v>94.956327565615467</v>
      </c>
      <c r="S28" s="53">
        <v>0.59202306634166268</v>
      </c>
      <c r="T28" s="58">
        <v>91.399437673592871</v>
      </c>
      <c r="U28" s="52">
        <v>2.535937669345818</v>
      </c>
      <c r="V28" s="71">
        <v>95.349244120764411</v>
      </c>
      <c r="W28" s="53">
        <v>0.57149885555386781</v>
      </c>
      <c r="X28" s="58">
        <v>3.9498064471715395</v>
      </c>
      <c r="Y28" s="52">
        <v>2.5537929389438365</v>
      </c>
      <c r="Z28" s="71">
        <v>92.926781278429203</v>
      </c>
      <c r="AA28" s="53">
        <v>0.68545085152545471</v>
      </c>
      <c r="AB28" s="58">
        <v>77.606707011761671</v>
      </c>
      <c r="AC28" s="52">
        <v>3.2196009349772567</v>
      </c>
      <c r="AD28" s="71">
        <v>94.609141161333696</v>
      </c>
      <c r="AE28" s="53">
        <v>0.70816496078127766</v>
      </c>
      <c r="AF28" s="58">
        <v>17.002434149572025</v>
      </c>
      <c r="AG28" s="52">
        <v>3.3745146166525788</v>
      </c>
      <c r="AH28" s="71">
        <v>84.338496886541009</v>
      </c>
      <c r="AI28" s="53">
        <v>0.93385781405062651</v>
      </c>
      <c r="AJ28" s="58">
        <v>75.052304242965334</v>
      </c>
      <c r="AK28" s="52">
        <v>2.8897230671290952</v>
      </c>
      <c r="AL28" s="71">
        <v>85.309098933884172</v>
      </c>
      <c r="AM28" s="53">
        <v>0.96314950473673711</v>
      </c>
      <c r="AN28" s="58">
        <v>10.256794690918838</v>
      </c>
      <c r="AO28" s="52">
        <v>2.8960464785442674</v>
      </c>
      <c r="AP28" s="71">
        <v>96.296943703376584</v>
      </c>
      <c r="AQ28" s="53">
        <v>0.74382145263437038</v>
      </c>
      <c r="AR28" s="58">
        <v>88.669374808969607</v>
      </c>
      <c r="AS28" s="52">
        <v>2.3748923421026435</v>
      </c>
      <c r="AT28" s="71">
        <v>97.130210881395058</v>
      </c>
      <c r="AU28" s="53">
        <v>0.6837136014622841</v>
      </c>
      <c r="AV28" s="58">
        <v>8.460836072425451</v>
      </c>
      <c r="AW28" s="52">
        <v>2.2019345353550985</v>
      </c>
      <c r="AX28" s="71">
        <v>92.446085545586527</v>
      </c>
      <c r="AY28" s="53">
        <v>0.67602442887389202</v>
      </c>
      <c r="AZ28" s="58">
        <v>82.795378321249729</v>
      </c>
      <c r="BA28" s="52">
        <v>3.3493755677988388</v>
      </c>
      <c r="BB28" s="71">
        <v>93.513679233445089</v>
      </c>
      <c r="BC28" s="53">
        <v>0.64982142590797265</v>
      </c>
      <c r="BD28" s="58">
        <v>10.71830091219536</v>
      </c>
      <c r="BE28" s="52">
        <v>3.4167640166648998</v>
      </c>
      <c r="BF28" s="71">
        <v>94.126425072719414</v>
      </c>
      <c r="BG28" s="53">
        <v>0.67695439646569611</v>
      </c>
      <c r="BH28" s="58">
        <v>79.664696731747071</v>
      </c>
      <c r="BI28" s="52">
        <v>2.8950717151657255</v>
      </c>
      <c r="BJ28" s="71">
        <v>95.69467566620709</v>
      </c>
      <c r="BK28" s="53">
        <v>0.6348791159347329</v>
      </c>
      <c r="BL28" s="58">
        <v>16.029978934460019</v>
      </c>
      <c r="BM28" s="52">
        <v>2.8609522411332016</v>
      </c>
      <c r="BN28" s="71">
        <v>90.16782811804643</v>
      </c>
      <c r="BO28" s="53">
        <v>0.79443057262183703</v>
      </c>
      <c r="BP28" s="58">
        <v>79.123670094334159</v>
      </c>
      <c r="BQ28" s="52">
        <v>3.2439515131075831</v>
      </c>
      <c r="BR28" s="71">
        <v>91.348013317174932</v>
      </c>
      <c r="BS28" s="53">
        <v>0.86639338868585214</v>
      </c>
      <c r="BT28" s="58">
        <v>12.224343222840773</v>
      </c>
      <c r="BU28" s="52">
        <v>3.4922510908195141</v>
      </c>
      <c r="BV28" s="71">
        <v>87.633233731277144</v>
      </c>
      <c r="BW28" s="53">
        <v>1.1279776637205068</v>
      </c>
      <c r="BX28" s="58">
        <v>76.153039620180138</v>
      </c>
      <c r="BY28" s="52">
        <v>4.6429290828489407</v>
      </c>
      <c r="BZ28" s="71">
        <v>88.855794874016496</v>
      </c>
      <c r="CA28" s="53">
        <v>0.92516423826568184</v>
      </c>
      <c r="CB28" s="58">
        <v>12.702755253836358</v>
      </c>
      <c r="CC28" s="52">
        <v>4.1844287380106868</v>
      </c>
      <c r="CD28" s="71">
        <v>97.02203791354286</v>
      </c>
      <c r="CE28" s="53">
        <v>0.36638746235509212</v>
      </c>
      <c r="CF28" s="58">
        <v>92.142054092052547</v>
      </c>
      <c r="CG28" s="52">
        <v>2.0496442333211506</v>
      </c>
      <c r="CH28" s="71">
        <v>97.561757478376151</v>
      </c>
      <c r="CI28" s="53">
        <v>0.35046187343484331</v>
      </c>
      <c r="CJ28" s="58">
        <v>5.4197033863236044</v>
      </c>
      <c r="CK28" s="52">
        <v>2.0840577080904064</v>
      </c>
      <c r="CL28" s="71">
        <v>89.06094940710959</v>
      </c>
      <c r="CM28" s="53">
        <v>0.77816445214303076</v>
      </c>
      <c r="CN28" s="58">
        <v>82.678252543426751</v>
      </c>
      <c r="CO28" s="52">
        <v>3.5697819609236214</v>
      </c>
      <c r="CP28" s="71">
        <v>89.735924371254555</v>
      </c>
      <c r="CQ28" s="53">
        <v>0.73575257386205728</v>
      </c>
      <c r="CR28" s="58">
        <v>7.0576718278278037</v>
      </c>
      <c r="CS28" s="52">
        <v>3.5298619834268363</v>
      </c>
      <c r="CT28" s="71">
        <v>69.851901383061517</v>
      </c>
      <c r="CU28" s="53">
        <v>1.3122881128072241</v>
      </c>
      <c r="CV28" s="58">
        <v>68.494204057529032</v>
      </c>
      <c r="CW28" s="52">
        <v>3.4022441141328361</v>
      </c>
      <c r="CX28" s="71">
        <v>70.089026559480374</v>
      </c>
      <c r="CY28" s="53">
        <v>1.5598287815977585</v>
      </c>
      <c r="CZ28" s="58">
        <v>1.5948225019513416</v>
      </c>
      <c r="DA28" s="54">
        <v>4.1816234533839118</v>
      </c>
    </row>
    <row r="29" spans="1:105">
      <c r="A29" s="83" t="s">
        <v>17</v>
      </c>
      <c r="B29" s="71">
        <v>68.116104530222927</v>
      </c>
      <c r="C29" s="53">
        <v>0.95841301544457236</v>
      </c>
      <c r="D29" s="58">
        <v>70.603258074128632</v>
      </c>
      <c r="E29" s="52">
        <v>2.1519326023487491</v>
      </c>
      <c r="F29" s="71">
        <v>67.591340532080437</v>
      </c>
      <c r="G29" s="53">
        <v>1.0478821622552617</v>
      </c>
      <c r="H29" s="58">
        <v>-3.0119175420481952</v>
      </c>
      <c r="I29" s="52">
        <v>2.3576495744300097</v>
      </c>
      <c r="J29" s="71">
        <v>56.206720454680656</v>
      </c>
      <c r="K29" s="53">
        <v>1.0530467728008344</v>
      </c>
      <c r="L29" s="58">
        <v>56.803539182939431</v>
      </c>
      <c r="M29" s="52">
        <v>2.5905906491105202</v>
      </c>
      <c r="N29" s="71">
        <v>56.097571867959402</v>
      </c>
      <c r="O29" s="53">
        <v>1.0823641252469354</v>
      </c>
      <c r="P29" s="58">
        <v>-0.70596731498002896</v>
      </c>
      <c r="Q29" s="52">
        <v>2.6801151156003327</v>
      </c>
      <c r="R29" s="71">
        <v>79.134605111459393</v>
      </c>
      <c r="S29" s="53">
        <v>0.83792885495367275</v>
      </c>
      <c r="T29" s="58">
        <v>77.683667281709702</v>
      </c>
      <c r="U29" s="52">
        <v>1.8867568777543109</v>
      </c>
      <c r="V29" s="71">
        <v>79.46558381284855</v>
      </c>
      <c r="W29" s="53">
        <v>0.84771155802915032</v>
      </c>
      <c r="X29" s="58">
        <v>1.7819165311388474</v>
      </c>
      <c r="Y29" s="52">
        <v>1.8963400954128484</v>
      </c>
      <c r="Z29" s="71">
        <v>83.424056479962346</v>
      </c>
      <c r="AA29" s="53">
        <v>0.8006640134012456</v>
      </c>
      <c r="AB29" s="58">
        <v>69.279037357098886</v>
      </c>
      <c r="AC29" s="52">
        <v>2.0814006462319647</v>
      </c>
      <c r="AD29" s="71">
        <v>86.630669054549145</v>
      </c>
      <c r="AE29" s="53">
        <v>0.84257346057747451</v>
      </c>
      <c r="AF29" s="58">
        <v>17.351631697450259</v>
      </c>
      <c r="AG29" s="52">
        <v>2.2335225806733154</v>
      </c>
      <c r="AH29" s="71">
        <v>40.273336501116589</v>
      </c>
      <c r="AI29" s="53">
        <v>0.99370634883184683</v>
      </c>
      <c r="AJ29" s="58">
        <v>42.056278360889067</v>
      </c>
      <c r="AK29" s="52">
        <v>2.0192645286851874</v>
      </c>
      <c r="AL29" s="71">
        <v>39.828834448477949</v>
      </c>
      <c r="AM29" s="53">
        <v>1.0895336684741961</v>
      </c>
      <c r="AN29" s="58">
        <v>-2.2274439124111183</v>
      </c>
      <c r="AO29" s="52">
        <v>2.2105936175064405</v>
      </c>
      <c r="AP29" s="71">
        <v>78.916518989486235</v>
      </c>
      <c r="AQ29" s="53">
        <v>0.82136781679734261</v>
      </c>
      <c r="AR29" s="58">
        <v>76.388490884884092</v>
      </c>
      <c r="AS29" s="52">
        <v>1.9662599893202657</v>
      </c>
      <c r="AT29" s="71">
        <v>79.490115350185661</v>
      </c>
      <c r="AU29" s="53">
        <v>0.87248126299659434</v>
      </c>
      <c r="AV29" s="58">
        <v>3.101624465301569</v>
      </c>
      <c r="AW29" s="52">
        <v>2.0970676541700781</v>
      </c>
      <c r="AX29" s="71">
        <v>65.249436047604163</v>
      </c>
      <c r="AY29" s="53">
        <v>0.88671972674099664</v>
      </c>
      <c r="AZ29" s="58">
        <v>63.776644631983487</v>
      </c>
      <c r="BA29" s="52">
        <v>2.254941355674168</v>
      </c>
      <c r="BB29" s="71">
        <v>65.581125183495203</v>
      </c>
      <c r="BC29" s="53">
        <v>0.97139561482271264</v>
      </c>
      <c r="BD29" s="58">
        <v>1.8044805515117162</v>
      </c>
      <c r="BE29" s="52">
        <v>2.4670006191524685</v>
      </c>
      <c r="BF29" s="71">
        <v>84.111358567062766</v>
      </c>
      <c r="BG29" s="53">
        <v>0.86410385317082627</v>
      </c>
      <c r="BH29" s="58">
        <v>76.530408560496937</v>
      </c>
      <c r="BI29" s="52">
        <v>1.8309846244360031</v>
      </c>
      <c r="BJ29" s="71">
        <v>85.884842957026535</v>
      </c>
      <c r="BK29" s="53">
        <v>0.9407871673399717</v>
      </c>
      <c r="BL29" s="58">
        <v>9.354434396529598</v>
      </c>
      <c r="BM29" s="52">
        <v>2.0159570060406184</v>
      </c>
      <c r="BN29" s="71">
        <v>83.293495626709259</v>
      </c>
      <c r="BO29" s="53">
        <v>0.81189243171180681</v>
      </c>
      <c r="BP29" s="58">
        <v>75.979910371847723</v>
      </c>
      <c r="BQ29" s="52">
        <v>1.7997816466002545</v>
      </c>
      <c r="BR29" s="71">
        <v>84.989420869929205</v>
      </c>
      <c r="BS29" s="53">
        <v>0.85542581617781355</v>
      </c>
      <c r="BT29" s="58">
        <v>9.0095104980814824</v>
      </c>
      <c r="BU29" s="52">
        <v>1.9079545514839742</v>
      </c>
      <c r="BV29" s="71">
        <v>75.829416738836926</v>
      </c>
      <c r="BW29" s="53">
        <v>0.82186689258500523</v>
      </c>
      <c r="BX29" s="58">
        <v>68.851044304609559</v>
      </c>
      <c r="BY29" s="52">
        <v>1.9874712269204473</v>
      </c>
      <c r="BZ29" s="71">
        <v>77.457858111186525</v>
      </c>
      <c r="CA29" s="53">
        <v>0.8474293352823582</v>
      </c>
      <c r="CB29" s="58">
        <v>8.6068138065769659</v>
      </c>
      <c r="CC29" s="52">
        <v>2.1005694530445842</v>
      </c>
      <c r="CD29" s="71">
        <v>90.901885765446835</v>
      </c>
      <c r="CE29" s="53">
        <v>0.59801786317811023</v>
      </c>
      <c r="CF29" s="58">
        <v>89.866653207668719</v>
      </c>
      <c r="CG29" s="52">
        <v>1.4150791084184366</v>
      </c>
      <c r="CH29" s="71">
        <v>91.211893898484647</v>
      </c>
      <c r="CI29" s="53">
        <v>0.65358026347881504</v>
      </c>
      <c r="CJ29" s="58">
        <v>1.3452406908159276</v>
      </c>
      <c r="CK29" s="52">
        <v>1.5433711440305771</v>
      </c>
      <c r="CL29" s="71">
        <v>84.756914873382868</v>
      </c>
      <c r="CM29" s="53">
        <v>0.56365882716548099</v>
      </c>
      <c r="CN29" s="58">
        <v>85.676211039574312</v>
      </c>
      <c r="CO29" s="52">
        <v>1.4853761500284184</v>
      </c>
      <c r="CP29" s="71">
        <v>84.595390574595811</v>
      </c>
      <c r="CQ29" s="53">
        <v>0.7110971283144274</v>
      </c>
      <c r="CR29" s="58">
        <v>-1.0808204649785011</v>
      </c>
      <c r="CS29" s="52">
        <v>1.8120113539312939</v>
      </c>
      <c r="CT29" s="71">
        <v>63.113574485348941</v>
      </c>
      <c r="CU29" s="53">
        <v>1.0186778393712124</v>
      </c>
      <c r="CV29" s="58">
        <v>68.330671464071543</v>
      </c>
      <c r="CW29" s="52">
        <v>2.3752737574280398</v>
      </c>
      <c r="CX29" s="71">
        <v>61.914146495461452</v>
      </c>
      <c r="CY29" s="53">
        <v>1.1593843127754673</v>
      </c>
      <c r="CZ29" s="58">
        <v>-6.4165249686100907</v>
      </c>
      <c r="DA29" s="54">
        <v>2.6962673454049146</v>
      </c>
    </row>
    <row r="30" spans="1:105">
      <c r="A30" s="113" t="s">
        <v>18</v>
      </c>
      <c r="B30" s="71">
        <v>98.591583468306908</v>
      </c>
      <c r="C30" s="53">
        <v>0.26922081644469975</v>
      </c>
      <c r="D30" s="58">
        <v>97.645013153291316</v>
      </c>
      <c r="E30" s="52">
        <v>1.0221707970618976</v>
      </c>
      <c r="F30" s="71">
        <v>98.793214566341632</v>
      </c>
      <c r="G30" s="53">
        <v>0.26649662816463521</v>
      </c>
      <c r="H30" s="58">
        <v>1.148201413050316</v>
      </c>
      <c r="I30" s="52">
        <v>1.0799338498152831</v>
      </c>
      <c r="J30" s="71">
        <v>96.349303053217895</v>
      </c>
      <c r="K30" s="53">
        <v>0.48725586880965621</v>
      </c>
      <c r="L30" s="58">
        <v>94.724891339370728</v>
      </c>
      <c r="M30" s="52">
        <v>1.3643987268250748</v>
      </c>
      <c r="N30" s="71">
        <v>96.689825983097066</v>
      </c>
      <c r="O30" s="53">
        <v>0.47066063014592063</v>
      </c>
      <c r="P30" s="58">
        <v>1.9649346437263375</v>
      </c>
      <c r="Q30" s="52">
        <v>1.3641463793665329</v>
      </c>
      <c r="R30" s="71">
        <v>93.648211259204402</v>
      </c>
      <c r="S30" s="53">
        <v>0.73918585823956817</v>
      </c>
      <c r="T30" s="58">
        <v>89.699444188401145</v>
      </c>
      <c r="U30" s="52">
        <v>2.3339313829842174</v>
      </c>
      <c r="V30" s="71">
        <v>94.492091541447593</v>
      </c>
      <c r="W30" s="53">
        <v>0.71236050159154507</v>
      </c>
      <c r="X30" s="58">
        <v>4.7926473530464477</v>
      </c>
      <c r="Y30" s="52">
        <v>2.3897615534873702</v>
      </c>
      <c r="Z30" s="71">
        <v>96.734259670601389</v>
      </c>
      <c r="AA30" s="53">
        <v>0.49303304704231704</v>
      </c>
      <c r="AB30" s="58">
        <v>92.95339432059049</v>
      </c>
      <c r="AC30" s="52">
        <v>1.4748103653984808</v>
      </c>
      <c r="AD30" s="71">
        <v>97.547169885235945</v>
      </c>
      <c r="AE30" s="53">
        <v>0.46892178413944424</v>
      </c>
      <c r="AF30" s="58">
        <v>4.5937755646454548</v>
      </c>
      <c r="AG30" s="52">
        <v>1.490321528449478</v>
      </c>
      <c r="AH30" s="71">
        <v>81.358010660299954</v>
      </c>
      <c r="AI30" s="53">
        <v>1.0773870254500497</v>
      </c>
      <c r="AJ30" s="58">
        <v>73.665360072703976</v>
      </c>
      <c r="AK30" s="52">
        <v>2.2497783257923785</v>
      </c>
      <c r="AL30" s="71">
        <v>82.980243741371737</v>
      </c>
      <c r="AM30" s="53">
        <v>1.1769482756806906</v>
      </c>
      <c r="AN30" s="58">
        <v>9.3148836686677612</v>
      </c>
      <c r="AO30" s="52">
        <v>2.4914488164289348</v>
      </c>
      <c r="AP30" s="71">
        <v>98.545084345764224</v>
      </c>
      <c r="AQ30" s="53">
        <v>0.32367759878516961</v>
      </c>
      <c r="AR30" s="58">
        <v>97.626922721389647</v>
      </c>
      <c r="AS30" s="52">
        <v>0.75957581894134463</v>
      </c>
      <c r="AT30" s="71">
        <v>98.740612429835622</v>
      </c>
      <c r="AU30" s="53">
        <v>0.35076255176741689</v>
      </c>
      <c r="AV30" s="58">
        <v>1.1136897084459747</v>
      </c>
      <c r="AW30" s="52">
        <v>0.81310441297871572</v>
      </c>
      <c r="AX30" s="71">
        <v>92.496503776546461</v>
      </c>
      <c r="AY30" s="53">
        <v>0.80194078775266486</v>
      </c>
      <c r="AZ30" s="58">
        <v>90.178953619427233</v>
      </c>
      <c r="BA30" s="52">
        <v>1.7683487453300308</v>
      </c>
      <c r="BB30" s="71">
        <v>92.978694720832351</v>
      </c>
      <c r="BC30" s="53">
        <v>0.84588226308843639</v>
      </c>
      <c r="BD30" s="58">
        <v>2.7997411014051181</v>
      </c>
      <c r="BE30" s="52">
        <v>1.8374506759393601</v>
      </c>
      <c r="BF30" s="71">
        <v>96.017390862517104</v>
      </c>
      <c r="BG30" s="53">
        <v>0.50025774678778245</v>
      </c>
      <c r="BH30" s="58">
        <v>90.960225951300728</v>
      </c>
      <c r="BI30" s="52">
        <v>1.5773907682881279</v>
      </c>
      <c r="BJ30" s="71">
        <v>97.103240926779208</v>
      </c>
      <c r="BK30" s="53">
        <v>0.45458595564160115</v>
      </c>
      <c r="BL30" s="58">
        <v>6.1430149754784793</v>
      </c>
      <c r="BM30" s="52">
        <v>1.5801277228149186</v>
      </c>
      <c r="BN30" s="71">
        <v>96.390476848138249</v>
      </c>
      <c r="BO30" s="53">
        <v>0.53089057644612225</v>
      </c>
      <c r="BP30" s="58">
        <v>94.420138786086767</v>
      </c>
      <c r="BQ30" s="52">
        <v>1.0638955103987708</v>
      </c>
      <c r="BR30" s="71">
        <v>96.809742704254347</v>
      </c>
      <c r="BS30" s="53">
        <v>0.59996333733775487</v>
      </c>
      <c r="BT30" s="58">
        <v>2.3896039181675803</v>
      </c>
      <c r="BU30" s="52">
        <v>1.1940725559208947</v>
      </c>
      <c r="BV30" s="71">
        <v>77.249761810612171</v>
      </c>
      <c r="BW30" s="53">
        <v>1.0646935389439678</v>
      </c>
      <c r="BX30" s="58">
        <v>71.200076847691179</v>
      </c>
      <c r="BY30" s="52">
        <v>3.0008551815772941</v>
      </c>
      <c r="BZ30" s="71">
        <v>78.505960106952728</v>
      </c>
      <c r="CA30" s="53">
        <v>0.92767670567909211</v>
      </c>
      <c r="CB30" s="58">
        <v>7.3058832592615488</v>
      </c>
      <c r="CC30" s="52">
        <v>2.8815843104104126</v>
      </c>
      <c r="CD30" s="71">
        <v>97.769000853556477</v>
      </c>
      <c r="CE30" s="53">
        <v>0.40585175990337108</v>
      </c>
      <c r="CF30" s="58">
        <v>94.969621875573949</v>
      </c>
      <c r="CG30" s="52">
        <v>1.5948820559414725</v>
      </c>
      <c r="CH30" s="71">
        <v>98.374191238306224</v>
      </c>
      <c r="CI30" s="53">
        <v>0.37827816357974708</v>
      </c>
      <c r="CJ30" s="58">
        <v>3.4045693627322748</v>
      </c>
      <c r="CK30" s="52">
        <v>1.6553270573727554</v>
      </c>
      <c r="CL30" s="71">
        <v>92.111284348131619</v>
      </c>
      <c r="CM30" s="53">
        <v>0.73003910035287944</v>
      </c>
      <c r="CN30" s="58">
        <v>87.205950579728935</v>
      </c>
      <c r="CO30" s="52">
        <v>2.494559965654231</v>
      </c>
      <c r="CP30" s="71">
        <v>93.155460903197536</v>
      </c>
      <c r="CQ30" s="53">
        <v>0.7898028626220871</v>
      </c>
      <c r="CR30" s="58">
        <v>5.9495103234686013</v>
      </c>
      <c r="CS30" s="52">
        <v>2.7320161126969302</v>
      </c>
      <c r="CT30" s="71">
        <v>88.393236107342716</v>
      </c>
      <c r="CU30" s="53">
        <v>0.73587007113215841</v>
      </c>
      <c r="CV30" s="58">
        <v>86.660798006750127</v>
      </c>
      <c r="CW30" s="52">
        <v>2.1090902730358314</v>
      </c>
      <c r="CX30" s="71">
        <v>88.737027516957795</v>
      </c>
      <c r="CY30" s="53">
        <v>0.83952861114749489</v>
      </c>
      <c r="CZ30" s="58">
        <v>2.0762295102076678</v>
      </c>
      <c r="DA30" s="54">
        <v>2.3924611914275267</v>
      </c>
    </row>
    <row r="31" spans="1:105">
      <c r="A31" s="83" t="s">
        <v>202</v>
      </c>
      <c r="B31" s="71">
        <v>90.202252036040875</v>
      </c>
      <c r="C31" s="53">
        <v>0.79444222421229427</v>
      </c>
      <c r="D31" s="58">
        <v>85.946096593840394</v>
      </c>
      <c r="E31" s="52">
        <v>1.983010761869223</v>
      </c>
      <c r="F31" s="71">
        <v>91.431465489920939</v>
      </c>
      <c r="G31" s="53">
        <v>0.76673850914797226</v>
      </c>
      <c r="H31" s="58">
        <v>5.4853688960805442</v>
      </c>
      <c r="I31" s="52">
        <v>2.03084820669521</v>
      </c>
      <c r="J31" s="71">
        <v>84.97021462876107</v>
      </c>
      <c r="K31" s="53">
        <v>0.88684786430685247</v>
      </c>
      <c r="L31" s="58">
        <v>77.643139827308488</v>
      </c>
      <c r="M31" s="52">
        <v>2.1187337705113376</v>
      </c>
      <c r="N31" s="71">
        <v>87.095493334414698</v>
      </c>
      <c r="O31" s="53">
        <v>0.91688983652214917</v>
      </c>
      <c r="P31" s="58">
        <v>9.4523535071062099</v>
      </c>
      <c r="Q31" s="52">
        <v>2.2354579187612065</v>
      </c>
      <c r="R31" s="71">
        <v>92.0437654016511</v>
      </c>
      <c r="S31" s="53">
        <v>0.5801242326423387</v>
      </c>
      <c r="T31" s="58">
        <v>90.042232327888186</v>
      </c>
      <c r="U31" s="52">
        <v>1.2347648830518736</v>
      </c>
      <c r="V31" s="71">
        <v>92.615107873903398</v>
      </c>
      <c r="W31" s="53">
        <v>0.63785561904941168</v>
      </c>
      <c r="X31" s="58">
        <v>2.5728755460152115</v>
      </c>
      <c r="Y31" s="52">
        <v>1.3429906146418618</v>
      </c>
      <c r="Z31" s="71">
        <v>86.498107842884124</v>
      </c>
      <c r="AA31" s="53">
        <v>0.83752508272868342</v>
      </c>
      <c r="AB31" s="58">
        <v>82.214117359599854</v>
      </c>
      <c r="AC31" s="52">
        <v>1.5557707150544355</v>
      </c>
      <c r="AD31" s="71">
        <v>87.781212635538381</v>
      </c>
      <c r="AE31" s="53">
        <v>0.94672522725904928</v>
      </c>
      <c r="AF31" s="58">
        <v>5.5670952759385273</v>
      </c>
      <c r="AG31" s="52">
        <v>1.7449940429403279</v>
      </c>
      <c r="AH31" s="71">
        <v>73.410734992445001</v>
      </c>
      <c r="AI31" s="53">
        <v>1.2477637520631519</v>
      </c>
      <c r="AJ31" s="58">
        <v>66.561923073741823</v>
      </c>
      <c r="AK31" s="52">
        <v>2.2571109223328665</v>
      </c>
      <c r="AL31" s="71">
        <v>75.378756848798574</v>
      </c>
      <c r="AM31" s="53">
        <v>1.3772696288809312</v>
      </c>
      <c r="AN31" s="58">
        <v>8.8168337750567503</v>
      </c>
      <c r="AO31" s="52">
        <v>2.4829978091122005</v>
      </c>
      <c r="AP31" s="71">
        <v>95.350731766297613</v>
      </c>
      <c r="AQ31" s="53">
        <v>0.49639742737250825</v>
      </c>
      <c r="AR31" s="58">
        <v>94.144387529751413</v>
      </c>
      <c r="AS31" s="52">
        <v>1.1990961928154575</v>
      </c>
      <c r="AT31" s="71">
        <v>95.697186644478535</v>
      </c>
      <c r="AU31" s="53">
        <v>0.5806957251486069</v>
      </c>
      <c r="AV31" s="58">
        <v>1.5527991147271223</v>
      </c>
      <c r="AW31" s="52">
        <v>1.3918657316982215</v>
      </c>
      <c r="AX31" s="71">
        <v>81.263905379063843</v>
      </c>
      <c r="AY31" s="53">
        <v>0.9483335799254099</v>
      </c>
      <c r="AZ31" s="58">
        <v>74.516931125717406</v>
      </c>
      <c r="BA31" s="52">
        <v>1.9763262314233137</v>
      </c>
      <c r="BB31" s="71">
        <v>83.268152051130201</v>
      </c>
      <c r="BC31" s="53">
        <v>1.0476716295064403</v>
      </c>
      <c r="BD31" s="58">
        <v>8.7512209254127953</v>
      </c>
      <c r="BE31" s="52">
        <v>2.211348542070164</v>
      </c>
      <c r="BF31" s="71">
        <v>92.821893562618143</v>
      </c>
      <c r="BG31" s="53">
        <v>0.58852550014914129</v>
      </c>
      <c r="BH31" s="58">
        <v>89.570587336163783</v>
      </c>
      <c r="BI31" s="52">
        <v>1.3663554019988531</v>
      </c>
      <c r="BJ31" s="71">
        <v>93.76240302785456</v>
      </c>
      <c r="BK31" s="53">
        <v>0.61689241064726763</v>
      </c>
      <c r="BL31" s="58">
        <v>4.1918156916907776</v>
      </c>
      <c r="BM31" s="52">
        <v>1.4497358482866609</v>
      </c>
      <c r="BN31" s="71">
        <v>84.173250317904618</v>
      </c>
      <c r="BO31" s="53">
        <v>0.83474881932542244</v>
      </c>
      <c r="BP31" s="58">
        <v>78.856217737081025</v>
      </c>
      <c r="BQ31" s="52">
        <v>1.9377731798021283</v>
      </c>
      <c r="BR31" s="71">
        <v>85.700998343492245</v>
      </c>
      <c r="BS31" s="53">
        <v>0.92421173326871686</v>
      </c>
      <c r="BT31" s="58">
        <v>6.84478060641122</v>
      </c>
      <c r="BU31" s="52">
        <v>2.17035092333892</v>
      </c>
      <c r="BV31" s="71">
        <v>88.648708390416004</v>
      </c>
      <c r="BW31" s="53">
        <v>0.71913176977791204</v>
      </c>
      <c r="BX31" s="58">
        <v>86.578144342929193</v>
      </c>
      <c r="BY31" s="52">
        <v>1.8440105279892263</v>
      </c>
      <c r="BZ31" s="71">
        <v>89.237269422246769</v>
      </c>
      <c r="CA31" s="53">
        <v>0.74659877868860858</v>
      </c>
      <c r="CB31" s="58">
        <v>2.659125079317576</v>
      </c>
      <c r="CC31" s="52">
        <v>1.9808658072581098</v>
      </c>
      <c r="CD31" s="71">
        <v>95.831540083401549</v>
      </c>
      <c r="CE31" s="53">
        <v>0.47861621099677004</v>
      </c>
      <c r="CF31" s="58">
        <v>95.33888848532392</v>
      </c>
      <c r="CG31" s="52">
        <v>1.0197475705314973</v>
      </c>
      <c r="CH31" s="71">
        <v>95.968470101512708</v>
      </c>
      <c r="CI31" s="53">
        <v>0.53631559987893773</v>
      </c>
      <c r="CJ31" s="58">
        <v>0.62958161618878705</v>
      </c>
      <c r="CK31" s="52">
        <v>1.1374252969024177</v>
      </c>
      <c r="CL31" s="71">
        <v>87.862804369705742</v>
      </c>
      <c r="CM31" s="53">
        <v>0.81638947108932547</v>
      </c>
      <c r="CN31" s="58">
        <v>82.977923275885487</v>
      </c>
      <c r="CO31" s="52">
        <v>1.6357645326296995</v>
      </c>
      <c r="CP31" s="71">
        <v>89.274957987943367</v>
      </c>
      <c r="CQ31" s="53">
        <v>0.89258931324400748</v>
      </c>
      <c r="CR31" s="58">
        <v>6.2970347120578793</v>
      </c>
      <c r="CS31" s="52">
        <v>1.7894136985470053</v>
      </c>
      <c r="CT31" s="71">
        <v>62.309543859256003</v>
      </c>
      <c r="CU31" s="53">
        <v>1.4444082313574087</v>
      </c>
      <c r="CV31" s="58">
        <v>56.644666254391218</v>
      </c>
      <c r="CW31" s="52">
        <v>2.221099145624887</v>
      </c>
      <c r="CX31" s="71">
        <v>64.031372989889007</v>
      </c>
      <c r="CY31" s="53">
        <v>1.5685612897251247</v>
      </c>
      <c r="CZ31" s="58">
        <v>7.3867067354977891</v>
      </c>
      <c r="DA31" s="54">
        <v>2.3703274891815003</v>
      </c>
    </row>
    <row r="32" spans="1:105">
      <c r="A32" s="83" t="s">
        <v>19</v>
      </c>
      <c r="B32" s="71">
        <v>89.544948889305843</v>
      </c>
      <c r="C32" s="53">
        <v>0.7570483584319474</v>
      </c>
      <c r="D32" s="58">
        <v>89.921137292252524</v>
      </c>
      <c r="E32" s="52">
        <v>1.6647093888303683</v>
      </c>
      <c r="F32" s="71">
        <v>89.518600780905061</v>
      </c>
      <c r="G32" s="53">
        <v>0.81946339809896385</v>
      </c>
      <c r="H32" s="58">
        <v>-0.40253651134746349</v>
      </c>
      <c r="I32" s="52">
        <v>1.8153973868171529</v>
      </c>
      <c r="J32" s="71">
        <v>91.058751614744367</v>
      </c>
      <c r="K32" s="53">
        <v>0.68216170579953761</v>
      </c>
      <c r="L32" s="58">
        <v>89.152115211589575</v>
      </c>
      <c r="M32" s="52">
        <v>1.8951520989429491</v>
      </c>
      <c r="N32" s="71">
        <v>91.430515591659315</v>
      </c>
      <c r="O32" s="53">
        <v>0.66882955093911767</v>
      </c>
      <c r="P32" s="58">
        <v>2.2784003800697405</v>
      </c>
      <c r="Q32" s="52">
        <v>1.8926181866163081</v>
      </c>
      <c r="R32" s="71">
        <v>78.676071712464534</v>
      </c>
      <c r="S32" s="53">
        <v>0.81082367277502043</v>
      </c>
      <c r="T32" s="58">
        <v>77.609800111576263</v>
      </c>
      <c r="U32" s="52">
        <v>2.3343884412350073</v>
      </c>
      <c r="V32" s="71">
        <v>78.905080527190265</v>
      </c>
      <c r="W32" s="53">
        <v>0.85370603174993065</v>
      </c>
      <c r="X32" s="58">
        <v>1.2952804156140019</v>
      </c>
      <c r="Y32" s="52">
        <v>2.457676618117925</v>
      </c>
      <c r="Z32" s="71">
        <v>80.612961686886649</v>
      </c>
      <c r="AA32" s="53">
        <v>0.86267225921770696</v>
      </c>
      <c r="AB32" s="58">
        <v>77.522268682919176</v>
      </c>
      <c r="AC32" s="52">
        <v>2.3805807123963163</v>
      </c>
      <c r="AD32" s="71">
        <v>81.123116229042068</v>
      </c>
      <c r="AE32" s="53">
        <v>0.88422790375790783</v>
      </c>
      <c r="AF32" s="58">
        <v>3.6008475461228926</v>
      </c>
      <c r="AG32" s="52">
        <v>2.4191300829461166</v>
      </c>
      <c r="AH32" s="71">
        <v>79.297879191522455</v>
      </c>
      <c r="AI32" s="53">
        <v>0.90491122830290915</v>
      </c>
      <c r="AJ32" s="58">
        <v>73.975325429468739</v>
      </c>
      <c r="AK32" s="52">
        <v>2.2585124136550281</v>
      </c>
      <c r="AL32" s="71">
        <v>80.231073260582036</v>
      </c>
      <c r="AM32" s="53">
        <v>0.99002499197836158</v>
      </c>
      <c r="AN32" s="58">
        <v>6.2557478311132968</v>
      </c>
      <c r="AO32" s="52">
        <v>2.4867950379986352</v>
      </c>
      <c r="AP32" s="71">
        <v>91.13866852658937</v>
      </c>
      <c r="AQ32" s="53">
        <v>0.60287296290666592</v>
      </c>
      <c r="AR32" s="58">
        <v>86.891950131897559</v>
      </c>
      <c r="AS32" s="52">
        <v>2.1914859203648098</v>
      </c>
      <c r="AT32" s="71">
        <v>91.84710007628459</v>
      </c>
      <c r="AU32" s="53">
        <v>0.60353823643982885</v>
      </c>
      <c r="AV32" s="58">
        <v>4.9551499443870313</v>
      </c>
      <c r="AW32" s="52">
        <v>2.2704774040676483</v>
      </c>
      <c r="AX32" s="71">
        <v>82.363057015252977</v>
      </c>
      <c r="AY32" s="53">
        <v>0.83141881282379748</v>
      </c>
      <c r="AZ32" s="58">
        <v>79.809618607301985</v>
      </c>
      <c r="BA32" s="52">
        <v>2.040024906815824</v>
      </c>
      <c r="BB32" s="71">
        <v>82.819205827047384</v>
      </c>
      <c r="BC32" s="53">
        <v>0.95250158523281581</v>
      </c>
      <c r="BD32" s="58">
        <v>3.0095872197453986</v>
      </c>
      <c r="BE32" s="52">
        <v>2.3135740161112031</v>
      </c>
      <c r="BF32" s="71">
        <v>87.56465948047051</v>
      </c>
      <c r="BG32" s="53">
        <v>0.72398369173042709</v>
      </c>
      <c r="BH32" s="58">
        <v>80.69440291702287</v>
      </c>
      <c r="BI32" s="52">
        <v>2.155460901586848</v>
      </c>
      <c r="BJ32" s="71">
        <v>88.783760448473757</v>
      </c>
      <c r="BK32" s="53">
        <v>0.71548827516114932</v>
      </c>
      <c r="BL32" s="58">
        <v>8.0893575314508865</v>
      </c>
      <c r="BM32" s="52">
        <v>2.1806498352927375</v>
      </c>
      <c r="BN32" s="71">
        <v>74.595913310088036</v>
      </c>
      <c r="BO32" s="53">
        <v>0.97614060065293495</v>
      </c>
      <c r="BP32" s="58">
        <v>74.618101096243066</v>
      </c>
      <c r="BQ32" s="52">
        <v>2.370692890098109</v>
      </c>
      <c r="BR32" s="71">
        <v>74.549131462549695</v>
      </c>
      <c r="BS32" s="53">
        <v>1.0249548865521314</v>
      </c>
      <c r="BT32" s="58">
        <v>-6.8969633693370724E-2</v>
      </c>
      <c r="BU32" s="52">
        <v>2.4674238884378306</v>
      </c>
      <c r="BV32" s="71">
        <v>72.076941790401051</v>
      </c>
      <c r="BW32" s="53">
        <v>1.0731209975829203</v>
      </c>
      <c r="BX32" s="58">
        <v>68.396987623376802</v>
      </c>
      <c r="BY32" s="52">
        <v>2.6477220694132928</v>
      </c>
      <c r="BZ32" s="71">
        <v>72.621280244047398</v>
      </c>
      <c r="CA32" s="53">
        <v>1.036362658531681</v>
      </c>
      <c r="CB32" s="58">
        <v>4.224292620670596</v>
      </c>
      <c r="CC32" s="52">
        <v>2.5072454523025693</v>
      </c>
      <c r="CD32" s="71">
        <v>84.313218659330673</v>
      </c>
      <c r="CE32" s="53">
        <v>0.87870557072040367</v>
      </c>
      <c r="CF32" s="58">
        <v>88.047948717656539</v>
      </c>
      <c r="CG32" s="52">
        <v>1.7701801846806544</v>
      </c>
      <c r="CH32" s="71">
        <v>83.654912217791122</v>
      </c>
      <c r="CI32" s="53">
        <v>0.92285705175678889</v>
      </c>
      <c r="CJ32" s="58">
        <v>-4.393036499865417</v>
      </c>
      <c r="CK32" s="52">
        <v>1.8308642433535616</v>
      </c>
      <c r="CL32" s="71">
        <v>77.41239063546621</v>
      </c>
      <c r="CM32" s="53">
        <v>0.95389333361649753</v>
      </c>
      <c r="CN32" s="58">
        <v>77.347346193295749</v>
      </c>
      <c r="CO32" s="52">
        <v>1.9343641833170209</v>
      </c>
      <c r="CP32" s="71">
        <v>77.354376863560248</v>
      </c>
      <c r="CQ32" s="53">
        <v>1.0602162047502688</v>
      </c>
      <c r="CR32" s="58">
        <v>7.0306702644984398E-3</v>
      </c>
      <c r="CS32" s="52">
        <v>2.1684263573000142</v>
      </c>
      <c r="CT32" s="71">
        <v>53.071099260082043</v>
      </c>
      <c r="CU32" s="53">
        <v>1.0369269886742256</v>
      </c>
      <c r="CV32" s="58">
        <v>57.641156814741933</v>
      </c>
      <c r="CW32" s="52">
        <v>2.5740015531124163</v>
      </c>
      <c r="CX32" s="71">
        <v>52.25158496344504</v>
      </c>
      <c r="CY32" s="53">
        <v>1.1987237008974809</v>
      </c>
      <c r="CZ32" s="58">
        <v>-5.3895718512968926</v>
      </c>
      <c r="DA32" s="54">
        <v>3.0010699106263541</v>
      </c>
    </row>
    <row r="33" spans="1:105">
      <c r="A33" s="83" t="s">
        <v>20</v>
      </c>
      <c r="B33" s="71">
        <v>84.853553173364446</v>
      </c>
      <c r="C33" s="53">
        <v>0.80164293210629634</v>
      </c>
      <c r="D33" s="58">
        <v>85.398874773464755</v>
      </c>
      <c r="E33" s="52">
        <v>2.4701933358390202</v>
      </c>
      <c r="F33" s="71">
        <v>84.727535210905287</v>
      </c>
      <c r="G33" s="53">
        <v>0.83605208212719995</v>
      </c>
      <c r="H33" s="58">
        <v>-0.67133956255946714</v>
      </c>
      <c r="I33" s="52">
        <v>2.6241445168210604</v>
      </c>
      <c r="J33" s="71">
        <v>79.37915233392107</v>
      </c>
      <c r="K33" s="53">
        <v>1.0625064861373101</v>
      </c>
      <c r="L33" s="58">
        <v>74.729310613426591</v>
      </c>
      <c r="M33" s="52">
        <v>2.7482521364830825</v>
      </c>
      <c r="N33" s="71">
        <v>80.316263730167563</v>
      </c>
      <c r="O33" s="53">
        <v>1.0332744607117974</v>
      </c>
      <c r="P33" s="58">
        <v>5.5869531167409718</v>
      </c>
      <c r="Q33" s="52">
        <v>2.7396605906183367</v>
      </c>
      <c r="R33" s="71">
        <v>90.879541292456636</v>
      </c>
      <c r="S33" s="53">
        <v>0.68127492486449615</v>
      </c>
      <c r="T33" s="58">
        <v>88.076079805709199</v>
      </c>
      <c r="U33" s="52">
        <v>2.5215869619131612</v>
      </c>
      <c r="V33" s="71">
        <v>91.446814330719548</v>
      </c>
      <c r="W33" s="53">
        <v>0.67990111505495876</v>
      </c>
      <c r="X33" s="58">
        <v>3.3707345250103486</v>
      </c>
      <c r="Y33" s="52">
        <v>2.6672529336557682</v>
      </c>
      <c r="Z33" s="71">
        <v>82.573215711537529</v>
      </c>
      <c r="AA33" s="53">
        <v>0.92597665020370534</v>
      </c>
      <c r="AB33" s="58">
        <v>74.11037326546267</v>
      </c>
      <c r="AC33" s="52">
        <v>2.2642072583091832</v>
      </c>
      <c r="AD33" s="71">
        <v>84.35107672951446</v>
      </c>
      <c r="AE33" s="53">
        <v>0.91733508398566577</v>
      </c>
      <c r="AF33" s="58">
        <v>10.240703464051791</v>
      </c>
      <c r="AG33" s="52">
        <v>2.2951972485427294</v>
      </c>
      <c r="AH33" s="71">
        <v>60.695307557807141</v>
      </c>
      <c r="AI33" s="53">
        <v>1.1771622023262887</v>
      </c>
      <c r="AJ33" s="58">
        <v>54.580410566696642</v>
      </c>
      <c r="AK33" s="52">
        <v>2.888082652949993</v>
      </c>
      <c r="AL33" s="71">
        <v>61.954911843058973</v>
      </c>
      <c r="AM33" s="53">
        <v>1.2492743812899263</v>
      </c>
      <c r="AN33" s="58">
        <v>7.3745012763623308</v>
      </c>
      <c r="AO33" s="52">
        <v>3.0841814450079528</v>
      </c>
      <c r="AP33" s="71">
        <v>90.002054979012385</v>
      </c>
      <c r="AQ33" s="53">
        <v>0.7456962607425095</v>
      </c>
      <c r="AR33" s="58">
        <v>86.310012926228794</v>
      </c>
      <c r="AS33" s="52">
        <v>2.2656360962289965</v>
      </c>
      <c r="AT33" s="71">
        <v>90.807556778294128</v>
      </c>
      <c r="AU33" s="53">
        <v>0.69385772974288817</v>
      </c>
      <c r="AV33" s="58">
        <v>4.4975438520653341</v>
      </c>
      <c r="AW33" s="52">
        <v>2.2545940874204362</v>
      </c>
      <c r="AX33" s="71">
        <v>75.423633346911117</v>
      </c>
      <c r="AY33" s="53">
        <v>1.0732424614030251</v>
      </c>
      <c r="AZ33" s="58">
        <v>70.199034614390015</v>
      </c>
      <c r="BA33" s="52">
        <v>2.8620090013794885</v>
      </c>
      <c r="BB33" s="71">
        <v>76.567192848219847</v>
      </c>
      <c r="BC33" s="53">
        <v>1.1219928072387753</v>
      </c>
      <c r="BD33" s="58">
        <v>6.3681582338298313</v>
      </c>
      <c r="BE33" s="52">
        <v>3.0557484388343839</v>
      </c>
      <c r="BF33" s="71">
        <v>85.365174867234543</v>
      </c>
      <c r="BG33" s="53">
        <v>0.82948882357971443</v>
      </c>
      <c r="BH33" s="58">
        <v>78.926100483619209</v>
      </c>
      <c r="BI33" s="52">
        <v>2.1648486565889131</v>
      </c>
      <c r="BJ33" s="71">
        <v>86.674947232404449</v>
      </c>
      <c r="BK33" s="53">
        <v>0.82920093725222721</v>
      </c>
      <c r="BL33" s="58">
        <v>7.7488467487852404</v>
      </c>
      <c r="BM33" s="52">
        <v>2.2098801630140139</v>
      </c>
      <c r="BN33" s="71">
        <v>76.057899059266148</v>
      </c>
      <c r="BO33" s="53">
        <v>0.93372458980254236</v>
      </c>
      <c r="BP33" s="58">
        <v>68.126560426489675</v>
      </c>
      <c r="BQ33" s="52">
        <v>2.2898671773313977</v>
      </c>
      <c r="BR33" s="71">
        <v>77.72254944212132</v>
      </c>
      <c r="BS33" s="53">
        <v>1.0147798827143741</v>
      </c>
      <c r="BT33" s="58">
        <v>9.5959890156316447</v>
      </c>
      <c r="BU33" s="52">
        <v>2.522555321400028</v>
      </c>
      <c r="BV33" s="71">
        <v>71.991876880291997</v>
      </c>
      <c r="BW33" s="53">
        <v>0.89953577454051281</v>
      </c>
      <c r="BX33" s="58">
        <v>67.143941538542705</v>
      </c>
      <c r="BY33" s="52">
        <v>2.5025066886914691</v>
      </c>
      <c r="BZ33" s="71">
        <v>73.055916681451663</v>
      </c>
      <c r="CA33" s="53">
        <v>0.98361061337861166</v>
      </c>
      <c r="CB33" s="58">
        <v>5.9119751429089575</v>
      </c>
      <c r="CC33" s="52">
        <v>2.7554246685638524</v>
      </c>
      <c r="CD33" s="71">
        <v>79.607421624764982</v>
      </c>
      <c r="CE33" s="53">
        <v>0.87788552671277542</v>
      </c>
      <c r="CF33" s="58">
        <v>80.475566240937439</v>
      </c>
      <c r="CG33" s="52">
        <v>2.2458262908521571</v>
      </c>
      <c r="CH33" s="71">
        <v>79.447285256612872</v>
      </c>
      <c r="CI33" s="53">
        <v>0.97985573462703091</v>
      </c>
      <c r="CJ33" s="58">
        <v>-1.0282809843245673</v>
      </c>
      <c r="CK33" s="52">
        <v>2.4990780351123378</v>
      </c>
      <c r="CL33" s="71">
        <v>80.164788340085948</v>
      </c>
      <c r="CM33" s="53">
        <v>0.87808405799637645</v>
      </c>
      <c r="CN33" s="58">
        <v>77.757062045418721</v>
      </c>
      <c r="CO33" s="52">
        <v>2.1705392812794093</v>
      </c>
      <c r="CP33" s="71">
        <v>80.734065122326996</v>
      </c>
      <c r="CQ33" s="53">
        <v>0.93901214367378383</v>
      </c>
      <c r="CR33" s="58">
        <v>2.9770030769082751</v>
      </c>
      <c r="CS33" s="52">
        <v>2.3561317532683899</v>
      </c>
      <c r="CT33" s="71">
        <v>57.245124580914251</v>
      </c>
      <c r="CU33" s="53">
        <v>1.4881302101954015</v>
      </c>
      <c r="CV33" s="58">
        <v>56.528337865451277</v>
      </c>
      <c r="CW33" s="52">
        <v>2.6871203727969606</v>
      </c>
      <c r="CX33" s="71">
        <v>57.353037696470111</v>
      </c>
      <c r="CY33" s="53">
        <v>1.5496307568996277</v>
      </c>
      <c r="CZ33" s="58">
        <v>0.82469983101883315</v>
      </c>
      <c r="DA33" s="54">
        <v>2.6464028937820427</v>
      </c>
    </row>
    <row r="34" spans="1:105">
      <c r="A34" s="83" t="s">
        <v>21</v>
      </c>
      <c r="B34" s="71">
        <v>71.752058404146794</v>
      </c>
      <c r="C34" s="53">
        <v>0.93703512608684103</v>
      </c>
      <c r="D34" s="58">
        <v>71.413795892201946</v>
      </c>
      <c r="E34" s="52">
        <v>2.2996319835727332</v>
      </c>
      <c r="F34" s="71">
        <v>71.755652478804492</v>
      </c>
      <c r="G34" s="53">
        <v>1.0253861689738395</v>
      </c>
      <c r="H34" s="58">
        <v>0.34185658660254603</v>
      </c>
      <c r="I34" s="52">
        <v>2.5048851427755783</v>
      </c>
      <c r="J34" s="71">
        <v>65.216269724850022</v>
      </c>
      <c r="K34" s="53">
        <v>1.0132355242983022</v>
      </c>
      <c r="L34" s="58">
        <v>63.41327768047649</v>
      </c>
      <c r="M34" s="52">
        <v>2.3067948390104189</v>
      </c>
      <c r="N34" s="71">
        <v>65.508376268213908</v>
      </c>
      <c r="O34" s="53">
        <v>1.0915959821693528</v>
      </c>
      <c r="P34" s="58">
        <v>2.095098587737418</v>
      </c>
      <c r="Q34" s="52">
        <v>2.4574154269436903</v>
      </c>
      <c r="R34" s="71">
        <v>77.571734320717439</v>
      </c>
      <c r="S34" s="53">
        <v>0.87408722910625092</v>
      </c>
      <c r="T34" s="58">
        <v>72.331174972100172</v>
      </c>
      <c r="U34" s="52">
        <v>2.1262370868792964</v>
      </c>
      <c r="V34" s="71">
        <v>78.525203188164383</v>
      </c>
      <c r="W34" s="53">
        <v>0.93261333956187276</v>
      </c>
      <c r="X34" s="58">
        <v>6.1940282160642113</v>
      </c>
      <c r="Y34" s="52">
        <v>2.2712284158952261</v>
      </c>
      <c r="Z34" s="71">
        <v>73.463606118568748</v>
      </c>
      <c r="AA34" s="53">
        <v>0.86830856550950719</v>
      </c>
      <c r="AB34" s="58">
        <v>58.270310550248027</v>
      </c>
      <c r="AC34" s="52">
        <v>2.6797893209694164</v>
      </c>
      <c r="AD34" s="71">
        <v>76.36920692921305</v>
      </c>
      <c r="AE34" s="53">
        <v>0.95734492661211967</v>
      </c>
      <c r="AF34" s="58">
        <v>18.098896378965023</v>
      </c>
      <c r="AG34" s="52">
        <v>2.9070615182401314</v>
      </c>
      <c r="AH34" s="71">
        <v>47.035327704587942</v>
      </c>
      <c r="AI34" s="53">
        <v>1.2090852310426041</v>
      </c>
      <c r="AJ34" s="58">
        <v>46.653278604771707</v>
      </c>
      <c r="AK34" s="52">
        <v>2.8579067323115397</v>
      </c>
      <c r="AL34" s="71">
        <v>47.078762523405331</v>
      </c>
      <c r="AM34" s="53">
        <v>1.3296963446082533</v>
      </c>
      <c r="AN34" s="58">
        <v>0.42548391863362411</v>
      </c>
      <c r="AO34" s="52">
        <v>3.1349392941964846</v>
      </c>
      <c r="AP34" s="71">
        <v>89.973957710174403</v>
      </c>
      <c r="AQ34" s="53">
        <v>0.51474053151506893</v>
      </c>
      <c r="AR34" s="58">
        <v>84.452351244980861</v>
      </c>
      <c r="AS34" s="52">
        <v>1.9813029775264885</v>
      </c>
      <c r="AT34" s="71">
        <v>91.049249540642137</v>
      </c>
      <c r="AU34" s="53">
        <v>0.55219978607575915</v>
      </c>
      <c r="AV34" s="58">
        <v>6.5968982956612763</v>
      </c>
      <c r="AW34" s="52">
        <v>2.1328418968816858</v>
      </c>
      <c r="AX34" s="71">
        <v>71.934286686154067</v>
      </c>
      <c r="AY34" s="53">
        <v>0.93144408932503542</v>
      </c>
      <c r="AZ34" s="58">
        <v>69.784942043174553</v>
      </c>
      <c r="BA34" s="52">
        <v>2.1094932989049644</v>
      </c>
      <c r="BB34" s="71">
        <v>72.308707480529662</v>
      </c>
      <c r="BC34" s="53">
        <v>0.96445874069617143</v>
      </c>
      <c r="BD34" s="58">
        <v>2.5237654373551095</v>
      </c>
      <c r="BE34" s="52">
        <v>2.1817889139907147</v>
      </c>
      <c r="BF34" s="71">
        <v>87.221643997606861</v>
      </c>
      <c r="BG34" s="53">
        <v>0.76428007070384463</v>
      </c>
      <c r="BH34" s="58">
        <v>78.314306353163175</v>
      </c>
      <c r="BI34" s="52">
        <v>2.396500630655185</v>
      </c>
      <c r="BJ34" s="71">
        <v>88.904333740434495</v>
      </c>
      <c r="BK34" s="53">
        <v>0.70937449538502517</v>
      </c>
      <c r="BL34" s="58">
        <v>10.59002738727132</v>
      </c>
      <c r="BM34" s="52">
        <v>2.3631234388038456</v>
      </c>
      <c r="BN34" s="71">
        <v>76.146391056938185</v>
      </c>
      <c r="BO34" s="53">
        <v>0.86851076704989882</v>
      </c>
      <c r="BP34" s="58">
        <v>66.726642698759775</v>
      </c>
      <c r="BQ34" s="52">
        <v>2.7322574653391016</v>
      </c>
      <c r="BR34" s="71">
        <v>77.946303576513699</v>
      </c>
      <c r="BS34" s="53">
        <v>0.88717188423927884</v>
      </c>
      <c r="BT34" s="58">
        <v>11.219660877753924</v>
      </c>
      <c r="BU34" s="52">
        <v>2.8652457397461428</v>
      </c>
      <c r="BV34" s="71">
        <v>74.36887758615444</v>
      </c>
      <c r="BW34" s="53">
        <v>0.93166875950966033</v>
      </c>
      <c r="BX34" s="58">
        <v>68.213547345438272</v>
      </c>
      <c r="BY34" s="52">
        <v>2.010574960381903</v>
      </c>
      <c r="BZ34" s="71">
        <v>75.470252709715496</v>
      </c>
      <c r="CA34" s="53">
        <v>1.037431086400602</v>
      </c>
      <c r="CB34" s="58">
        <v>7.2567053642772237</v>
      </c>
      <c r="CC34" s="52">
        <v>2.2344728123527164</v>
      </c>
      <c r="CD34" s="71">
        <v>89.028348411621366</v>
      </c>
      <c r="CE34" s="53">
        <v>0.74395558377770377</v>
      </c>
      <c r="CF34" s="58">
        <v>88.443281974433376</v>
      </c>
      <c r="CG34" s="52">
        <v>1.3478441222376898</v>
      </c>
      <c r="CH34" s="71">
        <v>89.102544368744319</v>
      </c>
      <c r="CI34" s="53">
        <v>0.81729985623962442</v>
      </c>
      <c r="CJ34" s="58">
        <v>0.65926239431094302</v>
      </c>
      <c r="CK34" s="52">
        <v>1.4856830650330428</v>
      </c>
      <c r="CL34" s="71">
        <v>64.984590699385734</v>
      </c>
      <c r="CM34" s="53">
        <v>0.90868063033450164</v>
      </c>
      <c r="CN34" s="58">
        <v>62.024584220289562</v>
      </c>
      <c r="CO34" s="52">
        <v>2.0630324082429952</v>
      </c>
      <c r="CP34" s="71">
        <v>65.443335315623358</v>
      </c>
      <c r="CQ34" s="53">
        <v>1.0540590178682943</v>
      </c>
      <c r="CR34" s="58">
        <v>3.4187510953337963</v>
      </c>
      <c r="CS34" s="52">
        <v>2.3804754301671291</v>
      </c>
      <c r="CT34" s="71">
        <v>44.98291812773671</v>
      </c>
      <c r="CU34" s="53">
        <v>1.055090065734746</v>
      </c>
      <c r="CV34" s="58">
        <v>44.289867377840409</v>
      </c>
      <c r="CW34" s="52">
        <v>2.5505921869930166</v>
      </c>
      <c r="CX34" s="71">
        <v>44.920548725420403</v>
      </c>
      <c r="CY34" s="53">
        <v>1.1730043594294643</v>
      </c>
      <c r="CZ34" s="58">
        <v>0.63068134757999417</v>
      </c>
      <c r="DA34" s="54">
        <v>2.8146283563304055</v>
      </c>
    </row>
    <row r="35" spans="1:105">
      <c r="A35" s="83" t="s">
        <v>22</v>
      </c>
      <c r="B35" s="71">
        <v>90.155942288930476</v>
      </c>
      <c r="C35" s="53">
        <v>0.67476716756016464</v>
      </c>
      <c r="D35" s="58">
        <v>87.708320652472807</v>
      </c>
      <c r="E35" s="52">
        <v>1.7718231510564875</v>
      </c>
      <c r="F35" s="71">
        <v>90.34394384294022</v>
      </c>
      <c r="G35" s="53">
        <v>0.70094411639793286</v>
      </c>
      <c r="H35" s="58">
        <v>2.6356231904674132</v>
      </c>
      <c r="I35" s="52">
        <v>1.833072236247494</v>
      </c>
      <c r="J35" s="71">
        <v>89.205256669831613</v>
      </c>
      <c r="K35" s="53">
        <v>0.66086948808933754</v>
      </c>
      <c r="L35" s="58">
        <v>86.390723125682698</v>
      </c>
      <c r="M35" s="52">
        <v>1.8085099416805839</v>
      </c>
      <c r="N35" s="71">
        <v>89.537424483081537</v>
      </c>
      <c r="O35" s="53">
        <v>0.69399518616298861</v>
      </c>
      <c r="P35" s="58">
        <v>3.1467013573988396</v>
      </c>
      <c r="Q35" s="52">
        <v>1.8841522457303976</v>
      </c>
      <c r="R35" s="71">
        <v>92.142046756552901</v>
      </c>
      <c r="S35" s="53">
        <v>0.63473470166720825</v>
      </c>
      <c r="T35" s="58">
        <v>92.924351302880453</v>
      </c>
      <c r="U35" s="52">
        <v>1.38819160062372</v>
      </c>
      <c r="V35" s="71">
        <v>92.123625422518728</v>
      </c>
      <c r="W35" s="53">
        <v>0.65801412361779166</v>
      </c>
      <c r="X35" s="58">
        <v>-0.80072588036172476</v>
      </c>
      <c r="Y35" s="52">
        <v>1.3861280483326071</v>
      </c>
      <c r="Z35" s="71">
        <v>85.930063315702327</v>
      </c>
      <c r="AA35" s="53">
        <v>0.75750623192638344</v>
      </c>
      <c r="AB35" s="58">
        <v>83.804187188624695</v>
      </c>
      <c r="AC35" s="52">
        <v>1.7445085920347254</v>
      </c>
      <c r="AD35" s="71">
        <v>86.095011911127628</v>
      </c>
      <c r="AE35" s="53">
        <v>0.8663406128647001</v>
      </c>
      <c r="AF35" s="58">
        <v>2.2908247225029328</v>
      </c>
      <c r="AG35" s="52">
        <v>2.0181857296052415</v>
      </c>
      <c r="AH35" s="71">
        <v>74.905022879669701</v>
      </c>
      <c r="AI35" s="53">
        <v>1.1029424985664562</v>
      </c>
      <c r="AJ35" s="58">
        <v>73.920107007767427</v>
      </c>
      <c r="AK35" s="52">
        <v>2.2208557029999305</v>
      </c>
      <c r="AL35" s="71">
        <v>74.842472321217059</v>
      </c>
      <c r="AM35" s="53">
        <v>1.2412008061771242</v>
      </c>
      <c r="AN35" s="58">
        <v>0.92236531344963169</v>
      </c>
      <c r="AO35" s="52">
        <v>2.5346024403779275</v>
      </c>
      <c r="AP35" s="71">
        <v>91.744819095311058</v>
      </c>
      <c r="AQ35" s="53">
        <v>0.7140174891160882</v>
      </c>
      <c r="AR35" s="58">
        <v>89.309053486825405</v>
      </c>
      <c r="AS35" s="52">
        <v>1.8869669693368021</v>
      </c>
      <c r="AT35" s="71">
        <v>92.05329114559504</v>
      </c>
      <c r="AU35" s="53">
        <v>0.69235881620632833</v>
      </c>
      <c r="AV35" s="58">
        <v>2.7442376587696344</v>
      </c>
      <c r="AW35" s="52">
        <v>1.83101120219033</v>
      </c>
      <c r="AX35" s="71">
        <v>88.177910265389727</v>
      </c>
      <c r="AY35" s="53">
        <v>0.82293906258032912</v>
      </c>
      <c r="AZ35" s="58">
        <v>87.279299132381439</v>
      </c>
      <c r="BA35" s="52">
        <v>1.6621360793470787</v>
      </c>
      <c r="BB35" s="71">
        <v>88.351807046242172</v>
      </c>
      <c r="BC35" s="53">
        <v>0.90890056240903339</v>
      </c>
      <c r="BD35" s="58">
        <v>1.0725079138607327</v>
      </c>
      <c r="BE35" s="52">
        <v>1.8745719358553945</v>
      </c>
      <c r="BF35" s="71">
        <v>92.475266276269735</v>
      </c>
      <c r="BG35" s="53">
        <v>0.57242250104333059</v>
      </c>
      <c r="BH35" s="58">
        <v>93.935831168280984</v>
      </c>
      <c r="BI35" s="52">
        <v>1.1250750253655917</v>
      </c>
      <c r="BJ35" s="71">
        <v>92.326802633854015</v>
      </c>
      <c r="BK35" s="53">
        <v>0.62003531588785665</v>
      </c>
      <c r="BL35" s="58">
        <v>-1.6090285344269688</v>
      </c>
      <c r="BM35" s="52">
        <v>1.2346850141151642</v>
      </c>
      <c r="BN35" s="71">
        <v>86.677124216708691</v>
      </c>
      <c r="BO35" s="53">
        <v>0.8020579876787276</v>
      </c>
      <c r="BP35" s="58">
        <v>84.845882604063718</v>
      </c>
      <c r="BQ35" s="52">
        <v>2.0827657913669735</v>
      </c>
      <c r="BR35" s="71">
        <v>87.042858502888194</v>
      </c>
      <c r="BS35" s="53">
        <v>0.88941625026679871</v>
      </c>
      <c r="BT35" s="58">
        <v>2.1969758988244763</v>
      </c>
      <c r="BU35" s="52">
        <v>2.3274946883844199</v>
      </c>
      <c r="BV35" s="71">
        <v>87.47147307173087</v>
      </c>
      <c r="BW35" s="53">
        <v>0.77118875803689901</v>
      </c>
      <c r="BX35" s="58">
        <v>85.842156622913095</v>
      </c>
      <c r="BY35" s="52">
        <v>1.6042503780675257</v>
      </c>
      <c r="BZ35" s="71">
        <v>87.920976209997235</v>
      </c>
      <c r="CA35" s="53">
        <v>0.85354272088165228</v>
      </c>
      <c r="CB35" s="58">
        <v>2.0788195870841406</v>
      </c>
      <c r="CC35" s="52">
        <v>1.8388451948177038</v>
      </c>
      <c r="CD35" s="71">
        <v>91.083804888606466</v>
      </c>
      <c r="CE35" s="53">
        <v>0.65403336261110201</v>
      </c>
      <c r="CF35" s="58">
        <v>89.194889610607774</v>
      </c>
      <c r="CG35" s="52">
        <v>1.9066346022638003</v>
      </c>
      <c r="CH35" s="71">
        <v>91.610757819660307</v>
      </c>
      <c r="CI35" s="53">
        <v>0.62408965106733205</v>
      </c>
      <c r="CJ35" s="58">
        <v>2.4158682090525332</v>
      </c>
      <c r="CK35" s="52">
        <v>1.8662039900546628</v>
      </c>
      <c r="CL35" s="71">
        <v>89.335853582128593</v>
      </c>
      <c r="CM35" s="53">
        <v>0.68086679099092939</v>
      </c>
      <c r="CN35" s="58">
        <v>88.673451810033328</v>
      </c>
      <c r="CO35" s="52">
        <v>1.5545917269821075</v>
      </c>
      <c r="CP35" s="71">
        <v>89.510987730273072</v>
      </c>
      <c r="CQ35" s="53">
        <v>0.77416953574260894</v>
      </c>
      <c r="CR35" s="58">
        <v>0.83753592023974477</v>
      </c>
      <c r="CS35" s="52">
        <v>1.7844054873812352</v>
      </c>
      <c r="CT35" s="71">
        <v>58.720837485447547</v>
      </c>
      <c r="CU35" s="53">
        <v>1.2822541102004048</v>
      </c>
      <c r="CV35" s="58">
        <v>63.046257469655757</v>
      </c>
      <c r="CW35" s="52">
        <v>2.9755495462960235</v>
      </c>
      <c r="CX35" s="71">
        <v>57.944662540080458</v>
      </c>
      <c r="CY35" s="53">
        <v>1.3673345676637489</v>
      </c>
      <c r="CZ35" s="58">
        <v>-5.1015949295752989</v>
      </c>
      <c r="DA35" s="54">
        <v>3.0827081453497001</v>
      </c>
    </row>
    <row r="36" spans="1:105">
      <c r="A36" s="83" t="s">
        <v>23</v>
      </c>
      <c r="B36" s="71">
        <v>94.140885539475164</v>
      </c>
      <c r="C36" s="53">
        <v>0.55459977257530291</v>
      </c>
      <c r="D36" s="58">
        <v>92.204889456705303</v>
      </c>
      <c r="E36" s="52">
        <v>1.6767852247525428</v>
      </c>
      <c r="F36" s="71">
        <v>94.393223803382128</v>
      </c>
      <c r="G36" s="53">
        <v>0.60313273806901657</v>
      </c>
      <c r="H36" s="58">
        <v>2.1883343466768252</v>
      </c>
      <c r="I36" s="52">
        <v>1.8109786738699896</v>
      </c>
      <c r="J36" s="71">
        <v>86.973720377582254</v>
      </c>
      <c r="K36" s="53">
        <v>0.71009499562924605</v>
      </c>
      <c r="L36" s="58">
        <v>82.192866495687497</v>
      </c>
      <c r="M36" s="52">
        <v>2.2936028103338302</v>
      </c>
      <c r="N36" s="71">
        <v>87.692657704751696</v>
      </c>
      <c r="O36" s="53">
        <v>0.78375889128600695</v>
      </c>
      <c r="P36" s="58">
        <v>5.4997912090641989</v>
      </c>
      <c r="Q36" s="52">
        <v>2.4657227483158364</v>
      </c>
      <c r="R36" s="71">
        <v>97.947118454369772</v>
      </c>
      <c r="S36" s="53">
        <v>0.31972747063202445</v>
      </c>
      <c r="T36" s="58">
        <v>96.507459428617835</v>
      </c>
      <c r="U36" s="52">
        <v>1.1323527136416096</v>
      </c>
      <c r="V36" s="71">
        <v>98.193899372299384</v>
      </c>
      <c r="W36" s="53">
        <v>0.31037754641687254</v>
      </c>
      <c r="X36" s="58">
        <v>1.6864399436815489</v>
      </c>
      <c r="Y36" s="52">
        <v>1.1430502434070946</v>
      </c>
      <c r="Z36" s="71">
        <v>92.973257140020721</v>
      </c>
      <c r="AA36" s="53">
        <v>0.39538702016052868</v>
      </c>
      <c r="AB36" s="58">
        <v>86.198328344998075</v>
      </c>
      <c r="AC36" s="52">
        <v>2.013909190426403</v>
      </c>
      <c r="AD36" s="71">
        <v>93.898552785813166</v>
      </c>
      <c r="AE36" s="53">
        <v>0.48250298470362607</v>
      </c>
      <c r="AF36" s="58">
        <v>7.7002244408150915</v>
      </c>
      <c r="AG36" s="52">
        <v>2.2625043418616873</v>
      </c>
      <c r="AH36" s="71">
        <v>82.449816631594885</v>
      </c>
      <c r="AI36" s="53">
        <v>0.81795869760538209</v>
      </c>
      <c r="AJ36" s="58">
        <v>80.770958276117071</v>
      </c>
      <c r="AK36" s="52">
        <v>2.2391112202030881</v>
      </c>
      <c r="AL36" s="71">
        <v>82.775785317581281</v>
      </c>
      <c r="AM36" s="53">
        <v>0.84908476822190893</v>
      </c>
      <c r="AN36" s="58">
        <v>2.0048270414642104</v>
      </c>
      <c r="AO36" s="52">
        <v>2.3114224047334058</v>
      </c>
      <c r="AP36" s="71">
        <v>98.199172548462968</v>
      </c>
      <c r="AQ36" s="53">
        <v>0.29638643546635601</v>
      </c>
      <c r="AR36" s="58">
        <v>96.586568404179957</v>
      </c>
      <c r="AS36" s="52">
        <v>1.0045084902712376</v>
      </c>
      <c r="AT36" s="71">
        <v>98.41828086956113</v>
      </c>
      <c r="AU36" s="53">
        <v>0.2825887256593142</v>
      </c>
      <c r="AV36" s="58">
        <v>1.8317124653811732</v>
      </c>
      <c r="AW36" s="52">
        <v>0.99364670206028805</v>
      </c>
      <c r="AX36" s="71">
        <v>89.213702980886211</v>
      </c>
      <c r="AY36" s="53">
        <v>0.71707175923353839</v>
      </c>
      <c r="AZ36" s="58">
        <v>82.939993138462413</v>
      </c>
      <c r="BA36" s="52">
        <v>2.2027547017607993</v>
      </c>
      <c r="BB36" s="71">
        <v>90.054912875030837</v>
      </c>
      <c r="BC36" s="53">
        <v>0.70858280430994802</v>
      </c>
      <c r="BD36" s="58">
        <v>7.1149197365684245</v>
      </c>
      <c r="BE36" s="52">
        <v>2.1933016813242254</v>
      </c>
      <c r="BF36" s="71">
        <v>94.999657931629443</v>
      </c>
      <c r="BG36" s="53">
        <v>0.42599822764133188</v>
      </c>
      <c r="BH36" s="58">
        <v>91.694953734729921</v>
      </c>
      <c r="BI36" s="52">
        <v>2.0671373556146095</v>
      </c>
      <c r="BJ36" s="71">
        <v>95.445196254224712</v>
      </c>
      <c r="BK36" s="53">
        <v>0.39159435812840487</v>
      </c>
      <c r="BL36" s="58">
        <v>3.7502425194947904</v>
      </c>
      <c r="BM36" s="52">
        <v>2.1038942351230197</v>
      </c>
      <c r="BN36" s="71">
        <v>93.534394867393033</v>
      </c>
      <c r="BO36" s="53">
        <v>0.52518874833739837</v>
      </c>
      <c r="BP36" s="58">
        <v>87.79357242198293</v>
      </c>
      <c r="BQ36" s="52">
        <v>2.442245620109408</v>
      </c>
      <c r="BR36" s="71">
        <v>94.314971118205918</v>
      </c>
      <c r="BS36" s="53">
        <v>0.48109664737595281</v>
      </c>
      <c r="BT36" s="58">
        <v>6.5213986962229882</v>
      </c>
      <c r="BU36" s="52">
        <v>2.4733416328582378</v>
      </c>
      <c r="BV36" s="71">
        <v>80.57577896281218</v>
      </c>
      <c r="BW36" s="53">
        <v>0.91328258429452047</v>
      </c>
      <c r="BX36" s="58">
        <v>74.907378453120799</v>
      </c>
      <c r="BY36" s="52">
        <v>2.251599622624374</v>
      </c>
      <c r="BZ36" s="71">
        <v>81.399283755272748</v>
      </c>
      <c r="CA36" s="53">
        <v>0.98907712984365692</v>
      </c>
      <c r="CB36" s="58">
        <v>6.4919053021519488</v>
      </c>
      <c r="CC36" s="52">
        <v>2.4182529469900693</v>
      </c>
      <c r="CD36" s="71">
        <v>97.632759746453416</v>
      </c>
      <c r="CE36" s="53">
        <v>0.29926676118161971</v>
      </c>
      <c r="CF36" s="58">
        <v>95.801882241259335</v>
      </c>
      <c r="CG36" s="52">
        <v>0.90895185117134691</v>
      </c>
      <c r="CH36" s="71">
        <v>97.880751815573703</v>
      </c>
      <c r="CI36" s="53">
        <v>0.31343088138720177</v>
      </c>
      <c r="CJ36" s="58">
        <v>2.0788695743143677</v>
      </c>
      <c r="CK36" s="52">
        <v>0.95869954454479334</v>
      </c>
      <c r="CL36" s="71">
        <v>95.352273462904805</v>
      </c>
      <c r="CM36" s="53">
        <v>0.45185944656220445</v>
      </c>
      <c r="CN36" s="58">
        <v>94.070325953335029</v>
      </c>
      <c r="CO36" s="52">
        <v>1.2362194762039083</v>
      </c>
      <c r="CP36" s="71">
        <v>95.516774421440005</v>
      </c>
      <c r="CQ36" s="53">
        <v>0.48825873487140303</v>
      </c>
      <c r="CR36" s="58">
        <v>1.4464484681049754</v>
      </c>
      <c r="CS36" s="52">
        <v>1.330854434048931</v>
      </c>
      <c r="CT36" s="71">
        <v>79.172818656454197</v>
      </c>
      <c r="CU36" s="53">
        <v>1.1860229409642973</v>
      </c>
      <c r="CV36" s="58">
        <v>77.334619285245793</v>
      </c>
      <c r="CW36" s="52">
        <v>2.8094378813547993</v>
      </c>
      <c r="CX36" s="71">
        <v>79.366083893887563</v>
      </c>
      <c r="CY36" s="53">
        <v>1.1982285647402096</v>
      </c>
      <c r="CZ36" s="58">
        <v>2.0314646086417696</v>
      </c>
      <c r="DA36" s="54">
        <v>2.7484283430686558</v>
      </c>
    </row>
    <row r="37" spans="1:105">
      <c r="A37" s="83" t="s">
        <v>24</v>
      </c>
      <c r="B37" s="71">
        <v>88.277257971630547</v>
      </c>
      <c r="C37" s="53">
        <v>0.89112376865995113</v>
      </c>
      <c r="D37" s="58">
        <v>89.069899395056893</v>
      </c>
      <c r="E37" s="52">
        <v>2.1593571982975566</v>
      </c>
      <c r="F37" s="71">
        <v>87.999499875290496</v>
      </c>
      <c r="G37" s="53">
        <v>0.99842515569480861</v>
      </c>
      <c r="H37" s="58">
        <v>-1.0703995197663971</v>
      </c>
      <c r="I37" s="52">
        <v>2.417641611280303</v>
      </c>
      <c r="J37" s="71">
        <v>82.812501233298789</v>
      </c>
      <c r="K37" s="53">
        <v>1.0252015779123171</v>
      </c>
      <c r="L37" s="58">
        <v>80.29984435197369</v>
      </c>
      <c r="M37" s="52">
        <v>2.2805560135192247</v>
      </c>
      <c r="N37" s="71">
        <v>83.373680162838724</v>
      </c>
      <c r="O37" s="53">
        <v>1.2044719300018949</v>
      </c>
      <c r="P37" s="58">
        <v>3.0738358108650345</v>
      </c>
      <c r="Q37" s="52">
        <v>2.6568376119945221</v>
      </c>
      <c r="R37" s="71">
        <v>95.328034036376692</v>
      </c>
      <c r="S37" s="53">
        <v>0.64248565026032123</v>
      </c>
      <c r="T37" s="58">
        <v>91.769128481612867</v>
      </c>
      <c r="U37" s="52">
        <v>1.8250789710940536</v>
      </c>
      <c r="V37" s="71">
        <v>96.220053582703954</v>
      </c>
      <c r="W37" s="53">
        <v>0.61280636074678052</v>
      </c>
      <c r="X37" s="58">
        <v>4.4509251010910873</v>
      </c>
      <c r="Y37" s="52">
        <v>1.8689819122988807</v>
      </c>
      <c r="Z37" s="71">
        <v>87.855685000986767</v>
      </c>
      <c r="AA37" s="53">
        <v>1.0889522151275377</v>
      </c>
      <c r="AB37" s="58">
        <v>78.311872739401963</v>
      </c>
      <c r="AC37" s="52">
        <v>2.6981172174655019</v>
      </c>
      <c r="AD37" s="71">
        <v>90.259108068265022</v>
      </c>
      <c r="AE37" s="53">
        <v>1.0934862877094607</v>
      </c>
      <c r="AF37" s="58">
        <v>11.947235328863059</v>
      </c>
      <c r="AG37" s="52">
        <v>2.8217838668426585</v>
      </c>
      <c r="AH37" s="71">
        <v>72.940721524296933</v>
      </c>
      <c r="AI37" s="53">
        <v>1.5888284192074027</v>
      </c>
      <c r="AJ37" s="58">
        <v>71.642534854282317</v>
      </c>
      <c r="AK37" s="52">
        <v>3.1612468310514918</v>
      </c>
      <c r="AL37" s="71">
        <v>73.361084540898219</v>
      </c>
      <c r="AM37" s="53">
        <v>1.7439000270953049</v>
      </c>
      <c r="AN37" s="58">
        <v>1.7185496866159014</v>
      </c>
      <c r="AO37" s="52">
        <v>3.4591953405913962</v>
      </c>
      <c r="AP37" s="71">
        <v>89.317197893820961</v>
      </c>
      <c r="AQ37" s="53">
        <v>1.0612881870509339</v>
      </c>
      <c r="AR37" s="58">
        <v>85.691170628195849</v>
      </c>
      <c r="AS37" s="52">
        <v>2.6087873854619108</v>
      </c>
      <c r="AT37" s="71">
        <v>90.284372149417862</v>
      </c>
      <c r="AU37" s="53">
        <v>1.1058173336508599</v>
      </c>
      <c r="AV37" s="58">
        <v>4.5932015212220136</v>
      </c>
      <c r="AW37" s="52">
        <v>2.7565730058653886</v>
      </c>
      <c r="AX37" s="71">
        <v>75.592257964674161</v>
      </c>
      <c r="AY37" s="53">
        <v>1.3872227572982108</v>
      </c>
      <c r="AZ37" s="58">
        <v>76.790982530860845</v>
      </c>
      <c r="BA37" s="52">
        <v>3.1586479049723342</v>
      </c>
      <c r="BB37" s="71">
        <v>75.304331682108582</v>
      </c>
      <c r="BC37" s="53">
        <v>1.5026508798248226</v>
      </c>
      <c r="BD37" s="58">
        <v>-1.4866508487522623</v>
      </c>
      <c r="BE37" s="52">
        <v>3.3975167903815522</v>
      </c>
      <c r="BF37" s="71">
        <v>89.838494986165941</v>
      </c>
      <c r="BG37" s="53">
        <v>0.97067881497638908</v>
      </c>
      <c r="BH37" s="58">
        <v>79.089145837911047</v>
      </c>
      <c r="BI37" s="52">
        <v>2.883040565649166</v>
      </c>
      <c r="BJ37" s="71">
        <v>92.570981421435476</v>
      </c>
      <c r="BK37" s="53">
        <v>0.805174876849439</v>
      </c>
      <c r="BL37" s="58">
        <v>13.481835583524429</v>
      </c>
      <c r="BM37" s="52">
        <v>2.8565151114613054</v>
      </c>
      <c r="BN37" s="71">
        <v>85.258630303594074</v>
      </c>
      <c r="BO37" s="53">
        <v>1.285801439314975</v>
      </c>
      <c r="BP37" s="58">
        <v>77.112701149509689</v>
      </c>
      <c r="BQ37" s="52">
        <v>3.1098464937728831</v>
      </c>
      <c r="BR37" s="71">
        <v>87.384133525177162</v>
      </c>
      <c r="BS37" s="53">
        <v>1.1719899223076549</v>
      </c>
      <c r="BT37" s="58">
        <v>10.271432375667473</v>
      </c>
      <c r="BU37" s="52">
        <v>2.9873467542909253</v>
      </c>
      <c r="BV37" s="71">
        <v>85.761514134573915</v>
      </c>
      <c r="BW37" s="53">
        <v>1.1328500657730076</v>
      </c>
      <c r="BX37" s="58">
        <v>81.534855913385741</v>
      </c>
      <c r="BY37" s="52">
        <v>2.7573483440432804</v>
      </c>
      <c r="BZ37" s="71">
        <v>86.763309163584552</v>
      </c>
      <c r="CA37" s="53">
        <v>1.2072608695313163</v>
      </c>
      <c r="CB37" s="58">
        <v>5.228453250198811</v>
      </c>
      <c r="CC37" s="52">
        <v>2.9650486444688147</v>
      </c>
      <c r="CD37" s="71">
        <v>91.107089431046944</v>
      </c>
      <c r="CE37" s="53">
        <v>0.86843702816692014</v>
      </c>
      <c r="CF37" s="58">
        <v>87.29910231792735</v>
      </c>
      <c r="CG37" s="52">
        <v>2.1899103118960945</v>
      </c>
      <c r="CH37" s="71">
        <v>92.18428188520295</v>
      </c>
      <c r="CI37" s="53">
        <v>0.85097807229898614</v>
      </c>
      <c r="CJ37" s="58">
        <v>4.8851795672755998</v>
      </c>
      <c r="CK37" s="52">
        <v>2.2377238222157705</v>
      </c>
      <c r="CL37" s="71">
        <v>83.797782068401546</v>
      </c>
      <c r="CM37" s="53">
        <v>1.2764678632558251</v>
      </c>
      <c r="CN37" s="58">
        <v>82.157206698044064</v>
      </c>
      <c r="CO37" s="52">
        <v>2.4111089158119494</v>
      </c>
      <c r="CP37" s="71">
        <v>84.281076446867672</v>
      </c>
      <c r="CQ37" s="53">
        <v>1.3276911020449356</v>
      </c>
      <c r="CR37" s="58">
        <v>2.1238697488236085</v>
      </c>
      <c r="CS37" s="52">
        <v>2.4430664909946858</v>
      </c>
      <c r="CT37" s="71">
        <v>62.877020742344122</v>
      </c>
      <c r="CU37" s="53">
        <v>1.6285651374643386</v>
      </c>
      <c r="CV37" s="58">
        <v>60.190816928257703</v>
      </c>
      <c r="CW37" s="52">
        <v>3.9303525395014924</v>
      </c>
      <c r="CX37" s="71">
        <v>63.487805960788613</v>
      </c>
      <c r="CY37" s="53">
        <v>1.7387624076302757</v>
      </c>
      <c r="CZ37" s="58">
        <v>3.2969890325309095</v>
      </c>
      <c r="DA37" s="54">
        <v>4.2623346581709347</v>
      </c>
    </row>
    <row r="38" spans="1:105">
      <c r="A38" s="83" t="s">
        <v>387</v>
      </c>
      <c r="B38" s="71">
        <v>91.715730304908988</v>
      </c>
      <c r="C38" s="53">
        <v>0.73061185473057277</v>
      </c>
      <c r="D38" s="58">
        <v>88.723283367957123</v>
      </c>
      <c r="E38" s="52">
        <v>1.6286583911112384</v>
      </c>
      <c r="F38" s="71">
        <v>92.628768055528653</v>
      </c>
      <c r="G38" s="53">
        <v>0.7323574764606835</v>
      </c>
      <c r="H38" s="58">
        <v>3.9054846875715299</v>
      </c>
      <c r="I38" s="52">
        <v>1.7081998583118361</v>
      </c>
      <c r="J38" s="71">
        <v>85.630234071452662</v>
      </c>
      <c r="K38" s="53">
        <v>1.0719796567313145</v>
      </c>
      <c r="L38" s="58">
        <v>79.641932950216898</v>
      </c>
      <c r="M38" s="52">
        <v>2.0813181819031996</v>
      </c>
      <c r="N38" s="71">
        <v>87.573806823253705</v>
      </c>
      <c r="O38" s="53">
        <v>1.1594151296926187</v>
      </c>
      <c r="P38" s="58">
        <v>7.9318738730368068</v>
      </c>
      <c r="Q38" s="52">
        <v>2.3289802000106929</v>
      </c>
      <c r="R38" s="71">
        <v>89.631545645288597</v>
      </c>
      <c r="S38" s="53">
        <v>0.85119977536768021</v>
      </c>
      <c r="T38" s="58">
        <v>82.279929737810491</v>
      </c>
      <c r="U38" s="52">
        <v>2.0936946188545824</v>
      </c>
      <c r="V38" s="71">
        <v>91.953522785618418</v>
      </c>
      <c r="W38" s="53">
        <v>0.80652793578374626</v>
      </c>
      <c r="X38" s="58">
        <v>9.6735930478079268</v>
      </c>
      <c r="Y38" s="52">
        <v>2.2435978815985322</v>
      </c>
      <c r="Z38" s="71">
        <v>84.315093190079693</v>
      </c>
      <c r="AA38" s="53">
        <v>0.99713916033986638</v>
      </c>
      <c r="AB38" s="58">
        <v>77.197704477288326</v>
      </c>
      <c r="AC38" s="52">
        <v>2.2971362265140098</v>
      </c>
      <c r="AD38" s="71">
        <v>86.601945490038062</v>
      </c>
      <c r="AE38" s="53">
        <v>1.0291427676412799</v>
      </c>
      <c r="AF38" s="58">
        <v>9.4042410127497362</v>
      </c>
      <c r="AG38" s="52">
        <v>2.4983317663230999</v>
      </c>
      <c r="AH38" s="71">
        <v>77.626179416754908</v>
      </c>
      <c r="AI38" s="53">
        <v>1.3849575289959917</v>
      </c>
      <c r="AJ38" s="58">
        <v>74.067358149501331</v>
      </c>
      <c r="AK38" s="52">
        <v>2.3892120981055829</v>
      </c>
      <c r="AL38" s="71">
        <v>78.803745896295737</v>
      </c>
      <c r="AM38" s="53">
        <v>1.5146404796704938</v>
      </c>
      <c r="AN38" s="58">
        <v>4.7363877467944064</v>
      </c>
      <c r="AO38" s="52">
        <v>2.5949706113774278</v>
      </c>
      <c r="AP38" s="71">
        <v>94.023586867203733</v>
      </c>
      <c r="AQ38" s="53">
        <v>0.6462939163303173</v>
      </c>
      <c r="AR38" s="58">
        <v>92.297322313074872</v>
      </c>
      <c r="AS38" s="52">
        <v>1.4865333179390674</v>
      </c>
      <c r="AT38" s="71">
        <v>94.538812845509796</v>
      </c>
      <c r="AU38" s="53">
        <v>0.72003102701892707</v>
      </c>
      <c r="AV38" s="58">
        <v>2.2414905324349235</v>
      </c>
      <c r="AW38" s="52">
        <v>1.6694185811546651</v>
      </c>
      <c r="AX38" s="71">
        <v>78.505678864627015</v>
      </c>
      <c r="AY38" s="53">
        <v>0.97880611806719453</v>
      </c>
      <c r="AZ38" s="58">
        <v>72.43793022857102</v>
      </c>
      <c r="BA38" s="52">
        <v>2.4539804324598222</v>
      </c>
      <c r="BB38" s="71">
        <v>80.376835350696609</v>
      </c>
      <c r="BC38" s="53">
        <v>1.1576640503939086</v>
      </c>
      <c r="BD38" s="58">
        <v>7.9389051221255897</v>
      </c>
      <c r="BE38" s="52">
        <v>2.8579777689748993</v>
      </c>
      <c r="BF38" s="71">
        <v>86.594630319060599</v>
      </c>
      <c r="BG38" s="53">
        <v>0.90773950734534792</v>
      </c>
      <c r="BH38" s="58">
        <v>80.437870672839892</v>
      </c>
      <c r="BI38" s="52">
        <v>2.2861598841694595</v>
      </c>
      <c r="BJ38" s="71">
        <v>88.575894127515411</v>
      </c>
      <c r="BK38" s="53">
        <v>0.85126705111684031</v>
      </c>
      <c r="BL38" s="58">
        <v>8.138023454675519</v>
      </c>
      <c r="BM38" s="52">
        <v>2.3880016209353507</v>
      </c>
      <c r="BN38" s="71">
        <v>82.24268195701481</v>
      </c>
      <c r="BO38" s="53">
        <v>0.94614911399572732</v>
      </c>
      <c r="BP38" s="58">
        <v>77.695676492510415</v>
      </c>
      <c r="BQ38" s="52">
        <v>2.2386118753006472</v>
      </c>
      <c r="BR38" s="71">
        <v>83.6824598164375</v>
      </c>
      <c r="BS38" s="53">
        <v>1.0245451776802403</v>
      </c>
      <c r="BT38" s="58">
        <v>5.9867833239270851</v>
      </c>
      <c r="BU38" s="52">
        <v>2.4680639066772705</v>
      </c>
      <c r="BV38" s="71">
        <v>74.08794319367243</v>
      </c>
      <c r="BW38" s="53">
        <v>1.0801147125455155</v>
      </c>
      <c r="BX38" s="58">
        <v>67.765511841538441</v>
      </c>
      <c r="BY38" s="52">
        <v>2.0241243172217724</v>
      </c>
      <c r="BZ38" s="71">
        <v>76.201756826468866</v>
      </c>
      <c r="CA38" s="53">
        <v>1.3148679221870676</v>
      </c>
      <c r="CB38" s="58">
        <v>8.4362449849304255</v>
      </c>
      <c r="CC38" s="52">
        <v>2.440291950730082</v>
      </c>
      <c r="CD38" s="71">
        <v>93.481897076559605</v>
      </c>
      <c r="CE38" s="53">
        <v>0.58246692775893039</v>
      </c>
      <c r="CF38" s="58">
        <v>92.110429478186632</v>
      </c>
      <c r="CG38" s="52">
        <v>1.3748963653730635</v>
      </c>
      <c r="CH38" s="71">
        <v>93.974030529065317</v>
      </c>
      <c r="CI38" s="53">
        <v>0.72389028350337625</v>
      </c>
      <c r="CJ38" s="58">
        <v>1.8636010508786853</v>
      </c>
      <c r="CK38" s="52">
        <v>1.6911599347378901</v>
      </c>
      <c r="CL38" s="71">
        <v>80.186288216433127</v>
      </c>
      <c r="CM38" s="53">
        <v>0.97287895956649995</v>
      </c>
      <c r="CN38" s="58">
        <v>79.038200733163251</v>
      </c>
      <c r="CO38" s="52">
        <v>2.0917850888730456</v>
      </c>
      <c r="CP38" s="71">
        <v>80.533677265000009</v>
      </c>
      <c r="CQ38" s="53">
        <v>1.2623354698905811</v>
      </c>
      <c r="CR38" s="58">
        <v>1.4954765318367578</v>
      </c>
      <c r="CS38" s="52">
        <v>2.6584381429372095</v>
      </c>
      <c r="CT38" s="71">
        <v>51.634984671059478</v>
      </c>
      <c r="CU38" s="53">
        <v>1.4993795887525385</v>
      </c>
      <c r="CV38" s="58">
        <v>56.146255953441951</v>
      </c>
      <c r="CW38" s="52">
        <v>2.3638351146892576</v>
      </c>
      <c r="CX38" s="71">
        <v>50.062915886592208</v>
      </c>
      <c r="CY38" s="53">
        <v>1.7762787196188887</v>
      </c>
      <c r="CZ38" s="58">
        <v>-6.0833400668497433</v>
      </c>
      <c r="DA38" s="54">
        <v>2.8374012207564561</v>
      </c>
    </row>
    <row r="39" spans="1:105">
      <c r="A39" s="83" t="s">
        <v>25</v>
      </c>
      <c r="B39" s="71">
        <v>98.964378276761096</v>
      </c>
      <c r="C39" s="53">
        <v>0.18887072496746499</v>
      </c>
      <c r="D39" s="58">
        <v>98.043090451782973</v>
      </c>
      <c r="E39" s="52">
        <v>0.53145891608894669</v>
      </c>
      <c r="F39" s="71">
        <v>99.156241406570203</v>
      </c>
      <c r="G39" s="53">
        <v>0.18006337395831504</v>
      </c>
      <c r="H39" s="58">
        <v>1.1131509547872298</v>
      </c>
      <c r="I39" s="52">
        <v>0.52373754013472706</v>
      </c>
      <c r="J39" s="71">
        <v>96.229130162337782</v>
      </c>
      <c r="K39" s="53">
        <v>0.33298348999973082</v>
      </c>
      <c r="L39" s="58">
        <v>95.136583495420666</v>
      </c>
      <c r="M39" s="52">
        <v>0.94143033857341529</v>
      </c>
      <c r="N39" s="71">
        <v>96.439758422772655</v>
      </c>
      <c r="O39" s="53">
        <v>0.36657400072599677</v>
      </c>
      <c r="P39" s="58">
        <v>1.3031749273519893</v>
      </c>
      <c r="Q39" s="52">
        <v>1.0326965028923738</v>
      </c>
      <c r="R39" s="71">
        <v>95.648968353013245</v>
      </c>
      <c r="S39" s="53">
        <v>0.39683872769051831</v>
      </c>
      <c r="T39" s="58">
        <v>92.82714462098069</v>
      </c>
      <c r="U39" s="52">
        <v>1.2330498483802446</v>
      </c>
      <c r="V39" s="71">
        <v>96.231134087176699</v>
      </c>
      <c r="W39" s="53">
        <v>0.40048243045385618</v>
      </c>
      <c r="X39" s="58">
        <v>3.4039894661960091</v>
      </c>
      <c r="Y39" s="52">
        <v>1.2704568974395281</v>
      </c>
      <c r="Z39" s="71">
        <v>92.636008264661143</v>
      </c>
      <c r="AA39" s="53">
        <v>0.4898570070148493</v>
      </c>
      <c r="AB39" s="58">
        <v>84.374221003676709</v>
      </c>
      <c r="AC39" s="52">
        <v>1.5417040604110579</v>
      </c>
      <c r="AD39" s="71">
        <v>94.378408492981961</v>
      </c>
      <c r="AE39" s="53">
        <v>0.46709567444137423</v>
      </c>
      <c r="AF39" s="58">
        <v>10.004187489305252</v>
      </c>
      <c r="AG39" s="52">
        <v>1.5425395989200021</v>
      </c>
      <c r="AH39" s="71">
        <v>89.695835547592367</v>
      </c>
      <c r="AI39" s="53">
        <v>0.57930058789337935</v>
      </c>
      <c r="AJ39" s="58">
        <v>85.757864024340563</v>
      </c>
      <c r="AK39" s="52">
        <v>1.5902356497236667</v>
      </c>
      <c r="AL39" s="71">
        <v>90.519785166623947</v>
      </c>
      <c r="AM39" s="53">
        <v>0.58960889362525204</v>
      </c>
      <c r="AN39" s="58">
        <v>4.7619211422833843</v>
      </c>
      <c r="AO39" s="52">
        <v>1.6736694860878942</v>
      </c>
      <c r="AP39" s="71">
        <v>92.960953606504305</v>
      </c>
      <c r="AQ39" s="53">
        <v>0.52785510843708117</v>
      </c>
      <c r="AR39" s="58">
        <v>88.219354784930417</v>
      </c>
      <c r="AS39" s="52">
        <v>1.3266800163184047</v>
      </c>
      <c r="AT39" s="71">
        <v>93.938519836783897</v>
      </c>
      <c r="AU39" s="53">
        <v>0.53611729240536365</v>
      </c>
      <c r="AV39" s="58">
        <v>5.71916505185348</v>
      </c>
      <c r="AW39" s="52">
        <v>1.3537279051700017</v>
      </c>
      <c r="AX39" s="71">
        <v>95.090536919752282</v>
      </c>
      <c r="AY39" s="53">
        <v>0.43770650919804693</v>
      </c>
      <c r="AZ39" s="58">
        <v>91.531991508087785</v>
      </c>
      <c r="BA39" s="52">
        <v>1.3388188151182747</v>
      </c>
      <c r="BB39" s="71">
        <v>95.828790277460044</v>
      </c>
      <c r="BC39" s="53">
        <v>0.39576149173005282</v>
      </c>
      <c r="BD39" s="58">
        <v>4.2967987693722591</v>
      </c>
      <c r="BE39" s="52">
        <v>1.3174473558797595</v>
      </c>
      <c r="BF39" s="71">
        <v>95.48367167823784</v>
      </c>
      <c r="BG39" s="53">
        <v>0.3643397345519534</v>
      </c>
      <c r="BH39" s="58">
        <v>89.92772664377182</v>
      </c>
      <c r="BI39" s="52">
        <v>1.2614041867295429</v>
      </c>
      <c r="BJ39" s="71">
        <v>96.70689250647068</v>
      </c>
      <c r="BK39" s="53">
        <v>0.33824217794746386</v>
      </c>
      <c r="BL39" s="58">
        <v>6.7791658626988607</v>
      </c>
      <c r="BM39" s="52">
        <v>1.3289023755099649</v>
      </c>
      <c r="BN39" s="71">
        <v>89.87892534588515</v>
      </c>
      <c r="BO39" s="53">
        <v>0.55454436401393281</v>
      </c>
      <c r="BP39" s="58">
        <v>78.737121947830985</v>
      </c>
      <c r="BQ39" s="52">
        <v>1.8744071566766418</v>
      </c>
      <c r="BR39" s="71">
        <v>92.306802205857011</v>
      </c>
      <c r="BS39" s="53">
        <v>0.56891997342143308</v>
      </c>
      <c r="BT39" s="58">
        <v>13.569680258026025</v>
      </c>
      <c r="BU39" s="52">
        <v>1.9452135577494825</v>
      </c>
      <c r="BV39" s="71">
        <v>87.811995587677004</v>
      </c>
      <c r="BW39" s="53">
        <v>0.7119579592274542</v>
      </c>
      <c r="BX39" s="58">
        <v>80.482665011444269</v>
      </c>
      <c r="BY39" s="52">
        <v>1.7706692239451636</v>
      </c>
      <c r="BZ39" s="71">
        <v>89.363363538533577</v>
      </c>
      <c r="CA39" s="53">
        <v>0.75517168275880475</v>
      </c>
      <c r="CB39" s="58">
        <v>8.880698527089308</v>
      </c>
      <c r="CC39" s="52">
        <v>1.8829387331209335</v>
      </c>
      <c r="CD39" s="71">
        <v>98.538324909974776</v>
      </c>
      <c r="CE39" s="53">
        <v>0.2058347769577008</v>
      </c>
      <c r="CF39" s="58">
        <v>96.881856229962281</v>
      </c>
      <c r="CG39" s="52">
        <v>0.76465409233031278</v>
      </c>
      <c r="CH39" s="71">
        <v>98.888086853596889</v>
      </c>
      <c r="CI39" s="53">
        <v>0.20665314652916147</v>
      </c>
      <c r="CJ39" s="58">
        <v>2.0062306236346075</v>
      </c>
      <c r="CK39" s="52">
        <v>0.80684666420243767</v>
      </c>
      <c r="CL39" s="71">
        <v>93.81266973596189</v>
      </c>
      <c r="CM39" s="53">
        <v>0.49961448534133035</v>
      </c>
      <c r="CN39" s="58">
        <v>89.698645145320626</v>
      </c>
      <c r="CO39" s="52">
        <v>1.5614365517680384</v>
      </c>
      <c r="CP39" s="71">
        <v>94.707227824022567</v>
      </c>
      <c r="CQ39" s="53">
        <v>0.50098397130356442</v>
      </c>
      <c r="CR39" s="58">
        <v>5.0085826787019414</v>
      </c>
      <c r="CS39" s="52">
        <v>1.6303945157802009</v>
      </c>
      <c r="CT39" s="71">
        <v>79.906467141185502</v>
      </c>
      <c r="CU39" s="53">
        <v>0.81113007338563514</v>
      </c>
      <c r="CV39" s="58">
        <v>81.76048857758714</v>
      </c>
      <c r="CW39" s="52">
        <v>1.5635732609006199</v>
      </c>
      <c r="CX39" s="71">
        <v>79.426796898878635</v>
      </c>
      <c r="CY39" s="53">
        <v>0.88250893519712248</v>
      </c>
      <c r="CZ39" s="58">
        <v>-2.3336916787085045</v>
      </c>
      <c r="DA39" s="54">
        <v>1.6740687567752466</v>
      </c>
    </row>
    <row r="40" spans="1:105">
      <c r="A40" s="83" t="s">
        <v>26</v>
      </c>
      <c r="B40" s="71">
        <v>24.096458541771849</v>
      </c>
      <c r="C40" s="53">
        <v>0.78190039953264578</v>
      </c>
      <c r="D40" s="58">
        <v>12.34304594463639</v>
      </c>
      <c r="E40" s="52">
        <v>1.2677317339546632</v>
      </c>
      <c r="F40" s="71">
        <v>27.140363388986788</v>
      </c>
      <c r="G40" s="53">
        <v>0.98211007188119326</v>
      </c>
      <c r="H40" s="58">
        <v>14.797317444350398</v>
      </c>
      <c r="I40" s="52">
        <v>1.6534331463423559</v>
      </c>
      <c r="J40" s="71">
        <v>33.886643662306952</v>
      </c>
      <c r="K40" s="53">
        <v>0.79599476921106327</v>
      </c>
      <c r="L40" s="58">
        <v>21.843653472729208</v>
      </c>
      <c r="M40" s="52">
        <v>1.5181735066506887</v>
      </c>
      <c r="N40" s="71">
        <v>37.144074406802339</v>
      </c>
      <c r="O40" s="53">
        <v>0.96657030893260409</v>
      </c>
      <c r="P40" s="58">
        <v>15.300420934073131</v>
      </c>
      <c r="Q40" s="52">
        <v>1.8221794188791469</v>
      </c>
      <c r="R40" s="71">
        <v>50.834524687729129</v>
      </c>
      <c r="S40" s="53">
        <v>0.9000484205285062</v>
      </c>
      <c r="T40" s="58">
        <v>40.899087916396333</v>
      </c>
      <c r="U40" s="52">
        <v>1.8946525798492098</v>
      </c>
      <c r="V40" s="71">
        <v>53.465242379871739</v>
      </c>
      <c r="W40" s="53">
        <v>1.0730828019983538</v>
      </c>
      <c r="X40" s="58">
        <v>12.566154463475407</v>
      </c>
      <c r="Y40" s="52">
        <v>2.2182259320608551</v>
      </c>
      <c r="Z40" s="71">
        <v>59.961531581076159</v>
      </c>
      <c r="AA40" s="53">
        <v>0.92368955191694835</v>
      </c>
      <c r="AB40" s="58">
        <v>41.635581398510162</v>
      </c>
      <c r="AC40" s="52">
        <v>2.0537934031526035</v>
      </c>
      <c r="AD40" s="71">
        <v>64.936961905398078</v>
      </c>
      <c r="AE40" s="53">
        <v>1.0341215969594932</v>
      </c>
      <c r="AF40" s="58">
        <v>23.301380506887917</v>
      </c>
      <c r="AG40" s="52">
        <v>2.2660559508664382</v>
      </c>
      <c r="AH40" s="71">
        <v>30.58451883917628</v>
      </c>
      <c r="AI40" s="53">
        <v>0.84163533474070684</v>
      </c>
      <c r="AJ40" s="58">
        <v>23.048456071496648</v>
      </c>
      <c r="AK40" s="52">
        <v>1.7616108099485792</v>
      </c>
      <c r="AL40" s="71">
        <v>32.477809802515338</v>
      </c>
      <c r="AM40" s="53">
        <v>0.9645637351038534</v>
      </c>
      <c r="AN40" s="58">
        <v>9.4293537310186899</v>
      </c>
      <c r="AO40" s="52">
        <v>2.0019068153727684</v>
      </c>
      <c r="AP40" s="71">
        <v>59.944573388040332</v>
      </c>
      <c r="AQ40" s="53">
        <v>0.9163612352660474</v>
      </c>
      <c r="AR40" s="58">
        <v>45.869324628934983</v>
      </c>
      <c r="AS40" s="52">
        <v>1.9578342915955917</v>
      </c>
      <c r="AT40" s="71">
        <v>63.7122122796181</v>
      </c>
      <c r="AU40" s="53">
        <v>1.0052558902236772</v>
      </c>
      <c r="AV40" s="58">
        <v>17.842887650683117</v>
      </c>
      <c r="AW40" s="52">
        <v>2.0979047810459321</v>
      </c>
      <c r="AX40" s="71">
        <v>24.545704865762659</v>
      </c>
      <c r="AY40" s="53">
        <v>0.77513013450022816</v>
      </c>
      <c r="AZ40" s="58">
        <v>17.979183790649689</v>
      </c>
      <c r="BA40" s="52">
        <v>1.6202561920725864</v>
      </c>
      <c r="BB40" s="71">
        <v>26.252695372281948</v>
      </c>
      <c r="BC40" s="53">
        <v>0.86227244465399877</v>
      </c>
      <c r="BD40" s="58">
        <v>8.2735115816322597</v>
      </c>
      <c r="BE40" s="52">
        <v>1.7933656463295549</v>
      </c>
      <c r="BF40" s="71">
        <v>61.935914521388547</v>
      </c>
      <c r="BG40" s="53">
        <v>0.96276365847030543</v>
      </c>
      <c r="BH40" s="58">
        <v>45.972061306773263</v>
      </c>
      <c r="BI40" s="52">
        <v>1.9003310511938714</v>
      </c>
      <c r="BJ40" s="71">
        <v>66.145159322560488</v>
      </c>
      <c r="BK40" s="53">
        <v>1.0455734025572831</v>
      </c>
      <c r="BL40" s="58">
        <v>20.173098015787225</v>
      </c>
      <c r="BM40" s="52">
        <v>2.0725566656602976</v>
      </c>
      <c r="BN40" s="71">
        <v>59.739257740883417</v>
      </c>
      <c r="BO40" s="53">
        <v>1.0540447565786433</v>
      </c>
      <c r="BP40" s="58">
        <v>43.441620639613532</v>
      </c>
      <c r="BQ40" s="52">
        <v>2.0268631080410078</v>
      </c>
      <c r="BR40" s="71">
        <v>64.061384261461157</v>
      </c>
      <c r="BS40" s="53">
        <v>1.1665802988904264</v>
      </c>
      <c r="BT40" s="58">
        <v>20.619763621847625</v>
      </c>
      <c r="BU40" s="52">
        <v>2.2514543759099102</v>
      </c>
      <c r="BV40" s="71">
        <v>32.448575128076683</v>
      </c>
      <c r="BW40" s="53">
        <v>0.79103563476676919</v>
      </c>
      <c r="BX40" s="58">
        <v>23.269493283464829</v>
      </c>
      <c r="BY40" s="52">
        <v>1.6236382293183815</v>
      </c>
      <c r="BZ40" s="71">
        <v>34.829768419561773</v>
      </c>
      <c r="CA40" s="53">
        <v>0.93566157016358942</v>
      </c>
      <c r="CB40" s="58">
        <v>11.560275136096944</v>
      </c>
      <c r="CC40" s="52">
        <v>1.885881598106915</v>
      </c>
      <c r="CD40" s="71">
        <v>62.91991352825135</v>
      </c>
      <c r="CE40" s="53">
        <v>0.83412576800342175</v>
      </c>
      <c r="CF40" s="58">
        <v>55.460259008155163</v>
      </c>
      <c r="CG40" s="52">
        <v>2.2885384984500416</v>
      </c>
      <c r="CH40" s="71">
        <v>64.939411710520289</v>
      </c>
      <c r="CI40" s="53">
        <v>0.89785315651380049</v>
      </c>
      <c r="CJ40" s="58">
        <v>9.479152702365127</v>
      </c>
      <c r="CK40" s="52">
        <v>2.4842980791351206</v>
      </c>
      <c r="CL40" s="71">
        <v>47.979928088166673</v>
      </c>
      <c r="CM40" s="53">
        <v>0.98440797459313845</v>
      </c>
      <c r="CN40" s="58">
        <v>39.918403019999893</v>
      </c>
      <c r="CO40" s="52">
        <v>1.9508171396606353</v>
      </c>
      <c r="CP40" s="71">
        <v>50.143562238966688</v>
      </c>
      <c r="CQ40" s="53">
        <v>1.1433532912068578</v>
      </c>
      <c r="CR40" s="58">
        <v>10.225159218966795</v>
      </c>
      <c r="CS40" s="52">
        <v>2.2430684230222542</v>
      </c>
      <c r="CT40" s="71">
        <v>34.988575119288811</v>
      </c>
      <c r="CU40" s="53">
        <v>1.1547770664911676</v>
      </c>
      <c r="CV40" s="58">
        <v>41.289051576395721</v>
      </c>
      <c r="CW40" s="52">
        <v>2.2398248364308246</v>
      </c>
      <c r="CX40" s="71">
        <v>33.394168688285497</v>
      </c>
      <c r="CY40" s="53">
        <v>1.2417733426637851</v>
      </c>
      <c r="CZ40" s="58">
        <v>-7.8948828881102244</v>
      </c>
      <c r="DA40" s="54">
        <v>2.3846359167749793</v>
      </c>
    </row>
    <row r="41" spans="1:105">
      <c r="A41" s="83" t="s">
        <v>27</v>
      </c>
      <c r="B41" s="71">
        <v>72.575257947320267</v>
      </c>
      <c r="C41" s="53">
        <v>0.96708824849856234</v>
      </c>
      <c r="D41" s="58">
        <v>70.283324183022827</v>
      </c>
      <c r="E41" s="52">
        <v>1.7858944288904823</v>
      </c>
      <c r="F41" s="71">
        <v>73.273969086020358</v>
      </c>
      <c r="G41" s="53">
        <v>1.1012378980332764</v>
      </c>
      <c r="H41" s="58">
        <v>2.9906449029975306</v>
      </c>
      <c r="I41" s="52">
        <v>2.0211272738745856</v>
      </c>
      <c r="J41" s="71">
        <v>85.040161733964823</v>
      </c>
      <c r="K41" s="53">
        <v>0.66605242650676988</v>
      </c>
      <c r="L41" s="58">
        <v>84.098422833681369</v>
      </c>
      <c r="M41" s="52">
        <v>1.3322228892065067</v>
      </c>
      <c r="N41" s="71">
        <v>85.350215123370361</v>
      </c>
      <c r="O41" s="53">
        <v>0.69690763711718029</v>
      </c>
      <c r="P41" s="58">
        <v>1.2517922896889928</v>
      </c>
      <c r="Q41" s="52">
        <v>1.3885812890229623</v>
      </c>
      <c r="R41" s="71">
        <v>90.118352199495078</v>
      </c>
      <c r="S41" s="53">
        <v>0.55090051041803412</v>
      </c>
      <c r="T41" s="58">
        <v>88.103102738199283</v>
      </c>
      <c r="U41" s="52">
        <v>1.0906736465079356</v>
      </c>
      <c r="V41" s="71">
        <v>90.774097077307189</v>
      </c>
      <c r="W41" s="53">
        <v>0.59080312831493209</v>
      </c>
      <c r="X41" s="58">
        <v>2.6709943391079065</v>
      </c>
      <c r="Y41" s="52">
        <v>1.1797251813821585</v>
      </c>
      <c r="Z41" s="71">
        <v>75.485891842251135</v>
      </c>
      <c r="AA41" s="53">
        <v>0.86384790441327153</v>
      </c>
      <c r="AB41" s="58">
        <v>73.570470932066854</v>
      </c>
      <c r="AC41" s="52">
        <v>1.7027760978878266</v>
      </c>
      <c r="AD41" s="71">
        <v>76.094760273036883</v>
      </c>
      <c r="AE41" s="53">
        <v>0.92902657604766659</v>
      </c>
      <c r="AF41" s="58">
        <v>2.5242893409700287</v>
      </c>
      <c r="AG41" s="52">
        <v>1.8154655616896043</v>
      </c>
      <c r="AH41" s="71">
        <v>80.755252610623245</v>
      </c>
      <c r="AI41" s="53">
        <v>0.69355437099990402</v>
      </c>
      <c r="AJ41" s="58">
        <v>79.414061812217241</v>
      </c>
      <c r="AK41" s="52">
        <v>1.2734617032271864</v>
      </c>
      <c r="AL41" s="71">
        <v>81.187246375298372</v>
      </c>
      <c r="AM41" s="53">
        <v>0.82427119109896052</v>
      </c>
      <c r="AN41" s="58">
        <v>1.7731845630811307</v>
      </c>
      <c r="AO41" s="52">
        <v>1.5214953267968518</v>
      </c>
      <c r="AP41" s="71">
        <v>81.315242985418877</v>
      </c>
      <c r="AQ41" s="53">
        <v>0.77506074674624981</v>
      </c>
      <c r="AR41" s="58">
        <v>78.890931203655228</v>
      </c>
      <c r="AS41" s="52">
        <v>1.4950016934070323</v>
      </c>
      <c r="AT41" s="71">
        <v>82.093824517238403</v>
      </c>
      <c r="AU41" s="53">
        <v>0.88153254531366509</v>
      </c>
      <c r="AV41" s="58">
        <v>3.202893313583175</v>
      </c>
      <c r="AW41" s="52">
        <v>1.6940494054813722</v>
      </c>
      <c r="AX41" s="71">
        <v>84.805565059479321</v>
      </c>
      <c r="AY41" s="53">
        <v>0.70588629239173795</v>
      </c>
      <c r="AZ41" s="58">
        <v>81.856768006471441</v>
      </c>
      <c r="BA41" s="52">
        <v>1.2324564939354024</v>
      </c>
      <c r="BB41" s="71">
        <v>85.780061914554523</v>
      </c>
      <c r="BC41" s="53">
        <v>0.82919926750121675</v>
      </c>
      <c r="BD41" s="58">
        <v>3.9232939080830818</v>
      </c>
      <c r="BE41" s="52">
        <v>1.4755547947498326</v>
      </c>
      <c r="BF41" s="71">
        <v>88.810333532267123</v>
      </c>
      <c r="BG41" s="53">
        <v>0.54362187288302821</v>
      </c>
      <c r="BH41" s="58">
        <v>86.344813722216557</v>
      </c>
      <c r="BI41" s="52">
        <v>1.1613568645365322</v>
      </c>
      <c r="BJ41" s="71">
        <v>89.586728980627854</v>
      </c>
      <c r="BK41" s="53">
        <v>0.62653197862341503</v>
      </c>
      <c r="BL41" s="58">
        <v>3.2419152584112965</v>
      </c>
      <c r="BM41" s="52">
        <v>1.3398348786160375</v>
      </c>
      <c r="BN41" s="71">
        <v>83.751421319354847</v>
      </c>
      <c r="BO41" s="53">
        <v>0.65256347789563995</v>
      </c>
      <c r="BP41" s="58">
        <v>80.804377999204902</v>
      </c>
      <c r="BQ41" s="52">
        <v>1.3710294312607743</v>
      </c>
      <c r="BR41" s="71">
        <v>84.71709813441268</v>
      </c>
      <c r="BS41" s="53">
        <v>0.79266334437831854</v>
      </c>
      <c r="BT41" s="58">
        <v>3.9127201352077776</v>
      </c>
      <c r="BU41" s="52">
        <v>1.6543188372118802</v>
      </c>
      <c r="BV41" s="71">
        <v>87.570470914722662</v>
      </c>
      <c r="BW41" s="53">
        <v>0.59055078119989479</v>
      </c>
      <c r="BX41" s="58">
        <v>83.405018987796652</v>
      </c>
      <c r="BY41" s="52">
        <v>1.3573064092210392</v>
      </c>
      <c r="BZ41" s="71">
        <v>88.91317799139216</v>
      </c>
      <c r="CA41" s="53">
        <v>0.65863870248901402</v>
      </c>
      <c r="CB41" s="58">
        <v>5.5081590035955088</v>
      </c>
      <c r="CC41" s="52">
        <v>1.5242959183399283</v>
      </c>
      <c r="CD41" s="71">
        <v>88.308237509468682</v>
      </c>
      <c r="CE41" s="53">
        <v>0.55875636264084394</v>
      </c>
      <c r="CF41" s="58">
        <v>85.630707707580626</v>
      </c>
      <c r="CG41" s="52">
        <v>1.3390507961897999</v>
      </c>
      <c r="CH41" s="71">
        <v>89.193195602691901</v>
      </c>
      <c r="CI41" s="53">
        <v>0.61533127211463423</v>
      </c>
      <c r="CJ41" s="58">
        <v>3.5624878951112748</v>
      </c>
      <c r="CK41" s="52">
        <v>1.5011410379799111</v>
      </c>
      <c r="CL41" s="71">
        <v>84.676012132262372</v>
      </c>
      <c r="CM41" s="53">
        <v>0.69416528779811237</v>
      </c>
      <c r="CN41" s="58">
        <v>79.947505617452464</v>
      </c>
      <c r="CO41" s="52">
        <v>1.3468288516731199</v>
      </c>
      <c r="CP41" s="71">
        <v>86.19147953786478</v>
      </c>
      <c r="CQ41" s="53">
        <v>0.81083842945174378</v>
      </c>
      <c r="CR41" s="58">
        <v>6.2439739204123157</v>
      </c>
      <c r="CS41" s="52">
        <v>1.5881698532366706</v>
      </c>
      <c r="CT41" s="71">
        <v>81.89513394168219</v>
      </c>
      <c r="CU41" s="53">
        <v>0.68230329493953557</v>
      </c>
      <c r="CV41" s="58">
        <v>80.906700097488923</v>
      </c>
      <c r="CW41" s="52">
        <v>1.3901284094968041</v>
      </c>
      <c r="CX41" s="71">
        <v>82.191947309604501</v>
      </c>
      <c r="CY41" s="53">
        <v>0.88219123513904518</v>
      </c>
      <c r="CZ41" s="58">
        <v>1.2852472121155785</v>
      </c>
      <c r="DA41" s="54">
        <v>1.7992288081353265</v>
      </c>
    </row>
    <row r="42" spans="1:105">
      <c r="A42" s="83" t="s">
        <v>28</v>
      </c>
      <c r="B42" s="71">
        <v>87.929184996131553</v>
      </c>
      <c r="C42" s="53">
        <v>0.70414449928901479</v>
      </c>
      <c r="D42" s="58">
        <v>88.376082324472165</v>
      </c>
      <c r="E42" s="52">
        <v>1.312972443780148</v>
      </c>
      <c r="F42" s="71">
        <v>87.9754422925173</v>
      </c>
      <c r="G42" s="53">
        <v>0.73368561743393979</v>
      </c>
      <c r="H42" s="58">
        <v>-0.40064003195486464</v>
      </c>
      <c r="I42" s="52">
        <v>1.3974288291989432</v>
      </c>
      <c r="J42" s="71">
        <v>87.378771958911543</v>
      </c>
      <c r="K42" s="53">
        <v>0.75568108033369408</v>
      </c>
      <c r="L42" s="58">
        <v>82.579321078022332</v>
      </c>
      <c r="M42" s="52">
        <v>2.0819959416715386</v>
      </c>
      <c r="N42" s="71">
        <v>88.826498301170744</v>
      </c>
      <c r="O42" s="53">
        <v>0.70905394108643205</v>
      </c>
      <c r="P42" s="58">
        <v>6.2471772231484124</v>
      </c>
      <c r="Q42" s="52">
        <v>2.1530855532894031</v>
      </c>
      <c r="R42" s="71">
        <v>86.568054069297744</v>
      </c>
      <c r="S42" s="53">
        <v>0.82489618568035927</v>
      </c>
      <c r="T42" s="58">
        <v>80.031478353050161</v>
      </c>
      <c r="U42" s="52">
        <v>1.8116236393369201</v>
      </c>
      <c r="V42" s="71">
        <v>88.343847289978655</v>
      </c>
      <c r="W42" s="53">
        <v>0.78576141704165114</v>
      </c>
      <c r="X42" s="58">
        <v>8.3123689369284932</v>
      </c>
      <c r="Y42" s="52">
        <v>1.7404067504400007</v>
      </c>
      <c r="Z42" s="71">
        <v>82.16647330199487</v>
      </c>
      <c r="AA42" s="53">
        <v>0.78818045657163138</v>
      </c>
      <c r="AB42" s="58">
        <v>76.617310735918792</v>
      </c>
      <c r="AC42" s="52">
        <v>1.660607884998436</v>
      </c>
      <c r="AD42" s="71">
        <v>83.648431866521236</v>
      </c>
      <c r="AE42" s="53">
        <v>0.8218995423755</v>
      </c>
      <c r="AF42" s="58">
        <v>7.0311211306024433</v>
      </c>
      <c r="AG42" s="52">
        <v>1.742090761675805</v>
      </c>
      <c r="AH42" s="71">
        <v>66.52630023994115</v>
      </c>
      <c r="AI42" s="53">
        <v>1.0405231105080117</v>
      </c>
      <c r="AJ42" s="58">
        <v>57.814628242963771</v>
      </c>
      <c r="AK42" s="52">
        <v>1.9023741994359109</v>
      </c>
      <c r="AL42" s="71">
        <v>68.956829932524755</v>
      </c>
      <c r="AM42" s="53">
        <v>1.1044432354999993</v>
      </c>
      <c r="AN42" s="58">
        <v>11.142201689560984</v>
      </c>
      <c r="AO42" s="52">
        <v>2.0896288768921165</v>
      </c>
      <c r="AP42" s="71">
        <v>79.010288093064347</v>
      </c>
      <c r="AQ42" s="53">
        <v>0.97930981985611998</v>
      </c>
      <c r="AR42" s="58">
        <v>75.904249529363028</v>
      </c>
      <c r="AS42" s="52">
        <v>1.6642641851521895</v>
      </c>
      <c r="AT42" s="71">
        <v>79.963043023776407</v>
      </c>
      <c r="AU42" s="53">
        <v>1.1077678911506876</v>
      </c>
      <c r="AV42" s="58">
        <v>4.0587934944133792</v>
      </c>
      <c r="AW42" s="52">
        <v>1.960657543522619</v>
      </c>
      <c r="AX42" s="71">
        <v>76.088709937661733</v>
      </c>
      <c r="AY42" s="53">
        <v>1.0537641813482397</v>
      </c>
      <c r="AZ42" s="58">
        <v>70.082113089372569</v>
      </c>
      <c r="BA42" s="52">
        <v>2.1061054503808005</v>
      </c>
      <c r="BB42" s="71">
        <v>77.810035158192377</v>
      </c>
      <c r="BC42" s="53">
        <v>1.082972444696104</v>
      </c>
      <c r="BD42" s="58">
        <v>7.727922068819808</v>
      </c>
      <c r="BE42" s="52">
        <v>2.1926472861192474</v>
      </c>
      <c r="BF42" s="71">
        <v>84.272713850692952</v>
      </c>
      <c r="BG42" s="53">
        <v>0.74155685066888333</v>
      </c>
      <c r="BH42" s="58">
        <v>78.41172675258953</v>
      </c>
      <c r="BI42" s="52">
        <v>1.4936079628459418</v>
      </c>
      <c r="BJ42" s="71">
        <v>85.889022967902079</v>
      </c>
      <c r="BK42" s="53">
        <v>0.81451515614598169</v>
      </c>
      <c r="BL42" s="58">
        <v>7.4772962153125491</v>
      </c>
      <c r="BM42" s="52">
        <v>1.6448828280511447</v>
      </c>
      <c r="BN42" s="71">
        <v>79.481511075254943</v>
      </c>
      <c r="BO42" s="53">
        <v>0.81453851319927939</v>
      </c>
      <c r="BP42" s="58">
        <v>74.324891069840277</v>
      </c>
      <c r="BQ42" s="52">
        <v>1.8620701940133211</v>
      </c>
      <c r="BR42" s="71">
        <v>80.885190255342692</v>
      </c>
      <c r="BS42" s="53">
        <v>0.89638058362147865</v>
      </c>
      <c r="BT42" s="58">
        <v>6.5602991855024158</v>
      </c>
      <c r="BU42" s="52">
        <v>2.0794206777334105</v>
      </c>
      <c r="BV42" s="71">
        <v>78.008162117758729</v>
      </c>
      <c r="BW42" s="53">
        <v>0.9898569301549166</v>
      </c>
      <c r="BX42" s="58">
        <v>67.291359848810444</v>
      </c>
      <c r="BY42" s="52">
        <v>1.9908203489324414</v>
      </c>
      <c r="BZ42" s="71">
        <v>80.992664650451601</v>
      </c>
      <c r="CA42" s="53">
        <v>1.0319311850602331</v>
      </c>
      <c r="CB42" s="58">
        <v>13.701304801641157</v>
      </c>
      <c r="CC42" s="52">
        <v>2.0730981823158472</v>
      </c>
      <c r="CD42" s="71">
        <v>89.716402040677707</v>
      </c>
      <c r="CE42" s="53">
        <v>0.58885334759094599</v>
      </c>
      <c r="CF42" s="58">
        <v>87.347772070037422</v>
      </c>
      <c r="CG42" s="52">
        <v>1.6631484901964886</v>
      </c>
      <c r="CH42" s="71">
        <v>90.413203546021037</v>
      </c>
      <c r="CI42" s="53">
        <v>0.63763668012250974</v>
      </c>
      <c r="CJ42" s="58">
        <v>3.0654314759836154</v>
      </c>
      <c r="CK42" s="52">
        <v>1.854778741385172</v>
      </c>
      <c r="CL42" s="71">
        <v>81.859036747131924</v>
      </c>
      <c r="CM42" s="53">
        <v>0.94904839571956034</v>
      </c>
      <c r="CN42" s="58">
        <v>77.015416297211431</v>
      </c>
      <c r="CO42" s="52">
        <v>1.8605955918916595</v>
      </c>
      <c r="CP42" s="71">
        <v>83.192487851196219</v>
      </c>
      <c r="CQ42" s="53">
        <v>0.99922120675537718</v>
      </c>
      <c r="CR42" s="58">
        <v>6.1770715539847885</v>
      </c>
      <c r="CS42" s="52">
        <v>1.9450392571503132</v>
      </c>
      <c r="CT42" s="71">
        <v>70.66987570003343</v>
      </c>
      <c r="CU42" s="53">
        <v>1.0866212957005175</v>
      </c>
      <c r="CV42" s="58">
        <v>67.479165372803024</v>
      </c>
      <c r="CW42" s="52">
        <v>2.0586124277740954</v>
      </c>
      <c r="CX42" s="71">
        <v>71.46004888316746</v>
      </c>
      <c r="CY42" s="53">
        <v>1.1914171686221251</v>
      </c>
      <c r="CZ42" s="58">
        <v>3.9808835103644356</v>
      </c>
      <c r="DA42" s="54">
        <v>2.2431461916103785</v>
      </c>
    </row>
    <row r="43" spans="1:105">
      <c r="A43" s="83" t="s">
        <v>29</v>
      </c>
      <c r="B43" s="71">
        <v>92.155085683822008</v>
      </c>
      <c r="C43" s="53">
        <v>0.81367867930583371</v>
      </c>
      <c r="D43" s="58">
        <v>90.423434979858413</v>
      </c>
      <c r="E43" s="52">
        <v>2.310876971477537</v>
      </c>
      <c r="F43" s="71">
        <v>92.397037042286868</v>
      </c>
      <c r="G43" s="53">
        <v>0.8415090519342282</v>
      </c>
      <c r="H43" s="58">
        <v>1.9736020624284549</v>
      </c>
      <c r="I43" s="52">
        <v>2.3883253360600967</v>
      </c>
      <c r="J43" s="71">
        <v>79.656306697876659</v>
      </c>
      <c r="K43" s="53">
        <v>1.4384149505750459</v>
      </c>
      <c r="L43" s="58">
        <v>73.960439190655094</v>
      </c>
      <c r="M43" s="52">
        <v>3.2673373865549999</v>
      </c>
      <c r="N43" s="71">
        <v>80.44945906691504</v>
      </c>
      <c r="O43" s="53">
        <v>1.4611980238982085</v>
      </c>
      <c r="P43" s="58">
        <v>6.4890198762599454</v>
      </c>
      <c r="Q43" s="52">
        <v>3.1635437089063907</v>
      </c>
      <c r="R43" s="71">
        <v>94.143178825394159</v>
      </c>
      <c r="S43" s="53">
        <v>0.5715054605259644</v>
      </c>
      <c r="T43" s="58">
        <v>92.597685475222846</v>
      </c>
      <c r="U43" s="52">
        <v>1.7012870227697934</v>
      </c>
      <c r="V43" s="71">
        <v>94.355985230060313</v>
      </c>
      <c r="W43" s="53">
        <v>0.56598908437246509</v>
      </c>
      <c r="X43" s="58">
        <v>1.7582997548374664</v>
      </c>
      <c r="Y43" s="52">
        <v>1.6772872777624679</v>
      </c>
      <c r="Z43" s="71">
        <v>85.682980886232542</v>
      </c>
      <c r="AA43" s="53">
        <v>1.0715586969920097</v>
      </c>
      <c r="AB43" s="58">
        <v>78.341564136714197</v>
      </c>
      <c r="AC43" s="52">
        <v>2.6913451460299838</v>
      </c>
      <c r="AD43" s="71">
        <v>86.748722549861682</v>
      </c>
      <c r="AE43" s="53">
        <v>1.0868729282452907</v>
      </c>
      <c r="AF43" s="58">
        <v>8.407158413147485</v>
      </c>
      <c r="AG43" s="52">
        <v>2.6615105827516632</v>
      </c>
      <c r="AH43" s="71">
        <v>68.467829973516984</v>
      </c>
      <c r="AI43" s="53">
        <v>1.7824609941618959</v>
      </c>
      <c r="AJ43" s="58">
        <v>63.512984348740368</v>
      </c>
      <c r="AK43" s="52">
        <v>3.6620903614744456</v>
      </c>
      <c r="AL43" s="71">
        <v>69.1621573398713</v>
      </c>
      <c r="AM43" s="53">
        <v>1.73440065603674</v>
      </c>
      <c r="AN43" s="58">
        <v>5.6491729911309321</v>
      </c>
      <c r="AO43" s="52">
        <v>3.320835713817639</v>
      </c>
      <c r="AP43" s="71">
        <v>95.058597795369622</v>
      </c>
      <c r="AQ43" s="53">
        <v>0.5639117611698925</v>
      </c>
      <c r="AR43" s="58">
        <v>94.303530702474305</v>
      </c>
      <c r="AS43" s="52">
        <v>1.3791203632590925</v>
      </c>
      <c r="AT43" s="71">
        <v>95.162433405342412</v>
      </c>
      <c r="AU43" s="53">
        <v>0.5965821959176284</v>
      </c>
      <c r="AV43" s="58">
        <v>0.85890270286810733</v>
      </c>
      <c r="AW43" s="52">
        <v>1.4475668125441721</v>
      </c>
      <c r="AX43" s="71">
        <v>85.72074174887895</v>
      </c>
      <c r="AY43" s="53">
        <v>1.2642010016766128</v>
      </c>
      <c r="AZ43" s="58">
        <v>73.083011056488871</v>
      </c>
      <c r="BA43" s="52">
        <v>4.4086380534882137</v>
      </c>
      <c r="BB43" s="71">
        <v>87.54826085653032</v>
      </c>
      <c r="BC43" s="53">
        <v>1.1965173091140562</v>
      </c>
      <c r="BD43" s="58">
        <v>14.465249800041448</v>
      </c>
      <c r="BE43" s="52">
        <v>4.2765712858770559</v>
      </c>
      <c r="BF43" s="71">
        <v>93.010142891476448</v>
      </c>
      <c r="BG43" s="53">
        <v>0.70565907555234675</v>
      </c>
      <c r="BH43" s="58">
        <v>86.444902320207717</v>
      </c>
      <c r="BI43" s="52">
        <v>2.4778093356751913</v>
      </c>
      <c r="BJ43" s="71">
        <v>93.954121434286535</v>
      </c>
      <c r="BK43" s="53">
        <v>0.64927535143779747</v>
      </c>
      <c r="BL43" s="58">
        <v>7.5092191140788174</v>
      </c>
      <c r="BM43" s="52">
        <v>2.3889924203482589</v>
      </c>
      <c r="BN43" s="71">
        <v>81.293512974046806</v>
      </c>
      <c r="BO43" s="53">
        <v>1.1412612375890183</v>
      </c>
      <c r="BP43" s="58">
        <v>74.532642753527824</v>
      </c>
      <c r="BQ43" s="52">
        <v>3.2529844363703782</v>
      </c>
      <c r="BR43" s="71">
        <v>82.250625964253132</v>
      </c>
      <c r="BS43" s="53">
        <v>1.2079459433003621</v>
      </c>
      <c r="BT43" s="58">
        <v>7.7179832107253077</v>
      </c>
      <c r="BU43" s="52">
        <v>3.4011674476713316</v>
      </c>
      <c r="BV43" s="71">
        <v>89.530171210623621</v>
      </c>
      <c r="BW43" s="53">
        <v>0.72324486329364401</v>
      </c>
      <c r="BX43" s="58">
        <v>82.505484420636378</v>
      </c>
      <c r="BY43" s="52">
        <v>3.4974335994611461</v>
      </c>
      <c r="BZ43" s="71">
        <v>90.541822962649675</v>
      </c>
      <c r="CA43" s="53">
        <v>0.62466170822984068</v>
      </c>
      <c r="CB43" s="58">
        <v>8.0363385420132971</v>
      </c>
      <c r="CC43" s="52">
        <v>3.5689874903606986</v>
      </c>
      <c r="CD43" s="71">
        <v>92.0540621397096</v>
      </c>
      <c r="CE43" s="53">
        <v>0.61073260652702732</v>
      </c>
      <c r="CF43" s="58">
        <v>93.097645802237764</v>
      </c>
      <c r="CG43" s="52">
        <v>1.7566521629786773</v>
      </c>
      <c r="CH43" s="71">
        <v>91.889393121128734</v>
      </c>
      <c r="CI43" s="53">
        <v>0.76544521949739974</v>
      </c>
      <c r="CJ43" s="58">
        <v>-1.2082526811090304</v>
      </c>
      <c r="CK43" s="52">
        <v>2.1907116608842849</v>
      </c>
      <c r="CL43" s="71">
        <v>93.838878591656567</v>
      </c>
      <c r="CM43" s="53">
        <v>0.62882935584142574</v>
      </c>
      <c r="CN43" s="58">
        <v>92.426941502091069</v>
      </c>
      <c r="CO43" s="52">
        <v>1.6690179560715448</v>
      </c>
      <c r="CP43" s="71">
        <v>94.036423286318424</v>
      </c>
      <c r="CQ43" s="53">
        <v>0.68658213818324221</v>
      </c>
      <c r="CR43" s="58">
        <v>1.6094817842273557</v>
      </c>
      <c r="CS43" s="52">
        <v>1.8145726689908486</v>
      </c>
      <c r="CT43" s="71">
        <v>70.023827891981099</v>
      </c>
      <c r="CU43" s="53">
        <v>1.2637739312865033</v>
      </c>
      <c r="CV43" s="58">
        <v>69.006903366785494</v>
      </c>
      <c r="CW43" s="52">
        <v>3.2247077446968038</v>
      </c>
      <c r="CX43" s="71">
        <v>70.173681838834938</v>
      </c>
      <c r="CY43" s="53">
        <v>1.5051780857652466</v>
      </c>
      <c r="CZ43" s="58">
        <v>1.1667784720494438</v>
      </c>
      <c r="DA43" s="54">
        <v>3.9015671395828071</v>
      </c>
    </row>
    <row r="44" spans="1:105">
      <c r="A44" s="83" t="s">
        <v>30</v>
      </c>
      <c r="B44" s="71">
        <v>92.681311961324269</v>
      </c>
      <c r="C44" s="53">
        <v>0.41977982825587462</v>
      </c>
      <c r="D44" s="58">
        <v>89.630545624037239</v>
      </c>
      <c r="E44" s="52">
        <v>2.4086341610472268</v>
      </c>
      <c r="F44" s="71">
        <v>92.915736558690824</v>
      </c>
      <c r="G44" s="53">
        <v>0.43261165430219667</v>
      </c>
      <c r="H44" s="58">
        <v>3.2851909346535848</v>
      </c>
      <c r="I44" s="52">
        <v>2.49510817466683</v>
      </c>
      <c r="J44" s="71">
        <v>85.124114291269564</v>
      </c>
      <c r="K44" s="53">
        <v>0.73881073911613104</v>
      </c>
      <c r="L44" s="58">
        <v>85.445577835976962</v>
      </c>
      <c r="M44" s="52">
        <v>3.1795215496569043</v>
      </c>
      <c r="N44" s="71">
        <v>85.094329242093792</v>
      </c>
      <c r="O44" s="53">
        <v>0.74726989695748025</v>
      </c>
      <c r="P44" s="58">
        <v>-0.3512485938831702</v>
      </c>
      <c r="Q44" s="52">
        <v>3.2410063575434087</v>
      </c>
      <c r="R44" s="71">
        <v>93.110853686033892</v>
      </c>
      <c r="S44" s="53">
        <v>0.48737349938910846</v>
      </c>
      <c r="T44" s="58">
        <v>89.428102004801374</v>
      </c>
      <c r="U44" s="52">
        <v>2.3189053894044322</v>
      </c>
      <c r="V44" s="71">
        <v>93.398044641878457</v>
      </c>
      <c r="W44" s="53">
        <v>0.45888895891397485</v>
      </c>
      <c r="X44" s="58">
        <v>3.9699426370770823</v>
      </c>
      <c r="Y44" s="52">
        <v>2.2827437333017935</v>
      </c>
      <c r="Z44" s="71">
        <v>89.325536578007146</v>
      </c>
      <c r="AA44" s="53">
        <v>0.57736471163539993</v>
      </c>
      <c r="AB44" s="58">
        <v>86.013043050110738</v>
      </c>
      <c r="AC44" s="52">
        <v>2.4055549318281084</v>
      </c>
      <c r="AD44" s="71">
        <v>89.582292085876617</v>
      </c>
      <c r="AE44" s="53">
        <v>0.58135171851730116</v>
      </c>
      <c r="AF44" s="58">
        <v>3.5692490357658784</v>
      </c>
      <c r="AG44" s="52">
        <v>2.4370229893522097</v>
      </c>
      <c r="AH44" s="71">
        <v>65.420202034640809</v>
      </c>
      <c r="AI44" s="53">
        <v>0.96157496657250763</v>
      </c>
      <c r="AJ44" s="58">
        <v>67.866284077710375</v>
      </c>
      <c r="AK44" s="52">
        <v>3.60454760683723</v>
      </c>
      <c r="AL44" s="71">
        <v>65.211395283197788</v>
      </c>
      <c r="AM44" s="53">
        <v>1.0098482162252014</v>
      </c>
      <c r="AN44" s="58">
        <v>-2.654888794512587</v>
      </c>
      <c r="AO44" s="52">
        <v>3.7965510118693859</v>
      </c>
      <c r="AP44" s="71">
        <v>83.129434123302943</v>
      </c>
      <c r="AQ44" s="53">
        <v>0.76258953196341772</v>
      </c>
      <c r="AR44" s="58">
        <v>82.883413359374089</v>
      </c>
      <c r="AS44" s="52">
        <v>2.6673900138851208</v>
      </c>
      <c r="AT44" s="71">
        <v>83.137578668594969</v>
      </c>
      <c r="AU44" s="53">
        <v>0.7975732850242887</v>
      </c>
      <c r="AV44" s="58">
        <v>0.25416530922088043</v>
      </c>
      <c r="AW44" s="52">
        <v>2.797094126927226</v>
      </c>
      <c r="AX44" s="71">
        <v>80.039958667316341</v>
      </c>
      <c r="AY44" s="53">
        <v>0.86726481517598464</v>
      </c>
      <c r="AZ44" s="58">
        <v>77.464936408401556</v>
      </c>
      <c r="BA44" s="52">
        <v>2.7814452914190149</v>
      </c>
      <c r="BB44" s="71">
        <v>80.227956990831061</v>
      </c>
      <c r="BC44" s="53">
        <v>0.89136395011213665</v>
      </c>
      <c r="BD44" s="58">
        <v>2.7630205824295047</v>
      </c>
      <c r="BE44" s="52">
        <v>2.8583754391588214</v>
      </c>
      <c r="BF44" s="71">
        <v>90.06766340976074</v>
      </c>
      <c r="BG44" s="53">
        <v>0.66049053595781371</v>
      </c>
      <c r="BH44" s="58">
        <v>89.835375112541485</v>
      </c>
      <c r="BI44" s="52">
        <v>2.3158047135449511</v>
      </c>
      <c r="BJ44" s="71">
        <v>90.079309177824541</v>
      </c>
      <c r="BK44" s="53">
        <v>0.68091042511766298</v>
      </c>
      <c r="BL44" s="58">
        <v>0.24393406528305661</v>
      </c>
      <c r="BM44" s="52">
        <v>2.385763803772317</v>
      </c>
      <c r="BN44" s="71">
        <v>86.727756117251104</v>
      </c>
      <c r="BO44" s="53">
        <v>0.69688717890498142</v>
      </c>
      <c r="BP44" s="58">
        <v>87.359538120240359</v>
      </c>
      <c r="BQ44" s="52">
        <v>2.7400498277148615</v>
      </c>
      <c r="BR44" s="71">
        <v>86.669753828791414</v>
      </c>
      <c r="BS44" s="53">
        <v>0.74370370934755758</v>
      </c>
      <c r="BT44" s="58">
        <v>-0.68978429144894449</v>
      </c>
      <c r="BU44" s="52">
        <v>2.9220610424030347</v>
      </c>
      <c r="BV44" s="71">
        <v>93.16046086090283</v>
      </c>
      <c r="BW44" s="53">
        <v>0.46057761045989898</v>
      </c>
      <c r="BX44" s="58">
        <v>87.164268718989987</v>
      </c>
      <c r="BY44" s="52">
        <v>2.4254623057157758</v>
      </c>
      <c r="BZ44" s="71">
        <v>93.622330075394572</v>
      </c>
      <c r="CA44" s="53">
        <v>0.45100141201853577</v>
      </c>
      <c r="CB44" s="58">
        <v>6.4580613564045848</v>
      </c>
      <c r="CC44" s="52">
        <v>2.4777122253811439</v>
      </c>
      <c r="CD44" s="71">
        <v>97.124406695280854</v>
      </c>
      <c r="CE44" s="53">
        <v>0.3497237578198179</v>
      </c>
      <c r="CF44" s="58">
        <v>94.055060241109075</v>
      </c>
      <c r="CG44" s="52">
        <v>1.9413530450190439</v>
      </c>
      <c r="CH44" s="71">
        <v>97.366768364239462</v>
      </c>
      <c r="CI44" s="53">
        <v>0.35054150842376264</v>
      </c>
      <c r="CJ44" s="58">
        <v>3.3117081231303871</v>
      </c>
      <c r="CK44" s="52">
        <v>1.9879390757452065</v>
      </c>
      <c r="CL44" s="71">
        <v>94.333728117312177</v>
      </c>
      <c r="CM44" s="53">
        <v>0.43573274647086097</v>
      </c>
      <c r="CN44" s="58">
        <v>89.572454066100008</v>
      </c>
      <c r="CO44" s="52">
        <v>2.3234323698065023</v>
      </c>
      <c r="CP44" s="71">
        <v>94.706687501192206</v>
      </c>
      <c r="CQ44" s="53">
        <v>0.38978372667788058</v>
      </c>
      <c r="CR44" s="58">
        <v>5.1342334350921988</v>
      </c>
      <c r="CS44" s="52">
        <v>2.2794765789657521</v>
      </c>
      <c r="CT44" s="71">
        <v>70.989943311834537</v>
      </c>
      <c r="CU44" s="53">
        <v>1.1322403329617599</v>
      </c>
      <c r="CV44" s="58">
        <v>75.223240559734293</v>
      </c>
      <c r="CW44" s="52">
        <v>3.1250702019776577</v>
      </c>
      <c r="CX44" s="71">
        <v>70.640343399671636</v>
      </c>
      <c r="CY44" s="53">
        <v>1.2036730624196728</v>
      </c>
      <c r="CZ44" s="58">
        <v>-4.5828971600626573</v>
      </c>
      <c r="DA44" s="54">
        <v>3.3706750605897278</v>
      </c>
    </row>
    <row r="45" spans="1:105">
      <c r="A45" s="83" t="s">
        <v>31</v>
      </c>
      <c r="B45" s="71">
        <v>87.159375370301817</v>
      </c>
      <c r="C45" s="53">
        <v>0.93442233570958222</v>
      </c>
      <c r="D45" s="58">
        <v>88.027135794510087</v>
      </c>
      <c r="E45" s="52">
        <v>1.8032591350853455</v>
      </c>
      <c r="F45" s="71">
        <v>86.852744881224723</v>
      </c>
      <c r="G45" s="53">
        <v>1.2106280588009295</v>
      </c>
      <c r="H45" s="58">
        <v>-1.1743909132853645</v>
      </c>
      <c r="I45" s="52">
        <v>2.3231095849413053</v>
      </c>
      <c r="J45" s="71">
        <v>84.123038778062281</v>
      </c>
      <c r="K45" s="53">
        <v>1.2047840853325797</v>
      </c>
      <c r="L45" s="58">
        <v>85.368705926307044</v>
      </c>
      <c r="M45" s="52">
        <v>2.0168627638893173</v>
      </c>
      <c r="N45" s="71">
        <v>83.591804780034934</v>
      </c>
      <c r="O45" s="53">
        <v>1.4408871654303104</v>
      </c>
      <c r="P45" s="58">
        <v>-1.7769011462721096</v>
      </c>
      <c r="Q45" s="52">
        <v>2.390404450085573</v>
      </c>
      <c r="R45" s="71">
        <v>91.096901259282646</v>
      </c>
      <c r="S45" s="53">
        <v>0.73608979307174871</v>
      </c>
      <c r="T45" s="58">
        <v>90.666849245117703</v>
      </c>
      <c r="U45" s="52">
        <v>1.4303060142144199</v>
      </c>
      <c r="V45" s="71">
        <v>91.273099161090869</v>
      </c>
      <c r="W45" s="53">
        <v>0.83095227673101602</v>
      </c>
      <c r="X45" s="58">
        <v>0.6062499159731658</v>
      </c>
      <c r="Y45" s="52">
        <v>1.6088098094496275</v>
      </c>
      <c r="Z45" s="71">
        <v>83.340801751319063</v>
      </c>
      <c r="AA45" s="53">
        <v>1.3242131647968269</v>
      </c>
      <c r="AB45" s="58">
        <v>80.114303749485188</v>
      </c>
      <c r="AC45" s="52">
        <v>2.5405221566657392</v>
      </c>
      <c r="AD45" s="71">
        <v>84.564109359008441</v>
      </c>
      <c r="AE45" s="53">
        <v>1.1694064753048443</v>
      </c>
      <c r="AF45" s="58">
        <v>4.4498056095232528</v>
      </c>
      <c r="AG45" s="52">
        <v>2.2848117092053766</v>
      </c>
      <c r="AH45" s="71">
        <v>74.060393015591785</v>
      </c>
      <c r="AI45" s="53">
        <v>1.526389850675302</v>
      </c>
      <c r="AJ45" s="58">
        <v>74.887043601347258</v>
      </c>
      <c r="AK45" s="52">
        <v>2.4546944312378409</v>
      </c>
      <c r="AL45" s="71">
        <v>73.694343263629449</v>
      </c>
      <c r="AM45" s="53">
        <v>1.9132788931708187</v>
      </c>
      <c r="AN45" s="58">
        <v>-1.1927003377178096</v>
      </c>
      <c r="AO45" s="52">
        <v>3.1189407449410838</v>
      </c>
      <c r="AP45" s="71">
        <v>91.602188151017359</v>
      </c>
      <c r="AQ45" s="53">
        <v>0.56345642708926424</v>
      </c>
      <c r="AR45" s="58">
        <v>89.970467659176208</v>
      </c>
      <c r="AS45" s="52">
        <v>1.8533309106214455</v>
      </c>
      <c r="AT45" s="71">
        <v>92.316158214642158</v>
      </c>
      <c r="AU45" s="53">
        <v>0.5620330004248385</v>
      </c>
      <c r="AV45" s="58">
        <v>2.34569055546595</v>
      </c>
      <c r="AW45" s="52">
        <v>2.0499324223378066</v>
      </c>
      <c r="AX45" s="71">
        <v>82.584429322143734</v>
      </c>
      <c r="AY45" s="53">
        <v>0.69103828370359044</v>
      </c>
      <c r="AZ45" s="58">
        <v>84.243198005171948</v>
      </c>
      <c r="BA45" s="52">
        <v>2.1185583978161908</v>
      </c>
      <c r="BB45" s="71">
        <v>81.973727055339381</v>
      </c>
      <c r="BC45" s="53">
        <v>0.79088548551613613</v>
      </c>
      <c r="BD45" s="58">
        <v>-2.2694709498325665</v>
      </c>
      <c r="BE45" s="52">
        <v>2.4329485436447049</v>
      </c>
      <c r="BF45" s="71">
        <v>89.355812481138003</v>
      </c>
      <c r="BG45" s="53">
        <v>0.93000384191851659</v>
      </c>
      <c r="BH45" s="58">
        <v>85.854366719125835</v>
      </c>
      <c r="BI45" s="52">
        <v>1.6097532779507144</v>
      </c>
      <c r="BJ45" s="71">
        <v>90.635178912482559</v>
      </c>
      <c r="BK45" s="53">
        <v>0.91523068699988763</v>
      </c>
      <c r="BL45" s="58">
        <v>4.7808121933567236</v>
      </c>
      <c r="BM45" s="52">
        <v>1.6114058709881867</v>
      </c>
      <c r="BN45" s="71">
        <v>81.787842478719952</v>
      </c>
      <c r="BO45" s="53">
        <v>1.0210569848746356</v>
      </c>
      <c r="BP45" s="58">
        <v>80.264403874482156</v>
      </c>
      <c r="BQ45" s="52">
        <v>2.0692159062021815</v>
      </c>
      <c r="BR45" s="71">
        <v>82.216187673299402</v>
      </c>
      <c r="BS45" s="53">
        <v>0.90793513792446479</v>
      </c>
      <c r="BT45" s="58">
        <v>1.951783798817246</v>
      </c>
      <c r="BU45" s="52">
        <v>1.9101115637857515</v>
      </c>
      <c r="BV45" s="71">
        <v>75.291904989702857</v>
      </c>
      <c r="BW45" s="53">
        <v>1.1701217252879845</v>
      </c>
      <c r="BX45" s="58">
        <v>75.665709293360663</v>
      </c>
      <c r="BY45" s="52">
        <v>1.9132059321772257</v>
      </c>
      <c r="BZ45" s="71">
        <v>75.066163783516345</v>
      </c>
      <c r="CA45" s="53">
        <v>1.2569607389764235</v>
      </c>
      <c r="CB45" s="58">
        <v>-0.59954550984431876</v>
      </c>
      <c r="CC45" s="52">
        <v>2.0146097855048182</v>
      </c>
      <c r="CD45" s="71">
        <v>94.244901033490294</v>
      </c>
      <c r="CE45" s="53">
        <v>0.70643507218899459</v>
      </c>
      <c r="CF45" s="58">
        <v>95.505560444896304</v>
      </c>
      <c r="CG45" s="52">
        <v>0.83954501211506227</v>
      </c>
      <c r="CH45" s="71">
        <v>93.820849700041308</v>
      </c>
      <c r="CI45" s="53">
        <v>0.8057766500261192</v>
      </c>
      <c r="CJ45" s="58">
        <v>-1.6847107448549963</v>
      </c>
      <c r="CK45" s="52">
        <v>0.97677207256634302</v>
      </c>
      <c r="CL45" s="71">
        <v>87.473366678148992</v>
      </c>
      <c r="CM45" s="53">
        <v>0.81693190008886674</v>
      </c>
      <c r="CN45" s="58">
        <v>88.320459936542278</v>
      </c>
      <c r="CO45" s="52">
        <v>1.4720520164296782</v>
      </c>
      <c r="CP45" s="71">
        <v>87.101876513443528</v>
      </c>
      <c r="CQ45" s="53">
        <v>1.0226793955481153</v>
      </c>
      <c r="CR45" s="58">
        <v>-1.2185834230987496</v>
      </c>
      <c r="CS45" s="52">
        <v>1.8574331880774675</v>
      </c>
      <c r="CT45" s="71">
        <v>71.996733641713391</v>
      </c>
      <c r="CU45" s="53">
        <v>1.2287044992941047</v>
      </c>
      <c r="CV45" s="58">
        <v>73.366605859720352</v>
      </c>
      <c r="CW45" s="52">
        <v>2.4725400818073009</v>
      </c>
      <c r="CX45" s="71">
        <v>71.536293757215788</v>
      </c>
      <c r="CY45" s="53">
        <v>1.4539536311935684</v>
      </c>
      <c r="CZ45" s="58">
        <v>-1.8303121025045641</v>
      </c>
      <c r="DA45" s="54">
        <v>2.9304520178406421</v>
      </c>
    </row>
    <row r="46" spans="1:105">
      <c r="A46" s="83" t="s">
        <v>32</v>
      </c>
      <c r="B46" s="71">
        <v>90.743501532457188</v>
      </c>
      <c r="C46" s="53">
        <v>0.62073263754655705</v>
      </c>
      <c r="D46" s="58">
        <v>90.766729650538139</v>
      </c>
      <c r="E46" s="52">
        <v>1.3658029820978088</v>
      </c>
      <c r="F46" s="71">
        <v>90.691785073938675</v>
      </c>
      <c r="G46" s="53">
        <v>0.65274582691976502</v>
      </c>
      <c r="H46" s="58">
        <v>-7.494457659946363E-2</v>
      </c>
      <c r="I46" s="52">
        <v>1.4452943209315525</v>
      </c>
      <c r="J46" s="71">
        <v>89.317382132621162</v>
      </c>
      <c r="K46" s="53">
        <v>0.63143867220722161</v>
      </c>
      <c r="L46" s="58">
        <v>86.727191793250796</v>
      </c>
      <c r="M46" s="52">
        <v>1.6642893295429195</v>
      </c>
      <c r="N46" s="71">
        <v>90.060070351901146</v>
      </c>
      <c r="O46" s="53">
        <v>0.5745217651270863</v>
      </c>
      <c r="P46" s="58">
        <v>3.33287855865035</v>
      </c>
      <c r="Q46" s="52">
        <v>1.6947593711416455</v>
      </c>
      <c r="R46" s="71">
        <v>86.206790454352685</v>
      </c>
      <c r="S46" s="53">
        <v>0.81240350266960792</v>
      </c>
      <c r="T46" s="58">
        <v>86.853427157127243</v>
      </c>
      <c r="U46" s="52">
        <v>1.5041227085075506</v>
      </c>
      <c r="V46" s="71">
        <v>85.941554550853198</v>
      </c>
      <c r="W46" s="53">
        <v>0.90567409936186716</v>
      </c>
      <c r="X46" s="58">
        <v>-0.91187260627404498</v>
      </c>
      <c r="Y46" s="52">
        <v>1.6654547055893762</v>
      </c>
      <c r="Z46" s="71">
        <v>87.611643543644107</v>
      </c>
      <c r="AA46" s="53">
        <v>0.85353000739727192</v>
      </c>
      <c r="AB46" s="58">
        <v>81.943159180103194</v>
      </c>
      <c r="AC46" s="52">
        <v>1.8483805320240101</v>
      </c>
      <c r="AD46" s="71">
        <v>89.363745636432895</v>
      </c>
      <c r="AE46" s="53">
        <v>0.83106226656223336</v>
      </c>
      <c r="AF46" s="58">
        <v>7.4205864563297013</v>
      </c>
      <c r="AG46" s="52">
        <v>1.8457054282176164</v>
      </c>
      <c r="AH46" s="71">
        <v>78.8734213085025</v>
      </c>
      <c r="AI46" s="53">
        <v>0.91065492799043546</v>
      </c>
      <c r="AJ46" s="58">
        <v>76.9782266727467</v>
      </c>
      <c r="AK46" s="52">
        <v>1.6983176715231854</v>
      </c>
      <c r="AL46" s="71">
        <v>79.447639128833899</v>
      </c>
      <c r="AM46" s="53">
        <v>1.0130285049966035</v>
      </c>
      <c r="AN46" s="58">
        <v>2.4694124560871984</v>
      </c>
      <c r="AO46" s="52">
        <v>1.8357890649492559</v>
      </c>
      <c r="AP46" s="71">
        <v>89.052822837642623</v>
      </c>
      <c r="AQ46" s="53">
        <v>0.61009800786572399</v>
      </c>
      <c r="AR46" s="58">
        <v>88.450969125719993</v>
      </c>
      <c r="AS46" s="52">
        <v>1.3018966630223909</v>
      </c>
      <c r="AT46" s="71">
        <v>89.32804710913247</v>
      </c>
      <c r="AU46" s="53">
        <v>0.66953341345571171</v>
      </c>
      <c r="AV46" s="58">
        <v>0.87707798341247667</v>
      </c>
      <c r="AW46" s="52">
        <v>1.4172967890009187</v>
      </c>
      <c r="AX46" s="71">
        <v>87.46352336763195</v>
      </c>
      <c r="AY46" s="53">
        <v>0.74945686969505099</v>
      </c>
      <c r="AZ46" s="58">
        <v>86.716567732989276</v>
      </c>
      <c r="BA46" s="52">
        <v>1.487057566310354</v>
      </c>
      <c r="BB46" s="71">
        <v>87.702508481353803</v>
      </c>
      <c r="BC46" s="53">
        <v>0.78911339507722311</v>
      </c>
      <c r="BD46" s="58">
        <v>0.98594074836452705</v>
      </c>
      <c r="BE46" s="52">
        <v>1.551838377354251</v>
      </c>
      <c r="BF46" s="71">
        <v>89.564944732717819</v>
      </c>
      <c r="BG46" s="53">
        <v>0.69579415411748213</v>
      </c>
      <c r="BH46" s="58">
        <v>86.095983082057174</v>
      </c>
      <c r="BI46" s="52">
        <v>1.7575736417307033</v>
      </c>
      <c r="BJ46" s="71">
        <v>90.574497301044872</v>
      </c>
      <c r="BK46" s="53">
        <v>0.67748018853452241</v>
      </c>
      <c r="BL46" s="58">
        <v>4.4785142189876979</v>
      </c>
      <c r="BM46" s="52">
        <v>1.8149711054158582</v>
      </c>
      <c r="BN46" s="71">
        <v>82.055488726815071</v>
      </c>
      <c r="BO46" s="53">
        <v>0.91851873173694498</v>
      </c>
      <c r="BP46" s="58">
        <v>77.566161060804134</v>
      </c>
      <c r="BQ46" s="52">
        <v>1.9032168001028273</v>
      </c>
      <c r="BR46" s="71">
        <v>83.370325330667555</v>
      </c>
      <c r="BS46" s="53">
        <v>0.95517614785370641</v>
      </c>
      <c r="BT46" s="58">
        <v>5.8041642698634206</v>
      </c>
      <c r="BU46" s="52">
        <v>1.9955047050350458</v>
      </c>
      <c r="BV46" s="71">
        <v>81.12124175016632</v>
      </c>
      <c r="BW46" s="53">
        <v>0.91303177397082569</v>
      </c>
      <c r="BX46" s="58">
        <v>78.73732286118998</v>
      </c>
      <c r="BY46" s="52">
        <v>2.0177190890873264</v>
      </c>
      <c r="BZ46" s="71">
        <v>81.853332645833376</v>
      </c>
      <c r="CA46" s="53">
        <v>1.0059305928230797</v>
      </c>
      <c r="CB46" s="58">
        <v>3.1160097846433956</v>
      </c>
      <c r="CC46" s="52">
        <v>2.243868643139272</v>
      </c>
      <c r="CD46" s="71">
        <v>93.95436010355165</v>
      </c>
      <c r="CE46" s="53">
        <v>0.45789387850973329</v>
      </c>
      <c r="CF46" s="58">
        <v>94.627100112963475</v>
      </c>
      <c r="CG46" s="52">
        <v>1.0154960649949978</v>
      </c>
      <c r="CH46" s="71">
        <v>93.720006668251628</v>
      </c>
      <c r="CI46" s="53">
        <v>0.54512608245384986</v>
      </c>
      <c r="CJ46" s="58">
        <v>-0.9070934447118475</v>
      </c>
      <c r="CK46" s="52">
        <v>1.2018389439865638</v>
      </c>
      <c r="CL46" s="71">
        <v>86.567465688786356</v>
      </c>
      <c r="CM46" s="53">
        <v>0.87969350751921205</v>
      </c>
      <c r="CN46" s="58">
        <v>87.291159118114791</v>
      </c>
      <c r="CO46" s="52">
        <v>1.628521123251444</v>
      </c>
      <c r="CP46" s="71">
        <v>86.280849920759152</v>
      </c>
      <c r="CQ46" s="53">
        <v>0.92179820776941357</v>
      </c>
      <c r="CR46" s="58">
        <v>-1.0103091973556388</v>
      </c>
      <c r="CS46" s="52">
        <v>1.6486497137891529</v>
      </c>
      <c r="CT46" s="71">
        <v>57.559697984497923</v>
      </c>
      <c r="CU46" s="53">
        <v>1.2717381590469861</v>
      </c>
      <c r="CV46" s="58">
        <v>57.102346214539452</v>
      </c>
      <c r="CW46" s="52">
        <v>2.4323136912090986</v>
      </c>
      <c r="CX46" s="71">
        <v>57.69664693596669</v>
      </c>
      <c r="CY46" s="53">
        <v>1.3019952976778344</v>
      </c>
      <c r="CZ46" s="58">
        <v>0.59430072142723844</v>
      </c>
      <c r="DA46" s="54">
        <v>2.4286495986453276</v>
      </c>
    </row>
    <row r="47" spans="1:105">
      <c r="A47" s="83" t="s">
        <v>33</v>
      </c>
      <c r="B47" s="71">
        <v>96.313505963348405</v>
      </c>
      <c r="C47" s="53">
        <v>0.59945441955869561</v>
      </c>
      <c r="D47" s="58">
        <v>95.790633454566731</v>
      </c>
      <c r="E47" s="52">
        <v>1.3442368438640109</v>
      </c>
      <c r="F47" s="71">
        <v>96.416465075060202</v>
      </c>
      <c r="G47" s="53">
        <v>0.57602835499593952</v>
      </c>
      <c r="H47" s="58">
        <v>0.62583162049347152</v>
      </c>
      <c r="I47" s="52">
        <v>1.2709042927728489</v>
      </c>
      <c r="J47" s="71">
        <v>88.510551616085934</v>
      </c>
      <c r="K47" s="53">
        <v>1.3978403943349058</v>
      </c>
      <c r="L47" s="58">
        <v>82.304731459074631</v>
      </c>
      <c r="M47" s="52">
        <v>3.5617086086396141</v>
      </c>
      <c r="N47" s="71">
        <v>89.775924438193513</v>
      </c>
      <c r="O47" s="53">
        <v>1.161953274792759</v>
      </c>
      <c r="P47" s="58">
        <v>7.4711929791188822</v>
      </c>
      <c r="Q47" s="52">
        <v>3.1267492378824584</v>
      </c>
      <c r="R47" s="71">
        <v>94.910363941894744</v>
      </c>
      <c r="S47" s="53">
        <v>0.7546338582998664</v>
      </c>
      <c r="T47" s="58">
        <v>94.662678761881466</v>
      </c>
      <c r="U47" s="52">
        <v>1.6110767494821165</v>
      </c>
      <c r="V47" s="71">
        <v>94.954734556368564</v>
      </c>
      <c r="W47" s="53">
        <v>0.75909330272268249</v>
      </c>
      <c r="X47" s="58">
        <v>0.29205579448709784</v>
      </c>
      <c r="Y47" s="52">
        <v>1.5686530923439455</v>
      </c>
      <c r="Z47" s="71">
        <v>93.580711731731881</v>
      </c>
      <c r="AA47" s="53">
        <v>0.90311541755860891</v>
      </c>
      <c r="AB47" s="58">
        <v>84.922318264034502</v>
      </c>
      <c r="AC47" s="52">
        <v>2.6974727315653753</v>
      </c>
      <c r="AD47" s="71">
        <v>95.359073725851729</v>
      </c>
      <c r="AE47" s="53">
        <v>0.7864539887555958</v>
      </c>
      <c r="AF47" s="58">
        <v>10.436755461817228</v>
      </c>
      <c r="AG47" s="52">
        <v>2.6511610879184029</v>
      </c>
      <c r="AH47" s="71">
        <v>74.449853767395993</v>
      </c>
      <c r="AI47" s="53">
        <v>1.6657437237918369</v>
      </c>
      <c r="AJ47" s="58">
        <v>59.488665451183152</v>
      </c>
      <c r="AK47" s="52">
        <v>4.6701456029037756</v>
      </c>
      <c r="AL47" s="71">
        <v>77.497770915001951</v>
      </c>
      <c r="AM47" s="53">
        <v>1.5408679638748408</v>
      </c>
      <c r="AN47" s="58">
        <v>18.009105463818798</v>
      </c>
      <c r="AO47" s="52">
        <v>4.7069955903759615</v>
      </c>
      <c r="AP47" s="71">
        <v>97.71261053162479</v>
      </c>
      <c r="AQ47" s="53">
        <v>0.41322654996668434</v>
      </c>
      <c r="AR47" s="58">
        <v>94.266677249579715</v>
      </c>
      <c r="AS47" s="52">
        <v>1.4511557578371457</v>
      </c>
      <c r="AT47" s="71">
        <v>98.420122763204091</v>
      </c>
      <c r="AU47" s="53">
        <v>0.3630342727793367</v>
      </c>
      <c r="AV47" s="58">
        <v>4.1534455136243764</v>
      </c>
      <c r="AW47" s="52">
        <v>1.4922032082156749</v>
      </c>
      <c r="AX47" s="71">
        <v>87.784087913662191</v>
      </c>
      <c r="AY47" s="53">
        <v>1.2308972691013929</v>
      </c>
      <c r="AZ47" s="58">
        <v>78.261880504899224</v>
      </c>
      <c r="BA47" s="52">
        <v>3.6905631003933226</v>
      </c>
      <c r="BB47" s="71">
        <v>89.731408364316337</v>
      </c>
      <c r="BC47" s="53">
        <v>1.3484208575310224</v>
      </c>
      <c r="BD47" s="58">
        <v>11.469527859417113</v>
      </c>
      <c r="BE47" s="52">
        <v>4.130347717305404</v>
      </c>
      <c r="BF47" s="71">
        <v>94.684908174178958</v>
      </c>
      <c r="BG47" s="53">
        <v>0.84904531163241947</v>
      </c>
      <c r="BH47" s="58">
        <v>87.000889827147176</v>
      </c>
      <c r="BI47" s="52">
        <v>2.2922823469331655</v>
      </c>
      <c r="BJ47" s="71">
        <v>96.26229332703862</v>
      </c>
      <c r="BK47" s="53">
        <v>0.64392560572946256</v>
      </c>
      <c r="BL47" s="58">
        <v>9.2614034998914434</v>
      </c>
      <c r="BM47" s="52">
        <v>2.0430538962738121</v>
      </c>
      <c r="BN47" s="71">
        <v>92.214324152590322</v>
      </c>
      <c r="BO47" s="53">
        <v>0.99299301622252378</v>
      </c>
      <c r="BP47" s="58">
        <v>83.636042596274748</v>
      </c>
      <c r="BQ47" s="52">
        <v>2.6878369645489149</v>
      </c>
      <c r="BR47" s="71">
        <v>93.97752704744498</v>
      </c>
      <c r="BS47" s="53">
        <v>0.89455602815307733</v>
      </c>
      <c r="BT47" s="58">
        <v>10.341484451170231</v>
      </c>
      <c r="BU47" s="52">
        <v>2.6274100847312165</v>
      </c>
      <c r="BV47" s="71">
        <v>81.562748458355642</v>
      </c>
      <c r="BW47" s="53">
        <v>1.4761472963507454</v>
      </c>
      <c r="BX47" s="58">
        <v>68.804757302862782</v>
      </c>
      <c r="BY47" s="52">
        <v>3.7004731834871056</v>
      </c>
      <c r="BZ47" s="71">
        <v>84.172141826911101</v>
      </c>
      <c r="CA47" s="53">
        <v>1.4174059782548225</v>
      </c>
      <c r="CB47" s="58">
        <v>15.367384524048319</v>
      </c>
      <c r="CC47" s="52">
        <v>3.8685398671305915</v>
      </c>
      <c r="CD47" s="71">
        <v>96.290032417742353</v>
      </c>
      <c r="CE47" s="53">
        <v>0.56440751762529762</v>
      </c>
      <c r="CF47" s="58">
        <v>94.697266145303118</v>
      </c>
      <c r="CG47" s="52">
        <v>1.6355430761855601</v>
      </c>
      <c r="CH47" s="71">
        <v>96.613818329199319</v>
      </c>
      <c r="CI47" s="53">
        <v>0.60782460705244779</v>
      </c>
      <c r="CJ47" s="58">
        <v>1.9165521838962007</v>
      </c>
      <c r="CK47" s="52">
        <v>1.8015600177622486</v>
      </c>
      <c r="CL47" s="71">
        <v>86.617774226357142</v>
      </c>
      <c r="CM47" s="53">
        <v>1.2925040147427591</v>
      </c>
      <c r="CN47" s="58">
        <v>85.259155254213852</v>
      </c>
      <c r="CO47" s="52">
        <v>2.0832217852372956</v>
      </c>
      <c r="CP47" s="71">
        <v>86.881194509979636</v>
      </c>
      <c r="CQ47" s="53">
        <v>1.3835830893729777</v>
      </c>
      <c r="CR47" s="58">
        <v>1.6220392557657846</v>
      </c>
      <c r="CS47" s="52">
        <v>2.1827666000379993</v>
      </c>
      <c r="CT47" s="71">
        <v>72.93035481350185</v>
      </c>
      <c r="CU47" s="53">
        <v>2.2707594211471025</v>
      </c>
      <c r="CV47" s="58">
        <v>79.399512759297778</v>
      </c>
      <c r="CW47" s="52">
        <v>2.9475367908573569</v>
      </c>
      <c r="CX47" s="71">
        <v>71.560692852323939</v>
      </c>
      <c r="CY47" s="53">
        <v>2.3541412268046686</v>
      </c>
      <c r="CZ47" s="58">
        <v>-7.8388199069738391</v>
      </c>
      <c r="DA47" s="54">
        <v>2.4892996240446257</v>
      </c>
    </row>
    <row r="48" spans="1:105">
      <c r="A48" s="83" t="s">
        <v>34</v>
      </c>
      <c r="B48" s="71">
        <v>89.969883763401825</v>
      </c>
      <c r="C48" s="53">
        <v>0.64634286331087354</v>
      </c>
      <c r="D48" s="58">
        <v>86.144337407656494</v>
      </c>
      <c r="E48" s="52">
        <v>2.111218441898981</v>
      </c>
      <c r="F48" s="71">
        <v>90.908647424776035</v>
      </c>
      <c r="G48" s="53">
        <v>0.75859848818184072</v>
      </c>
      <c r="H48" s="58">
        <v>4.7643100171195414</v>
      </c>
      <c r="I48" s="52">
        <v>2.3857659254001318</v>
      </c>
      <c r="J48" s="71">
        <v>85.582170685200609</v>
      </c>
      <c r="K48" s="53">
        <v>0.89949641224832899</v>
      </c>
      <c r="L48" s="58">
        <v>78.043414854289892</v>
      </c>
      <c r="M48" s="52">
        <v>2.6006104346151093</v>
      </c>
      <c r="N48" s="71">
        <v>87.485439005395676</v>
      </c>
      <c r="O48" s="53">
        <v>1.039236491627179</v>
      </c>
      <c r="P48" s="58">
        <v>9.4420241511057839</v>
      </c>
      <c r="Q48" s="52">
        <v>2.8763991106257403</v>
      </c>
      <c r="R48" s="71">
        <v>87.048344460968195</v>
      </c>
      <c r="S48" s="53">
        <v>0.87658705328491682</v>
      </c>
      <c r="T48" s="58">
        <v>81.448716090531221</v>
      </c>
      <c r="U48" s="52">
        <v>2.2606723175637318</v>
      </c>
      <c r="V48" s="71">
        <v>88.739497638725197</v>
      </c>
      <c r="W48" s="53">
        <v>0.89104115365521286</v>
      </c>
      <c r="X48" s="58">
        <v>7.2907815481939764</v>
      </c>
      <c r="Y48" s="52">
        <v>2.3633850829944349</v>
      </c>
      <c r="Z48" s="71">
        <v>84.606709664549697</v>
      </c>
      <c r="AA48" s="53">
        <v>0.86563820704906536</v>
      </c>
      <c r="AB48" s="58">
        <v>78.744272336553351</v>
      </c>
      <c r="AC48" s="52">
        <v>2.657408336919366</v>
      </c>
      <c r="AD48" s="71">
        <v>86.145004633944055</v>
      </c>
      <c r="AE48" s="53">
        <v>0.93664537952575333</v>
      </c>
      <c r="AF48" s="58">
        <v>7.4007322973907037</v>
      </c>
      <c r="AG48" s="52">
        <v>2.8741421043310291</v>
      </c>
      <c r="AH48" s="71">
        <v>71.336904893852221</v>
      </c>
      <c r="AI48" s="53">
        <v>1.4118826793169923</v>
      </c>
      <c r="AJ48" s="58">
        <v>64.430155432709853</v>
      </c>
      <c r="AK48" s="52">
        <v>3.3790071202364347</v>
      </c>
      <c r="AL48" s="71">
        <v>72.994251469191369</v>
      </c>
      <c r="AM48" s="53">
        <v>1.5704375621690745</v>
      </c>
      <c r="AN48" s="58">
        <v>8.5640960364815157</v>
      </c>
      <c r="AO48" s="52">
        <v>3.7075045716906727</v>
      </c>
      <c r="AP48" s="71">
        <v>93.633756922877225</v>
      </c>
      <c r="AQ48" s="53">
        <v>0.70068899200898516</v>
      </c>
      <c r="AR48" s="58">
        <v>89.569921509164658</v>
      </c>
      <c r="AS48" s="52">
        <v>1.7684610902981635</v>
      </c>
      <c r="AT48" s="71">
        <v>94.798379563168794</v>
      </c>
      <c r="AU48" s="53">
        <v>0.71366238201848264</v>
      </c>
      <c r="AV48" s="58">
        <v>5.2284580540041361</v>
      </c>
      <c r="AW48" s="52">
        <v>1.8640485014097519</v>
      </c>
      <c r="AX48" s="71">
        <v>82.119820634732378</v>
      </c>
      <c r="AY48" s="53">
        <v>1.0107740117995858</v>
      </c>
      <c r="AZ48" s="58">
        <v>78.456250631481126</v>
      </c>
      <c r="BA48" s="52">
        <v>3.0238389163928647</v>
      </c>
      <c r="BB48" s="71">
        <v>83.288061736432084</v>
      </c>
      <c r="BC48" s="53">
        <v>1.0283713645945061</v>
      </c>
      <c r="BD48" s="58">
        <v>4.8318111049509582</v>
      </c>
      <c r="BE48" s="52">
        <v>3.2311827871601619</v>
      </c>
      <c r="BF48" s="71">
        <v>88.693367527158415</v>
      </c>
      <c r="BG48" s="53">
        <v>0.81075120266746203</v>
      </c>
      <c r="BH48" s="58">
        <v>83.31840021231703</v>
      </c>
      <c r="BI48" s="52">
        <v>2.3761692641028058</v>
      </c>
      <c r="BJ48" s="71">
        <v>90.10499669821742</v>
      </c>
      <c r="BK48" s="53">
        <v>0.98862620805997126</v>
      </c>
      <c r="BL48" s="58">
        <v>6.7865964859003896</v>
      </c>
      <c r="BM48" s="52">
        <v>2.7361382025456287</v>
      </c>
      <c r="BN48" s="71">
        <v>82.236225020966643</v>
      </c>
      <c r="BO48" s="53">
        <v>0.84148464343729268</v>
      </c>
      <c r="BP48" s="58">
        <v>79.007291494122498</v>
      </c>
      <c r="BQ48" s="52">
        <v>2.4148020486074526</v>
      </c>
      <c r="BR48" s="71">
        <v>83.29481391027926</v>
      </c>
      <c r="BS48" s="53">
        <v>0.96100318704758236</v>
      </c>
      <c r="BT48" s="58">
        <v>4.2875224161567616</v>
      </c>
      <c r="BU48" s="52">
        <v>2.7569660054304732</v>
      </c>
      <c r="BV48" s="71">
        <v>79.117292216464705</v>
      </c>
      <c r="BW48" s="53">
        <v>1.2259125992090092</v>
      </c>
      <c r="BX48" s="58">
        <v>72.387745750295693</v>
      </c>
      <c r="BY48" s="52">
        <v>3.0741697640944574</v>
      </c>
      <c r="BZ48" s="71">
        <v>81.075599620413968</v>
      </c>
      <c r="CA48" s="53">
        <v>1.2639301874814841</v>
      </c>
      <c r="CB48" s="58">
        <v>8.6878538701182748</v>
      </c>
      <c r="CC48" s="52">
        <v>3.2377815938066967</v>
      </c>
      <c r="CD48" s="71">
        <v>94.566798671762825</v>
      </c>
      <c r="CE48" s="53">
        <v>0.60789064746070542</v>
      </c>
      <c r="CF48" s="58">
        <v>92.109350009207901</v>
      </c>
      <c r="CG48" s="52">
        <v>1.5361045441166057</v>
      </c>
      <c r="CH48" s="71">
        <v>95.243932285509757</v>
      </c>
      <c r="CI48" s="53">
        <v>0.60157134159814751</v>
      </c>
      <c r="CJ48" s="58">
        <v>3.134582276301856</v>
      </c>
      <c r="CK48" s="52">
        <v>1.5568384351798554</v>
      </c>
      <c r="CL48" s="71">
        <v>88.600195880493359</v>
      </c>
      <c r="CM48" s="53">
        <v>0.72019985301605249</v>
      </c>
      <c r="CN48" s="58">
        <v>83.501454497044463</v>
      </c>
      <c r="CO48" s="52">
        <v>2.0969644389448194</v>
      </c>
      <c r="CP48" s="71">
        <v>89.869235810660314</v>
      </c>
      <c r="CQ48" s="53">
        <v>0.76634235575169374</v>
      </c>
      <c r="CR48" s="58">
        <v>6.3677813136158505</v>
      </c>
      <c r="CS48" s="52">
        <v>2.2521385233996138</v>
      </c>
      <c r="CT48" s="71">
        <v>76.082993714585385</v>
      </c>
      <c r="CU48" s="53">
        <v>1.504184848494676</v>
      </c>
      <c r="CV48" s="58">
        <v>81.278066512387454</v>
      </c>
      <c r="CW48" s="52">
        <v>2.6327124875588579</v>
      </c>
      <c r="CX48" s="71">
        <v>74.59583998466664</v>
      </c>
      <c r="CY48" s="53">
        <v>1.6314048103827403</v>
      </c>
      <c r="CZ48" s="58">
        <v>-6.6822265277208146</v>
      </c>
      <c r="DA48" s="54">
        <v>2.7324211496516666</v>
      </c>
    </row>
    <row r="49" spans="1:105">
      <c r="A49" s="83" t="s">
        <v>35</v>
      </c>
      <c r="B49" s="71">
        <v>71.819486137159288</v>
      </c>
      <c r="C49" s="53">
        <v>1.0657379514431693</v>
      </c>
      <c r="D49" s="58">
        <v>69.274593036933666</v>
      </c>
      <c r="E49" s="52">
        <v>1.6162588031875327</v>
      </c>
      <c r="F49" s="71">
        <v>72.536903342508296</v>
      </c>
      <c r="G49" s="53">
        <v>1.1673410468450858</v>
      </c>
      <c r="H49" s="58">
        <v>3.2623103055746299</v>
      </c>
      <c r="I49" s="52">
        <v>1.7039697112519325</v>
      </c>
      <c r="J49" s="71">
        <v>51.424853915585658</v>
      </c>
      <c r="K49" s="53">
        <v>1.0308885193558668</v>
      </c>
      <c r="L49" s="58">
        <v>47.349190241552868</v>
      </c>
      <c r="M49" s="52">
        <v>2.2703886758242096</v>
      </c>
      <c r="N49" s="71">
        <v>52.540972080006263</v>
      </c>
      <c r="O49" s="53">
        <v>1.1508947187725593</v>
      </c>
      <c r="P49" s="58">
        <v>5.1917818384533945</v>
      </c>
      <c r="Q49" s="52">
        <v>2.5203845048080669</v>
      </c>
      <c r="R49" s="71">
        <v>74.813816957337792</v>
      </c>
      <c r="S49" s="53">
        <v>0.89886594270697828</v>
      </c>
      <c r="T49" s="58">
        <v>72.881604881237337</v>
      </c>
      <c r="U49" s="52">
        <v>1.5937372890764976</v>
      </c>
      <c r="V49" s="71">
        <v>75.317954457222328</v>
      </c>
      <c r="W49" s="53">
        <v>1.0819344909757003</v>
      </c>
      <c r="X49" s="58">
        <v>2.4363495759849911</v>
      </c>
      <c r="Y49" s="52">
        <v>1.9512969046041551</v>
      </c>
      <c r="Z49" s="71">
        <v>79.148418624913546</v>
      </c>
      <c r="AA49" s="53">
        <v>0.86764994965752862</v>
      </c>
      <c r="AB49" s="58">
        <v>67.16257375251223</v>
      </c>
      <c r="AC49" s="52">
        <v>1.9704284372329228</v>
      </c>
      <c r="AD49" s="71">
        <v>82.636035967944281</v>
      </c>
      <c r="AE49" s="53">
        <v>0.86319029847860973</v>
      </c>
      <c r="AF49" s="58">
        <v>15.47346221543205</v>
      </c>
      <c r="AG49" s="52">
        <v>2.0025508713305875</v>
      </c>
      <c r="AH49" s="71">
        <v>31.618692882911439</v>
      </c>
      <c r="AI49" s="53">
        <v>0.9417904794970674</v>
      </c>
      <c r="AJ49" s="58">
        <v>26.687374170352239</v>
      </c>
      <c r="AK49" s="52">
        <v>1.5499559679161246</v>
      </c>
      <c r="AL49" s="71">
        <v>33.057430169794792</v>
      </c>
      <c r="AM49" s="53">
        <v>1.0725026229600398</v>
      </c>
      <c r="AN49" s="58">
        <v>6.3700559994425525</v>
      </c>
      <c r="AO49" s="52">
        <v>1.7715723042573712</v>
      </c>
      <c r="AP49" s="71">
        <v>89.882960180979325</v>
      </c>
      <c r="AQ49" s="53">
        <v>0.60429646766679168</v>
      </c>
      <c r="AR49" s="58">
        <v>83.773434477220704</v>
      </c>
      <c r="AS49" s="52">
        <v>1.3388483895397412</v>
      </c>
      <c r="AT49" s="71">
        <v>91.649443391900135</v>
      </c>
      <c r="AU49" s="53">
        <v>0.69001625884942075</v>
      </c>
      <c r="AV49" s="58">
        <v>7.8760089146794314</v>
      </c>
      <c r="AW49" s="52">
        <v>1.5167783602983806</v>
      </c>
      <c r="AX49" s="71">
        <v>64.945704271758984</v>
      </c>
      <c r="AY49" s="53">
        <v>0.97308543421372684</v>
      </c>
      <c r="AZ49" s="58">
        <v>66.811704113434615</v>
      </c>
      <c r="BA49" s="52">
        <v>1.6680877914453873</v>
      </c>
      <c r="BB49" s="71">
        <v>64.332181777404614</v>
      </c>
      <c r="BC49" s="53">
        <v>1.1274783027597342</v>
      </c>
      <c r="BD49" s="58">
        <v>-2.4795223360300014</v>
      </c>
      <c r="BE49" s="52">
        <v>1.9284227752466614</v>
      </c>
      <c r="BF49" s="71">
        <v>84.259541335554246</v>
      </c>
      <c r="BG49" s="53">
        <v>0.74570488315937211</v>
      </c>
      <c r="BH49" s="58">
        <v>77.349716197430098</v>
      </c>
      <c r="BI49" s="52">
        <v>1.8143295714933976</v>
      </c>
      <c r="BJ49" s="71">
        <v>86.242401185580206</v>
      </c>
      <c r="BK49" s="53">
        <v>0.76901280982880738</v>
      </c>
      <c r="BL49" s="58">
        <v>8.8926849881501084</v>
      </c>
      <c r="BM49" s="52">
        <v>1.9419222313794104</v>
      </c>
      <c r="BN49" s="71">
        <v>80.074768844677919</v>
      </c>
      <c r="BO49" s="53">
        <v>0.85976986191309057</v>
      </c>
      <c r="BP49" s="58">
        <v>70.42259971942029</v>
      </c>
      <c r="BQ49" s="52">
        <v>1.9529474668732323</v>
      </c>
      <c r="BR49" s="71">
        <v>82.878098129301463</v>
      </c>
      <c r="BS49" s="53">
        <v>0.92823248307261397</v>
      </c>
      <c r="BT49" s="58">
        <v>12.455498409881173</v>
      </c>
      <c r="BU49" s="52">
        <v>2.1365130403396178</v>
      </c>
      <c r="BV49" s="71">
        <v>71.097070769037074</v>
      </c>
      <c r="BW49" s="53">
        <v>0.89565170978752573</v>
      </c>
      <c r="BX49" s="58">
        <v>71.723934848540779</v>
      </c>
      <c r="BY49" s="52">
        <v>1.7953278867100346</v>
      </c>
      <c r="BZ49" s="71">
        <v>70.990642395263464</v>
      </c>
      <c r="CA49" s="53">
        <v>1.0747078634386242</v>
      </c>
      <c r="CB49" s="58">
        <v>-0.73329245327731485</v>
      </c>
      <c r="CC49" s="52">
        <v>2.168521230606582</v>
      </c>
      <c r="CD49" s="71">
        <v>86.398597024714832</v>
      </c>
      <c r="CE49" s="53">
        <v>0.65275722513309486</v>
      </c>
      <c r="CF49" s="58">
        <v>88.057587988031813</v>
      </c>
      <c r="CG49" s="52">
        <v>1.2424791367189796</v>
      </c>
      <c r="CH49" s="71">
        <v>85.880291690782968</v>
      </c>
      <c r="CI49" s="53">
        <v>0.79098459261229526</v>
      </c>
      <c r="CJ49" s="58">
        <v>-2.1772962972488443</v>
      </c>
      <c r="CK49" s="52">
        <v>1.5136623728548817</v>
      </c>
      <c r="CL49" s="71">
        <v>67.413774751143507</v>
      </c>
      <c r="CM49" s="53">
        <v>1.1430241577019185</v>
      </c>
      <c r="CN49" s="58">
        <v>72.438936322317218</v>
      </c>
      <c r="CO49" s="52">
        <v>1.7489173557652904</v>
      </c>
      <c r="CP49" s="71">
        <v>65.895679474033798</v>
      </c>
      <c r="CQ49" s="53">
        <v>1.361310634299882</v>
      </c>
      <c r="CR49" s="58">
        <v>-6.5432568482834199</v>
      </c>
      <c r="CS49" s="52">
        <v>2.1572422749389997</v>
      </c>
      <c r="CT49" s="71">
        <v>66.192136836188055</v>
      </c>
      <c r="CU49" s="53">
        <v>1.3115190231289409</v>
      </c>
      <c r="CV49" s="58">
        <v>74.642716972893368</v>
      </c>
      <c r="CW49" s="52">
        <v>1.8586764892317524</v>
      </c>
      <c r="CX49" s="71">
        <v>63.641463716907808</v>
      </c>
      <c r="CY49" s="53">
        <v>1.457416103294362</v>
      </c>
      <c r="CZ49" s="58">
        <v>-11.00125325598556</v>
      </c>
      <c r="DA49" s="54">
        <v>2.0278857320082793</v>
      </c>
    </row>
    <row r="50" spans="1:105">
      <c r="A50" s="83" t="s">
        <v>36</v>
      </c>
      <c r="B50" s="71">
        <v>98.795656333388422</v>
      </c>
      <c r="C50" s="53">
        <v>0.1963046143658414</v>
      </c>
      <c r="D50" s="58">
        <v>97.862305465025926</v>
      </c>
      <c r="E50" s="52">
        <v>1.536610405838611</v>
      </c>
      <c r="F50" s="71">
        <v>98.842573867788957</v>
      </c>
      <c r="G50" s="53">
        <v>0.19932396842299652</v>
      </c>
      <c r="H50" s="58">
        <v>0.98026840276303062</v>
      </c>
      <c r="I50" s="52">
        <v>1.569457779480623</v>
      </c>
      <c r="J50" s="71">
        <v>99.304736522767101</v>
      </c>
      <c r="K50" s="53">
        <v>0.15739834727922181</v>
      </c>
      <c r="L50" s="58">
        <v>100</v>
      </c>
      <c r="M50" s="52">
        <v>0</v>
      </c>
      <c r="N50" s="71">
        <v>99.299882628680095</v>
      </c>
      <c r="O50" s="53">
        <v>0.15913464334354016</v>
      </c>
      <c r="P50" s="58">
        <v>-0.70011737131990515</v>
      </c>
      <c r="Q50" s="52">
        <v>0.15913464334354016</v>
      </c>
      <c r="R50" s="71">
        <v>98.02939052882553</v>
      </c>
      <c r="S50" s="53">
        <v>0.26381676911822005</v>
      </c>
      <c r="T50" s="58">
        <v>97.083754244543059</v>
      </c>
      <c r="U50" s="52">
        <v>1.062782820466007</v>
      </c>
      <c r="V50" s="71">
        <v>98.094065046212137</v>
      </c>
      <c r="W50" s="53">
        <v>0.26828024177718768</v>
      </c>
      <c r="X50" s="58">
        <v>1.0103108016690783</v>
      </c>
      <c r="Y50" s="52">
        <v>1.0971826233556565</v>
      </c>
      <c r="Z50" s="71">
        <v>97.817216524533052</v>
      </c>
      <c r="AA50" s="53">
        <v>0.29463793948001116</v>
      </c>
      <c r="AB50" s="58">
        <v>93.308109619647439</v>
      </c>
      <c r="AC50" s="52">
        <v>2.4905109032525723</v>
      </c>
      <c r="AD50" s="71">
        <v>97.977883619374168</v>
      </c>
      <c r="AE50" s="53">
        <v>0.29678176761494157</v>
      </c>
      <c r="AF50" s="58">
        <v>4.6697739997267291</v>
      </c>
      <c r="AG50" s="52">
        <v>2.52221636720633</v>
      </c>
      <c r="AH50" s="71">
        <v>97.265835953334957</v>
      </c>
      <c r="AI50" s="53">
        <v>0.28858459778643386</v>
      </c>
      <c r="AJ50" s="58">
        <v>99.018290341258748</v>
      </c>
      <c r="AK50" s="52">
        <v>1.0217279092583251</v>
      </c>
      <c r="AL50" s="71">
        <v>97.222659979259859</v>
      </c>
      <c r="AM50" s="53">
        <v>0.29494529503834654</v>
      </c>
      <c r="AN50" s="58">
        <v>-1.7956303619988887</v>
      </c>
      <c r="AO50" s="52">
        <v>1.0623972986121462</v>
      </c>
      <c r="AP50" s="71">
        <v>98.066574936716378</v>
      </c>
      <c r="AQ50" s="53">
        <v>0.25078518404770889</v>
      </c>
      <c r="AR50" s="58">
        <v>96.699056423460007</v>
      </c>
      <c r="AS50" s="52">
        <v>1.7000702872070828</v>
      </c>
      <c r="AT50" s="71">
        <v>98.159317531381646</v>
      </c>
      <c r="AU50" s="53">
        <v>0.24831450851550371</v>
      </c>
      <c r="AV50" s="58">
        <v>1.4602611079216388</v>
      </c>
      <c r="AW50" s="52">
        <v>1.704724800943209</v>
      </c>
      <c r="AX50" s="71">
        <v>97.993050504808394</v>
      </c>
      <c r="AY50" s="53">
        <v>0.23110531835255529</v>
      </c>
      <c r="AZ50" s="58">
        <v>99.022389365184608</v>
      </c>
      <c r="BA50" s="52">
        <v>1.0170604051539895</v>
      </c>
      <c r="BB50" s="71">
        <v>97.97490470887557</v>
      </c>
      <c r="BC50" s="53">
        <v>0.23561740996493666</v>
      </c>
      <c r="BD50" s="58">
        <v>-1.0474846563090381</v>
      </c>
      <c r="BE50" s="52">
        <v>1.0430245777556904</v>
      </c>
      <c r="BF50" s="71">
        <v>98.004255056598893</v>
      </c>
      <c r="BG50" s="53">
        <v>0.26154555039607513</v>
      </c>
      <c r="BH50" s="58">
        <v>94.648563984825515</v>
      </c>
      <c r="BI50" s="52">
        <v>2.1430364895402327</v>
      </c>
      <c r="BJ50" s="71">
        <v>98.127808759344475</v>
      </c>
      <c r="BK50" s="53">
        <v>0.25540234723138405</v>
      </c>
      <c r="BL50" s="58">
        <v>3.4792447745189605</v>
      </c>
      <c r="BM50" s="52">
        <v>2.1418459779895782</v>
      </c>
      <c r="BN50" s="71">
        <v>97.047793976906561</v>
      </c>
      <c r="BO50" s="53">
        <v>0.31859073479989097</v>
      </c>
      <c r="BP50" s="58">
        <v>92.682663002513422</v>
      </c>
      <c r="BQ50" s="52">
        <v>2.6935117257974426</v>
      </c>
      <c r="BR50" s="71">
        <v>97.221601422496136</v>
      </c>
      <c r="BS50" s="53">
        <v>0.31276733565899945</v>
      </c>
      <c r="BT50" s="58">
        <v>4.5389384199827134</v>
      </c>
      <c r="BU50" s="52">
        <v>2.7012876380870634</v>
      </c>
      <c r="BV50" s="71">
        <v>98.237756310917547</v>
      </c>
      <c r="BW50" s="53">
        <v>0.25833130369616986</v>
      </c>
      <c r="BX50" s="58">
        <v>95.96932701893428</v>
      </c>
      <c r="BY50" s="52">
        <v>1.9967331738332808</v>
      </c>
      <c r="BZ50" s="71">
        <v>98.380319983860616</v>
      </c>
      <c r="CA50" s="53">
        <v>0.24350548716514667</v>
      </c>
      <c r="CB50" s="58">
        <v>2.4109929649263364</v>
      </c>
      <c r="CC50" s="52">
        <v>2.0269431478085038</v>
      </c>
      <c r="CD50" s="71">
        <v>99.437531360696525</v>
      </c>
      <c r="CE50" s="53">
        <v>0.11572318823988627</v>
      </c>
      <c r="CF50" s="58">
        <v>99.159763708526484</v>
      </c>
      <c r="CG50" s="52">
        <v>0.84780288551549687</v>
      </c>
      <c r="CH50" s="71">
        <v>99.464578765356904</v>
      </c>
      <c r="CI50" s="53">
        <v>0.11176316922088214</v>
      </c>
      <c r="CJ50" s="58">
        <v>0.30481505683042087</v>
      </c>
      <c r="CK50" s="52">
        <v>0.85619385907127743</v>
      </c>
      <c r="CL50" s="71">
        <v>95.847243290432459</v>
      </c>
      <c r="CM50" s="53">
        <v>0.34683859445188575</v>
      </c>
      <c r="CN50" s="58">
        <v>95.196753149172338</v>
      </c>
      <c r="CO50" s="52">
        <v>1.6120659820799135</v>
      </c>
      <c r="CP50" s="71">
        <v>95.912027885452005</v>
      </c>
      <c r="CQ50" s="53">
        <v>0.35367060307488407</v>
      </c>
      <c r="CR50" s="58">
        <v>0.71527473627966742</v>
      </c>
      <c r="CS50" s="52">
        <v>1.6566378714742003</v>
      </c>
      <c r="CT50" s="71">
        <v>87.835895419152237</v>
      </c>
      <c r="CU50" s="53">
        <v>0.61614707793433598</v>
      </c>
      <c r="CV50" s="58">
        <v>88.974492882648747</v>
      </c>
      <c r="CW50" s="52">
        <v>3.3502213583791804</v>
      </c>
      <c r="CX50" s="71">
        <v>87.82164218694362</v>
      </c>
      <c r="CY50" s="53">
        <v>0.62601222573230686</v>
      </c>
      <c r="CZ50" s="58">
        <v>-1.1528506957051263</v>
      </c>
      <c r="DA50" s="54">
        <v>3.4047675421001529</v>
      </c>
    </row>
    <row r="51" spans="1:105">
      <c r="A51" s="83" t="s">
        <v>37</v>
      </c>
      <c r="B51" s="71">
        <v>82.606368701311851</v>
      </c>
      <c r="C51" s="53">
        <v>0.99986971711920125</v>
      </c>
      <c r="D51" s="58">
        <v>81.272185307212837</v>
      </c>
      <c r="E51" s="52">
        <v>2.5358752076272371</v>
      </c>
      <c r="F51" s="71">
        <v>82.983662771400944</v>
      </c>
      <c r="G51" s="53">
        <v>0.95408255448569645</v>
      </c>
      <c r="H51" s="58">
        <v>1.711477464188107</v>
      </c>
      <c r="I51" s="52">
        <v>2.443464853851526</v>
      </c>
      <c r="J51" s="71">
        <v>80.559848979405302</v>
      </c>
      <c r="K51" s="53">
        <v>1.2023638839208344</v>
      </c>
      <c r="L51" s="58">
        <v>76.989983587408375</v>
      </c>
      <c r="M51" s="52">
        <v>2.8770905714185684</v>
      </c>
      <c r="N51" s="71">
        <v>81.1039716581476</v>
      </c>
      <c r="O51" s="53">
        <v>1.1374332100291804</v>
      </c>
      <c r="P51" s="58">
        <v>4.1139880707392251</v>
      </c>
      <c r="Q51" s="52">
        <v>2.6462761630744027</v>
      </c>
      <c r="R51" s="71">
        <v>92.693669782306301</v>
      </c>
      <c r="S51" s="53">
        <v>0.53552575293655991</v>
      </c>
      <c r="T51" s="58">
        <v>86.37673220039315</v>
      </c>
      <c r="U51" s="52">
        <v>2.1036321814526286</v>
      </c>
      <c r="V51" s="71">
        <v>93.695221504304286</v>
      </c>
      <c r="W51" s="53">
        <v>0.52909341613430605</v>
      </c>
      <c r="X51" s="58">
        <v>7.3184893039111358</v>
      </c>
      <c r="Y51" s="52">
        <v>2.1683589729504429</v>
      </c>
      <c r="Z51" s="71">
        <v>89.521670532865699</v>
      </c>
      <c r="AA51" s="53">
        <v>0.58409860843463401</v>
      </c>
      <c r="AB51" s="58">
        <v>82.022183852319102</v>
      </c>
      <c r="AC51" s="52">
        <v>2.5912019325351268</v>
      </c>
      <c r="AD51" s="71">
        <v>90.71486637961695</v>
      </c>
      <c r="AE51" s="53">
        <v>0.57085745453085179</v>
      </c>
      <c r="AF51" s="58">
        <v>8.6926825272978476</v>
      </c>
      <c r="AG51" s="52">
        <v>2.718051177550711</v>
      </c>
      <c r="AH51" s="71">
        <v>71.968363670788463</v>
      </c>
      <c r="AI51" s="53">
        <v>1.0667602653365278</v>
      </c>
      <c r="AJ51" s="58">
        <v>69.967656916197299</v>
      </c>
      <c r="AK51" s="52">
        <v>3.2508153129933608</v>
      </c>
      <c r="AL51" s="71">
        <v>72.42239921752153</v>
      </c>
      <c r="AM51" s="53">
        <v>1.1506861382677145</v>
      </c>
      <c r="AN51" s="58">
        <v>2.4547423013242309</v>
      </c>
      <c r="AO51" s="52">
        <v>3.4790946921267203</v>
      </c>
      <c r="AP51" s="71">
        <v>92.931422985060721</v>
      </c>
      <c r="AQ51" s="53">
        <v>0.55403612404458802</v>
      </c>
      <c r="AR51" s="58">
        <v>88.86240749440347</v>
      </c>
      <c r="AS51" s="52">
        <v>1.8192645426287268</v>
      </c>
      <c r="AT51" s="71">
        <v>93.757551161275615</v>
      </c>
      <c r="AU51" s="53">
        <v>0.53999698718621336</v>
      </c>
      <c r="AV51" s="58">
        <v>4.8951436668721442</v>
      </c>
      <c r="AW51" s="52">
        <v>1.9054106669386843</v>
      </c>
      <c r="AX51" s="71">
        <v>83.133100332725988</v>
      </c>
      <c r="AY51" s="53">
        <v>0.86355771987813845</v>
      </c>
      <c r="AZ51" s="58">
        <v>72.794772681119184</v>
      </c>
      <c r="BA51" s="52">
        <v>3.2773043887873077</v>
      </c>
      <c r="BB51" s="71">
        <v>84.950222073364316</v>
      </c>
      <c r="BC51" s="53">
        <v>0.78193764303020175</v>
      </c>
      <c r="BD51" s="58">
        <v>12.155449392245131</v>
      </c>
      <c r="BE51" s="52">
        <v>3.2179922839934578</v>
      </c>
      <c r="BF51" s="71">
        <v>89.059111160289092</v>
      </c>
      <c r="BG51" s="53">
        <v>0.77676170864462479</v>
      </c>
      <c r="BH51" s="58">
        <v>79.080776688138272</v>
      </c>
      <c r="BI51" s="52">
        <v>3.0944980044367014</v>
      </c>
      <c r="BJ51" s="71">
        <v>90.814739642515931</v>
      </c>
      <c r="BK51" s="53">
        <v>0.64067407906100715</v>
      </c>
      <c r="BL51" s="58">
        <v>11.73396295437766</v>
      </c>
      <c r="BM51" s="52">
        <v>3.1307331138680969</v>
      </c>
      <c r="BN51" s="71">
        <v>88.822244057867067</v>
      </c>
      <c r="BO51" s="53">
        <v>0.66028416531532563</v>
      </c>
      <c r="BP51" s="58">
        <v>83.345654576772134</v>
      </c>
      <c r="BQ51" s="52">
        <v>2.7482889139940152</v>
      </c>
      <c r="BR51" s="71">
        <v>89.679628926109856</v>
      </c>
      <c r="BS51" s="53">
        <v>0.6214854368368552</v>
      </c>
      <c r="BT51" s="58">
        <v>6.3339743493377227</v>
      </c>
      <c r="BU51" s="52">
        <v>2.8183426521045707</v>
      </c>
      <c r="BV51" s="71">
        <v>90.652280128077919</v>
      </c>
      <c r="BW51" s="53">
        <v>0.72355677481154301</v>
      </c>
      <c r="BX51" s="58">
        <v>82.390132319668865</v>
      </c>
      <c r="BY51" s="52">
        <v>2.9669687030581078</v>
      </c>
      <c r="BZ51" s="71">
        <v>91.956953413274761</v>
      </c>
      <c r="CA51" s="53">
        <v>0.55114924682284339</v>
      </c>
      <c r="CB51" s="58">
        <v>9.5668210936058955</v>
      </c>
      <c r="CC51" s="52">
        <v>2.8571908283012064</v>
      </c>
      <c r="CD51" s="71">
        <v>96.853771306310307</v>
      </c>
      <c r="CE51" s="53">
        <v>0.36126466398011736</v>
      </c>
      <c r="CF51" s="58">
        <v>95.563686739643444</v>
      </c>
      <c r="CG51" s="52">
        <v>1.5143506588195337</v>
      </c>
      <c r="CH51" s="71">
        <v>97.052885182791485</v>
      </c>
      <c r="CI51" s="53">
        <v>0.36565516531752779</v>
      </c>
      <c r="CJ51" s="58">
        <v>1.489198443148041</v>
      </c>
      <c r="CK51" s="52">
        <v>1.5912469063573977</v>
      </c>
      <c r="CL51" s="71">
        <v>90.653808446833423</v>
      </c>
      <c r="CM51" s="53">
        <v>0.59682330168323383</v>
      </c>
      <c r="CN51" s="58">
        <v>82.595572568082403</v>
      </c>
      <c r="CO51" s="52">
        <v>3.9242941413246215</v>
      </c>
      <c r="CP51" s="71">
        <v>91.921187547873757</v>
      </c>
      <c r="CQ51" s="53">
        <v>0.65696638835843901</v>
      </c>
      <c r="CR51" s="58">
        <v>9.3256149797913537</v>
      </c>
      <c r="CS51" s="52">
        <v>4.2456034547456065</v>
      </c>
      <c r="CT51" s="71">
        <v>64.575202805543427</v>
      </c>
      <c r="CU51" s="53">
        <v>0.8827851405871866</v>
      </c>
      <c r="CV51" s="58">
        <v>65.066542402378033</v>
      </c>
      <c r="CW51" s="52">
        <v>2.3089426953270413</v>
      </c>
      <c r="CX51" s="71">
        <v>64.43328037604158</v>
      </c>
      <c r="CY51" s="53">
        <v>0.9621748335724275</v>
      </c>
      <c r="CZ51" s="58">
        <v>-0.63326202633645323</v>
      </c>
      <c r="DA51" s="54">
        <v>2.5213890220525208</v>
      </c>
    </row>
    <row r="52" spans="1:105">
      <c r="A52" s="83" t="s">
        <v>38</v>
      </c>
      <c r="B52" s="71" t="s">
        <v>72</v>
      </c>
      <c r="C52" s="53" t="s">
        <v>72</v>
      </c>
      <c r="D52" s="58" t="s">
        <v>72</v>
      </c>
      <c r="E52" s="52" t="s">
        <v>72</v>
      </c>
      <c r="F52" s="71" t="s">
        <v>72</v>
      </c>
      <c r="G52" s="53" t="s">
        <v>72</v>
      </c>
      <c r="H52" s="58" t="s">
        <v>72</v>
      </c>
      <c r="I52" s="52" t="s">
        <v>72</v>
      </c>
      <c r="J52" s="71" t="s">
        <v>72</v>
      </c>
      <c r="K52" s="53" t="s">
        <v>72</v>
      </c>
      <c r="L52" s="58" t="s">
        <v>72</v>
      </c>
      <c r="M52" s="52" t="s">
        <v>72</v>
      </c>
      <c r="N52" s="71" t="s">
        <v>72</v>
      </c>
      <c r="O52" s="53" t="s">
        <v>72</v>
      </c>
      <c r="P52" s="58" t="s">
        <v>72</v>
      </c>
      <c r="Q52" s="52" t="s">
        <v>72</v>
      </c>
      <c r="R52" s="71" t="s">
        <v>72</v>
      </c>
      <c r="S52" s="53" t="s">
        <v>72</v>
      </c>
      <c r="T52" s="58" t="s">
        <v>72</v>
      </c>
      <c r="U52" s="52" t="s">
        <v>72</v>
      </c>
      <c r="V52" s="71" t="s">
        <v>72</v>
      </c>
      <c r="W52" s="53" t="s">
        <v>72</v>
      </c>
      <c r="X52" s="58" t="s">
        <v>72</v>
      </c>
      <c r="Y52" s="52" t="s">
        <v>72</v>
      </c>
      <c r="Z52" s="71" t="s">
        <v>72</v>
      </c>
      <c r="AA52" s="53" t="s">
        <v>72</v>
      </c>
      <c r="AB52" s="58" t="s">
        <v>72</v>
      </c>
      <c r="AC52" s="52" t="s">
        <v>72</v>
      </c>
      <c r="AD52" s="71" t="s">
        <v>72</v>
      </c>
      <c r="AE52" s="53" t="s">
        <v>72</v>
      </c>
      <c r="AF52" s="58" t="s">
        <v>72</v>
      </c>
      <c r="AG52" s="52" t="s">
        <v>72</v>
      </c>
      <c r="AH52" s="71" t="s">
        <v>72</v>
      </c>
      <c r="AI52" s="53" t="s">
        <v>72</v>
      </c>
      <c r="AJ52" s="58" t="s">
        <v>72</v>
      </c>
      <c r="AK52" s="52" t="s">
        <v>72</v>
      </c>
      <c r="AL52" s="71" t="s">
        <v>72</v>
      </c>
      <c r="AM52" s="53" t="s">
        <v>72</v>
      </c>
      <c r="AN52" s="58" t="s">
        <v>72</v>
      </c>
      <c r="AO52" s="52" t="s">
        <v>72</v>
      </c>
      <c r="AP52" s="71" t="s">
        <v>72</v>
      </c>
      <c r="AQ52" s="53" t="s">
        <v>72</v>
      </c>
      <c r="AR52" s="58" t="s">
        <v>72</v>
      </c>
      <c r="AS52" s="52" t="s">
        <v>72</v>
      </c>
      <c r="AT52" s="71" t="s">
        <v>72</v>
      </c>
      <c r="AU52" s="53" t="s">
        <v>72</v>
      </c>
      <c r="AV52" s="58" t="s">
        <v>72</v>
      </c>
      <c r="AW52" s="52" t="s">
        <v>72</v>
      </c>
      <c r="AX52" s="71" t="s">
        <v>72</v>
      </c>
      <c r="AY52" s="53" t="s">
        <v>72</v>
      </c>
      <c r="AZ52" s="58" t="s">
        <v>72</v>
      </c>
      <c r="BA52" s="52" t="s">
        <v>72</v>
      </c>
      <c r="BB52" s="71" t="s">
        <v>72</v>
      </c>
      <c r="BC52" s="53" t="s">
        <v>72</v>
      </c>
      <c r="BD52" s="58" t="s">
        <v>72</v>
      </c>
      <c r="BE52" s="52" t="s">
        <v>72</v>
      </c>
      <c r="BF52" s="71" t="s">
        <v>72</v>
      </c>
      <c r="BG52" s="53" t="s">
        <v>72</v>
      </c>
      <c r="BH52" s="58" t="s">
        <v>72</v>
      </c>
      <c r="BI52" s="52" t="s">
        <v>72</v>
      </c>
      <c r="BJ52" s="71" t="s">
        <v>72</v>
      </c>
      <c r="BK52" s="53" t="s">
        <v>72</v>
      </c>
      <c r="BL52" s="58" t="s">
        <v>72</v>
      </c>
      <c r="BM52" s="52" t="s">
        <v>72</v>
      </c>
      <c r="BN52" s="71" t="s">
        <v>72</v>
      </c>
      <c r="BO52" s="53" t="s">
        <v>72</v>
      </c>
      <c r="BP52" s="58" t="s">
        <v>72</v>
      </c>
      <c r="BQ52" s="52" t="s">
        <v>72</v>
      </c>
      <c r="BR52" s="71" t="s">
        <v>72</v>
      </c>
      <c r="BS52" s="53" t="s">
        <v>72</v>
      </c>
      <c r="BT52" s="58" t="s">
        <v>72</v>
      </c>
      <c r="BU52" s="52" t="s">
        <v>72</v>
      </c>
      <c r="BV52" s="71" t="s">
        <v>72</v>
      </c>
      <c r="BW52" s="53" t="s">
        <v>72</v>
      </c>
      <c r="BX52" s="58" t="s">
        <v>72</v>
      </c>
      <c r="BY52" s="52" t="s">
        <v>72</v>
      </c>
      <c r="BZ52" s="71" t="s">
        <v>72</v>
      </c>
      <c r="CA52" s="53" t="s">
        <v>72</v>
      </c>
      <c r="CB52" s="58" t="s">
        <v>72</v>
      </c>
      <c r="CC52" s="52" t="s">
        <v>72</v>
      </c>
      <c r="CD52" s="71" t="s">
        <v>72</v>
      </c>
      <c r="CE52" s="53" t="s">
        <v>72</v>
      </c>
      <c r="CF52" s="58" t="s">
        <v>72</v>
      </c>
      <c r="CG52" s="52" t="s">
        <v>72</v>
      </c>
      <c r="CH52" s="71" t="s">
        <v>72</v>
      </c>
      <c r="CI52" s="53" t="s">
        <v>72</v>
      </c>
      <c r="CJ52" s="58" t="s">
        <v>72</v>
      </c>
      <c r="CK52" s="52" t="s">
        <v>72</v>
      </c>
      <c r="CL52" s="71" t="s">
        <v>72</v>
      </c>
      <c r="CM52" s="53" t="s">
        <v>72</v>
      </c>
      <c r="CN52" s="58" t="s">
        <v>72</v>
      </c>
      <c r="CO52" s="52" t="s">
        <v>72</v>
      </c>
      <c r="CP52" s="71" t="s">
        <v>72</v>
      </c>
      <c r="CQ52" s="53" t="s">
        <v>72</v>
      </c>
      <c r="CR52" s="58" t="s">
        <v>72</v>
      </c>
      <c r="CS52" s="52" t="s">
        <v>72</v>
      </c>
      <c r="CT52" s="71" t="s">
        <v>72</v>
      </c>
      <c r="CU52" s="53" t="s">
        <v>72</v>
      </c>
      <c r="CV52" s="58" t="s">
        <v>72</v>
      </c>
      <c r="CW52" s="52" t="s">
        <v>72</v>
      </c>
      <c r="CX52" s="71" t="s">
        <v>72</v>
      </c>
      <c r="CY52" s="53" t="s">
        <v>72</v>
      </c>
      <c r="CZ52" s="58" t="s">
        <v>72</v>
      </c>
      <c r="DA52" s="54" t="s">
        <v>72</v>
      </c>
    </row>
    <row r="53" spans="1:105">
      <c r="A53" s="83" t="s">
        <v>39</v>
      </c>
      <c r="B53" s="71">
        <v>91.844896012863458</v>
      </c>
      <c r="C53" s="53">
        <v>0.78062880735774232</v>
      </c>
      <c r="D53" s="58">
        <v>89.625924824459943</v>
      </c>
      <c r="E53" s="52">
        <v>1.7355960121843175</v>
      </c>
      <c r="F53" s="71">
        <v>92.501410599035367</v>
      </c>
      <c r="G53" s="53">
        <v>0.75019126858358309</v>
      </c>
      <c r="H53" s="58">
        <v>2.8754857745754236</v>
      </c>
      <c r="I53" s="52">
        <v>1.6188893943961511</v>
      </c>
      <c r="J53" s="71">
        <v>92.020510324943118</v>
      </c>
      <c r="K53" s="53">
        <v>0.66893772188382838</v>
      </c>
      <c r="L53" s="58">
        <v>88.459784847903293</v>
      </c>
      <c r="M53" s="52">
        <v>2.0023333948541335</v>
      </c>
      <c r="N53" s="71">
        <v>92.964602220356539</v>
      </c>
      <c r="O53" s="53">
        <v>0.72767866452224372</v>
      </c>
      <c r="P53" s="58">
        <v>4.5048173724532461</v>
      </c>
      <c r="Q53" s="52">
        <v>2.1274902673587532</v>
      </c>
      <c r="R53" s="71">
        <v>94.204611602943075</v>
      </c>
      <c r="S53" s="53">
        <v>0.51792146952313034</v>
      </c>
      <c r="T53" s="58">
        <v>92.0181381175978</v>
      </c>
      <c r="U53" s="52">
        <v>1.6573865807673933</v>
      </c>
      <c r="V53" s="71">
        <v>94.967191447881376</v>
      </c>
      <c r="W53" s="53">
        <v>0.49210163834905402</v>
      </c>
      <c r="X53" s="58">
        <v>2.9490533302835757</v>
      </c>
      <c r="Y53" s="52">
        <v>1.7200791409984575</v>
      </c>
      <c r="Z53" s="71">
        <v>90.926454055604509</v>
      </c>
      <c r="AA53" s="53">
        <v>0.76268897801635016</v>
      </c>
      <c r="AB53" s="58">
        <v>86.622945345410315</v>
      </c>
      <c r="AC53" s="52">
        <v>2.2955418395567415</v>
      </c>
      <c r="AD53" s="71">
        <v>92.003391164522753</v>
      </c>
      <c r="AE53" s="53">
        <v>0.6961277598086999</v>
      </c>
      <c r="AF53" s="58">
        <v>5.3804458191124382</v>
      </c>
      <c r="AG53" s="52">
        <v>2.2612530615531758</v>
      </c>
      <c r="AH53" s="71">
        <v>89.357072208612394</v>
      </c>
      <c r="AI53" s="53">
        <v>0.7485161693138348</v>
      </c>
      <c r="AJ53" s="58">
        <v>86.307916492856748</v>
      </c>
      <c r="AK53" s="52">
        <v>2.0522066883533849</v>
      </c>
      <c r="AL53" s="71">
        <v>90.166621281783023</v>
      </c>
      <c r="AM53" s="53">
        <v>0.78374426397337338</v>
      </c>
      <c r="AN53" s="58">
        <v>3.8587047889262749</v>
      </c>
      <c r="AO53" s="52">
        <v>2.1474153340243474</v>
      </c>
      <c r="AP53" s="71">
        <v>79.49648428217661</v>
      </c>
      <c r="AQ53" s="53">
        <v>1.2009671022263109</v>
      </c>
      <c r="AR53" s="58">
        <v>76.580503928191376</v>
      </c>
      <c r="AS53" s="52">
        <v>2.4592521808034853</v>
      </c>
      <c r="AT53" s="71">
        <v>80.116298082385001</v>
      </c>
      <c r="AU53" s="53">
        <v>1.3181520914076466</v>
      </c>
      <c r="AV53" s="58">
        <v>3.5357941541936242</v>
      </c>
      <c r="AW53" s="52">
        <v>2.545789035868399</v>
      </c>
      <c r="AX53" s="71">
        <v>78.944778146637603</v>
      </c>
      <c r="AY53" s="53">
        <v>1.0278709413650833</v>
      </c>
      <c r="AZ53" s="58">
        <v>76.305392474557081</v>
      </c>
      <c r="BA53" s="52">
        <v>2.9996942906564108</v>
      </c>
      <c r="BB53" s="71">
        <v>79.440892187412686</v>
      </c>
      <c r="BC53" s="53">
        <v>1.0228380789345437</v>
      </c>
      <c r="BD53" s="58">
        <v>3.135499712855605</v>
      </c>
      <c r="BE53" s="52">
        <v>3.0581206750366157</v>
      </c>
      <c r="BF53" s="71">
        <v>93.919711633832875</v>
      </c>
      <c r="BG53" s="53">
        <v>0.58624536538808447</v>
      </c>
      <c r="BH53" s="58">
        <v>92.547744463293043</v>
      </c>
      <c r="BI53" s="52">
        <v>1.700070377401123</v>
      </c>
      <c r="BJ53" s="71">
        <v>94.439702906642083</v>
      </c>
      <c r="BK53" s="53">
        <v>0.60658669229809503</v>
      </c>
      <c r="BL53" s="58">
        <v>1.89195844334904</v>
      </c>
      <c r="BM53" s="52">
        <v>1.8117323129708454</v>
      </c>
      <c r="BN53" s="71">
        <v>92.915539676680638</v>
      </c>
      <c r="BO53" s="53">
        <v>0.5077711031150044</v>
      </c>
      <c r="BP53" s="58">
        <v>91.419203695555623</v>
      </c>
      <c r="BQ53" s="52">
        <v>1.7812468365221599</v>
      </c>
      <c r="BR53" s="71">
        <v>93.448733085801408</v>
      </c>
      <c r="BS53" s="53">
        <v>0.53813730054357312</v>
      </c>
      <c r="BT53" s="58">
        <v>2.0295293902457843</v>
      </c>
      <c r="BU53" s="52">
        <v>1.947269760201362</v>
      </c>
      <c r="BV53" s="71">
        <v>85.119210861925183</v>
      </c>
      <c r="BW53" s="53">
        <v>0.96441531705175676</v>
      </c>
      <c r="BX53" s="58">
        <v>83.027134233039718</v>
      </c>
      <c r="BY53" s="52">
        <v>2.5207145212735518</v>
      </c>
      <c r="BZ53" s="71">
        <v>85.734836455512223</v>
      </c>
      <c r="CA53" s="53">
        <v>1.1042304485425241</v>
      </c>
      <c r="CB53" s="58">
        <v>2.7077022224725056</v>
      </c>
      <c r="CC53" s="52">
        <v>2.8041679225095137</v>
      </c>
      <c r="CD53" s="71">
        <v>89.202135112282832</v>
      </c>
      <c r="CE53" s="53">
        <v>0.68784883282078357</v>
      </c>
      <c r="CF53" s="58">
        <v>86.582731947909167</v>
      </c>
      <c r="CG53" s="52">
        <v>2.1319805606277962</v>
      </c>
      <c r="CH53" s="71">
        <v>89.813125640214949</v>
      </c>
      <c r="CI53" s="53">
        <v>0.73870764224228658</v>
      </c>
      <c r="CJ53" s="58">
        <v>3.2303936923057819</v>
      </c>
      <c r="CK53" s="52">
        <v>2.2621285249468568</v>
      </c>
      <c r="CL53" s="71">
        <v>84.746755825189069</v>
      </c>
      <c r="CM53" s="53">
        <v>0.87145829036729605</v>
      </c>
      <c r="CN53" s="58">
        <v>81.687776489494965</v>
      </c>
      <c r="CO53" s="52">
        <v>2.36868215273878</v>
      </c>
      <c r="CP53" s="71">
        <v>85.214795466623912</v>
      </c>
      <c r="CQ53" s="53">
        <v>1.0035326420912032</v>
      </c>
      <c r="CR53" s="58">
        <v>3.5270189771289466</v>
      </c>
      <c r="CS53" s="52">
        <v>2.6614249350930148</v>
      </c>
      <c r="CT53" s="71">
        <v>75.159942869583361</v>
      </c>
      <c r="CU53" s="53">
        <v>1.3651260213844019</v>
      </c>
      <c r="CV53" s="58">
        <v>73.196860388115084</v>
      </c>
      <c r="CW53" s="52">
        <v>3.1090766514385946</v>
      </c>
      <c r="CX53" s="71">
        <v>75.310242368030771</v>
      </c>
      <c r="CY53" s="53">
        <v>1.3721655861148288</v>
      </c>
      <c r="CZ53" s="58">
        <v>2.1133819799156868</v>
      </c>
      <c r="DA53" s="54">
        <v>2.9567420299769749</v>
      </c>
    </row>
    <row r="54" spans="1:105">
      <c r="A54" s="83" t="s">
        <v>40</v>
      </c>
      <c r="B54" s="71">
        <v>86.434154767702211</v>
      </c>
      <c r="C54" s="53">
        <v>0.65097492293705295</v>
      </c>
      <c r="D54" s="58">
        <v>82.632312546037852</v>
      </c>
      <c r="E54" s="52">
        <v>1.6645418556428286</v>
      </c>
      <c r="F54" s="71">
        <v>87.185817726963947</v>
      </c>
      <c r="G54" s="53">
        <v>0.72204086335802964</v>
      </c>
      <c r="H54" s="58">
        <v>4.5535051809260949</v>
      </c>
      <c r="I54" s="52">
        <v>1.8253005378726339</v>
      </c>
      <c r="J54" s="71">
        <v>85.225877039352596</v>
      </c>
      <c r="K54" s="53">
        <v>0.71546344870396184</v>
      </c>
      <c r="L54" s="58">
        <v>79.927639702879645</v>
      </c>
      <c r="M54" s="52">
        <v>2.0806336903624003</v>
      </c>
      <c r="N54" s="71">
        <v>86.214638409076088</v>
      </c>
      <c r="O54" s="53">
        <v>0.74637962559998516</v>
      </c>
      <c r="P54" s="58">
        <v>6.2869987061964423</v>
      </c>
      <c r="Q54" s="52">
        <v>2.1967218679446177</v>
      </c>
      <c r="R54" s="71">
        <v>90.069367681461046</v>
      </c>
      <c r="S54" s="53">
        <v>0.54960386101725078</v>
      </c>
      <c r="T54" s="58">
        <v>87.189347025814058</v>
      </c>
      <c r="U54" s="52">
        <v>1.5603520753128961</v>
      </c>
      <c r="V54" s="71">
        <v>90.613924682743203</v>
      </c>
      <c r="W54" s="53">
        <v>0.52414628623312454</v>
      </c>
      <c r="X54" s="58">
        <v>3.4245776569291451</v>
      </c>
      <c r="Y54" s="52">
        <v>1.5345775375555106</v>
      </c>
      <c r="Z54" s="71">
        <v>91.638437923907105</v>
      </c>
      <c r="AA54" s="53">
        <v>0.50396776290423362</v>
      </c>
      <c r="AB54" s="58">
        <v>86.773759782244369</v>
      </c>
      <c r="AC54" s="52">
        <v>1.502504905003972</v>
      </c>
      <c r="AD54" s="71">
        <v>92.602803856426561</v>
      </c>
      <c r="AE54" s="53">
        <v>0.47206500693981401</v>
      </c>
      <c r="AF54" s="58">
        <v>5.8290440741821925</v>
      </c>
      <c r="AG54" s="52">
        <v>1.4742516603251279</v>
      </c>
      <c r="AH54" s="71">
        <v>84.17224532700692</v>
      </c>
      <c r="AI54" s="53">
        <v>0.74239979072893481</v>
      </c>
      <c r="AJ54" s="58">
        <v>77.040642045638748</v>
      </c>
      <c r="AK54" s="52">
        <v>2.1235334465116669</v>
      </c>
      <c r="AL54" s="71">
        <v>85.600044265339193</v>
      </c>
      <c r="AM54" s="53">
        <v>0.77701440514178421</v>
      </c>
      <c r="AN54" s="58">
        <v>8.5594022197004449</v>
      </c>
      <c r="AO54" s="52">
        <v>2.2610763405449541</v>
      </c>
      <c r="AP54" s="71">
        <v>93.665242301439207</v>
      </c>
      <c r="AQ54" s="53">
        <v>0.44304917727962195</v>
      </c>
      <c r="AR54" s="58">
        <v>93.019609174551434</v>
      </c>
      <c r="AS54" s="52">
        <v>1.1146201662303401</v>
      </c>
      <c r="AT54" s="71">
        <v>93.789355086120295</v>
      </c>
      <c r="AU54" s="53">
        <v>0.50163584533705108</v>
      </c>
      <c r="AV54" s="58">
        <v>0.76974591156886163</v>
      </c>
      <c r="AW54" s="52">
        <v>1.2616511740476508</v>
      </c>
      <c r="AX54" s="71">
        <v>84.956464383147818</v>
      </c>
      <c r="AY54" s="53">
        <v>0.70598921515007096</v>
      </c>
      <c r="AZ54" s="58">
        <v>79.501699201183712</v>
      </c>
      <c r="BA54" s="52">
        <v>2.0666860898573378</v>
      </c>
      <c r="BB54" s="71">
        <v>86.019925372566533</v>
      </c>
      <c r="BC54" s="53">
        <v>0.69642349737880649</v>
      </c>
      <c r="BD54" s="58">
        <v>6.5182261713828211</v>
      </c>
      <c r="BE54" s="52">
        <v>2.1118695550782278</v>
      </c>
      <c r="BF54" s="71">
        <v>93.381715942949768</v>
      </c>
      <c r="BG54" s="53">
        <v>0.42932707915221763</v>
      </c>
      <c r="BH54" s="58">
        <v>89.018581017712137</v>
      </c>
      <c r="BI54" s="52">
        <v>1.3632744376196417</v>
      </c>
      <c r="BJ54" s="71">
        <v>94.22028139789316</v>
      </c>
      <c r="BK54" s="53">
        <v>0.41453392065783723</v>
      </c>
      <c r="BL54" s="58">
        <v>5.2017003801810233</v>
      </c>
      <c r="BM54" s="52">
        <v>1.3759357090733033</v>
      </c>
      <c r="BN54" s="71">
        <v>92.121901642229744</v>
      </c>
      <c r="BO54" s="53">
        <v>0.51757506029981193</v>
      </c>
      <c r="BP54" s="58">
        <v>86.890648752135903</v>
      </c>
      <c r="BQ54" s="52">
        <v>1.6143155408152565</v>
      </c>
      <c r="BR54" s="71">
        <v>93.16083336318421</v>
      </c>
      <c r="BS54" s="53">
        <v>0.48215314380988594</v>
      </c>
      <c r="BT54" s="58">
        <v>6.2701846110483075</v>
      </c>
      <c r="BU54" s="52">
        <v>1.5877747281586136</v>
      </c>
      <c r="BV54" s="71">
        <v>83.842015716053368</v>
      </c>
      <c r="BW54" s="53">
        <v>0.65553556804773849</v>
      </c>
      <c r="BX54" s="58">
        <v>75.898765532703521</v>
      </c>
      <c r="BY54" s="52">
        <v>2.0975803266916957</v>
      </c>
      <c r="BZ54" s="71">
        <v>85.471371920499195</v>
      </c>
      <c r="CA54" s="53">
        <v>0.68553713828921237</v>
      </c>
      <c r="CB54" s="58">
        <v>9.5726063877956733</v>
      </c>
      <c r="CC54" s="52">
        <v>2.2640682229191076</v>
      </c>
      <c r="CD54" s="71">
        <v>92.947899202087441</v>
      </c>
      <c r="CE54" s="53">
        <v>0.43964906402585113</v>
      </c>
      <c r="CF54" s="58">
        <v>92.816693134817044</v>
      </c>
      <c r="CG54" s="52">
        <v>1.2167308762763722</v>
      </c>
      <c r="CH54" s="71">
        <v>92.957663409902523</v>
      </c>
      <c r="CI54" s="53">
        <v>0.49409749170213435</v>
      </c>
      <c r="CJ54" s="58">
        <v>0.1409702750854791</v>
      </c>
      <c r="CK54" s="52">
        <v>1.3527817458303775</v>
      </c>
      <c r="CL54" s="71">
        <v>91.585615314985986</v>
      </c>
      <c r="CM54" s="53">
        <v>0.51957736942730115</v>
      </c>
      <c r="CN54" s="58">
        <v>88.92908186087125</v>
      </c>
      <c r="CO54" s="52">
        <v>1.4271500880658137</v>
      </c>
      <c r="CP54" s="71">
        <v>92.139315405131711</v>
      </c>
      <c r="CQ54" s="53">
        <v>0.4952244511714019</v>
      </c>
      <c r="CR54" s="58">
        <v>3.2102335442604613</v>
      </c>
      <c r="CS54" s="52">
        <v>1.413425113568693</v>
      </c>
      <c r="CT54" s="71">
        <v>72.995457920937994</v>
      </c>
      <c r="CU54" s="53">
        <v>0.83840116975733225</v>
      </c>
      <c r="CV54" s="58">
        <v>68.400432924685589</v>
      </c>
      <c r="CW54" s="52">
        <v>2.07281430308774</v>
      </c>
      <c r="CX54" s="71">
        <v>73.890697734932502</v>
      </c>
      <c r="CY54" s="53">
        <v>0.90980903540665747</v>
      </c>
      <c r="CZ54" s="58">
        <v>5.4902648102469129</v>
      </c>
      <c r="DA54" s="54">
        <v>2.2370407514605475</v>
      </c>
    </row>
    <row r="55" spans="1:105">
      <c r="A55" s="83" t="s">
        <v>41</v>
      </c>
      <c r="B55" s="71">
        <v>85.916076040340855</v>
      </c>
      <c r="C55" s="53">
        <v>0.68862869696872819</v>
      </c>
      <c r="D55" s="58">
        <v>81.596500228067086</v>
      </c>
      <c r="E55" s="52">
        <v>1.1675750562619724</v>
      </c>
      <c r="F55" s="71">
        <v>87.682349857408781</v>
      </c>
      <c r="G55" s="53">
        <v>0.73565049155277495</v>
      </c>
      <c r="H55" s="58">
        <v>6.0858496293416948</v>
      </c>
      <c r="I55" s="52">
        <v>1.2250062338422432</v>
      </c>
      <c r="J55" s="71">
        <v>84.427405922513216</v>
      </c>
      <c r="K55" s="53">
        <v>0.63135447449419257</v>
      </c>
      <c r="L55" s="58">
        <v>79.706068825777436</v>
      </c>
      <c r="M55" s="52">
        <v>1.227357710642403</v>
      </c>
      <c r="N55" s="71">
        <v>86.348764000508922</v>
      </c>
      <c r="O55" s="53">
        <v>0.64325204953647941</v>
      </c>
      <c r="P55" s="58">
        <v>6.642695174731486</v>
      </c>
      <c r="Q55" s="52">
        <v>1.2900965315836666</v>
      </c>
      <c r="R55" s="71">
        <v>85.200628091248419</v>
      </c>
      <c r="S55" s="53">
        <v>0.59117896889544541</v>
      </c>
      <c r="T55" s="58">
        <v>79.305122367836191</v>
      </c>
      <c r="U55" s="52">
        <v>1.0761357058959411</v>
      </c>
      <c r="V55" s="71">
        <v>87.614931721532429</v>
      </c>
      <c r="W55" s="53">
        <v>0.80370898377154809</v>
      </c>
      <c r="X55" s="58">
        <v>8.3098093536962381</v>
      </c>
      <c r="Y55" s="52">
        <v>1.4725236042872432</v>
      </c>
      <c r="Z55" s="71">
        <v>80.121551599682263</v>
      </c>
      <c r="AA55" s="53">
        <v>0.74131971913033679</v>
      </c>
      <c r="AB55" s="58">
        <v>75.436102944599966</v>
      </c>
      <c r="AC55" s="52">
        <v>1.4447606430386537</v>
      </c>
      <c r="AD55" s="71">
        <v>82.045933902006524</v>
      </c>
      <c r="AE55" s="53">
        <v>0.88258131686319918</v>
      </c>
      <c r="AF55" s="58">
        <v>6.6098309574065581</v>
      </c>
      <c r="AG55" s="52">
        <v>1.7180191081056004</v>
      </c>
      <c r="AH55" s="71">
        <v>73.290708015112386</v>
      </c>
      <c r="AI55" s="53">
        <v>0.78612707010809169</v>
      </c>
      <c r="AJ55" s="58">
        <v>65.131604576141754</v>
      </c>
      <c r="AK55" s="52">
        <v>1.3556469095321702</v>
      </c>
      <c r="AL55" s="71">
        <v>76.660059664711326</v>
      </c>
      <c r="AM55" s="53">
        <v>0.96904663712505434</v>
      </c>
      <c r="AN55" s="58">
        <v>11.528455088569572</v>
      </c>
      <c r="AO55" s="52">
        <v>1.6906989266139762</v>
      </c>
      <c r="AP55" s="71">
        <v>91.859555529929906</v>
      </c>
      <c r="AQ55" s="53">
        <v>0.47592797779275403</v>
      </c>
      <c r="AR55" s="58">
        <v>88.788376463214988</v>
      </c>
      <c r="AS55" s="52">
        <v>1.0706335013448223</v>
      </c>
      <c r="AT55" s="71">
        <v>93.169240086944754</v>
      </c>
      <c r="AU55" s="53">
        <v>0.50113364153930706</v>
      </c>
      <c r="AV55" s="58">
        <v>4.3808636237297662</v>
      </c>
      <c r="AW55" s="52">
        <v>1.17767512940256</v>
      </c>
      <c r="AX55" s="71">
        <v>76.742771790434858</v>
      </c>
      <c r="AY55" s="53">
        <v>0.79601965302897248</v>
      </c>
      <c r="AZ55" s="58">
        <v>71.892359727059713</v>
      </c>
      <c r="BA55" s="52">
        <v>1.2014820298566888</v>
      </c>
      <c r="BB55" s="71">
        <v>78.763752707990704</v>
      </c>
      <c r="BC55" s="53">
        <v>1.0123306052371313</v>
      </c>
      <c r="BD55" s="58">
        <v>6.8713929809309917</v>
      </c>
      <c r="BE55" s="52">
        <v>1.5901374685176244</v>
      </c>
      <c r="BF55" s="71">
        <v>87.105895850147874</v>
      </c>
      <c r="BG55" s="53">
        <v>0.6168853601408717</v>
      </c>
      <c r="BH55" s="58">
        <v>84.940255671961538</v>
      </c>
      <c r="BI55" s="52">
        <v>1.1771304405918313</v>
      </c>
      <c r="BJ55" s="71">
        <v>88.021443369668646</v>
      </c>
      <c r="BK55" s="53">
        <v>0.77186657877622578</v>
      </c>
      <c r="BL55" s="58">
        <v>3.081187697707108</v>
      </c>
      <c r="BM55" s="52">
        <v>1.4700567034856338</v>
      </c>
      <c r="BN55" s="71">
        <v>79.146685144886121</v>
      </c>
      <c r="BO55" s="53">
        <v>0.69323629076289339</v>
      </c>
      <c r="BP55" s="58">
        <v>77.455277286542398</v>
      </c>
      <c r="BQ55" s="52">
        <v>1.6044578218495271</v>
      </c>
      <c r="BR55" s="71">
        <v>79.833169224013361</v>
      </c>
      <c r="BS55" s="53">
        <v>0.88413348459300134</v>
      </c>
      <c r="BT55" s="58">
        <v>2.3778919374709631</v>
      </c>
      <c r="BU55" s="52">
        <v>1.9895716957304979</v>
      </c>
      <c r="BV55" s="71">
        <v>75.610649233874526</v>
      </c>
      <c r="BW55" s="53">
        <v>0.70972947809828768</v>
      </c>
      <c r="BX55" s="58">
        <v>70.603102373377595</v>
      </c>
      <c r="BY55" s="52">
        <v>1.3166554130592998</v>
      </c>
      <c r="BZ55" s="71">
        <v>77.702368939774018</v>
      </c>
      <c r="CA55" s="53">
        <v>0.90125480406791236</v>
      </c>
      <c r="CB55" s="58">
        <v>7.0992665663964232</v>
      </c>
      <c r="CC55" s="52">
        <v>1.6773170384275937</v>
      </c>
      <c r="CD55" s="71">
        <v>90.71059530655539</v>
      </c>
      <c r="CE55" s="53">
        <v>0.51016934062782981</v>
      </c>
      <c r="CF55" s="58">
        <v>90.195295452959954</v>
      </c>
      <c r="CG55" s="52">
        <v>0.89201718491794557</v>
      </c>
      <c r="CH55" s="71">
        <v>90.963165080263536</v>
      </c>
      <c r="CI55" s="53">
        <v>0.64132754784303969</v>
      </c>
      <c r="CJ55" s="58">
        <v>0.76786962730358255</v>
      </c>
      <c r="CK55" s="52">
        <v>1.1066924930371775</v>
      </c>
      <c r="CL55" s="71">
        <v>79.524746817476014</v>
      </c>
      <c r="CM55" s="53">
        <v>0.666241164834391</v>
      </c>
      <c r="CN55" s="58">
        <v>75.095288274414912</v>
      </c>
      <c r="CO55" s="52">
        <v>1.1610610798831016</v>
      </c>
      <c r="CP55" s="71">
        <v>81.340848986056173</v>
      </c>
      <c r="CQ55" s="53">
        <v>0.88852438838205161</v>
      </c>
      <c r="CR55" s="58">
        <v>6.2455607116412608</v>
      </c>
      <c r="CS55" s="52">
        <v>1.5511228542897437</v>
      </c>
      <c r="CT55" s="71">
        <v>63.003064144081762</v>
      </c>
      <c r="CU55" s="53">
        <v>0.81229154743446419</v>
      </c>
      <c r="CV55" s="58">
        <v>61.089360563285062</v>
      </c>
      <c r="CW55" s="52">
        <v>1.4481235344964396</v>
      </c>
      <c r="CX55" s="71">
        <v>63.805854712570778</v>
      </c>
      <c r="CY55" s="53">
        <v>0.99074833818682873</v>
      </c>
      <c r="CZ55" s="58">
        <v>2.7164941492857153</v>
      </c>
      <c r="DA55" s="54">
        <v>1.7557045421884521</v>
      </c>
    </row>
    <row r="56" spans="1:105">
      <c r="A56" s="83" t="s">
        <v>42</v>
      </c>
      <c r="B56" s="71">
        <v>79.759051164616963</v>
      </c>
      <c r="C56" s="53">
        <v>0.8002382552923234</v>
      </c>
      <c r="D56" s="58">
        <v>78.963296062807814</v>
      </c>
      <c r="E56" s="52">
        <v>2.0302487987408071</v>
      </c>
      <c r="F56" s="71">
        <v>79.936758840573816</v>
      </c>
      <c r="G56" s="53">
        <v>0.86730180294955905</v>
      </c>
      <c r="H56" s="58">
        <v>0.97346277776600232</v>
      </c>
      <c r="I56" s="52">
        <v>2.1952519258453806</v>
      </c>
      <c r="J56" s="71">
        <v>77.54184344900861</v>
      </c>
      <c r="K56" s="53">
        <v>0.95617041835811667</v>
      </c>
      <c r="L56" s="58">
        <v>74.062346555296543</v>
      </c>
      <c r="M56" s="52">
        <v>2.3992233961808149</v>
      </c>
      <c r="N56" s="71">
        <v>78.205806615022183</v>
      </c>
      <c r="O56" s="53">
        <v>1.037872077432217</v>
      </c>
      <c r="P56" s="58">
        <v>4.1434600597256406</v>
      </c>
      <c r="Q56" s="52">
        <v>2.5984926323834316</v>
      </c>
      <c r="R56" s="71">
        <v>88.023662437122766</v>
      </c>
      <c r="S56" s="53">
        <v>0.58902128684222332</v>
      </c>
      <c r="T56" s="58">
        <v>86.031801560324908</v>
      </c>
      <c r="U56" s="52">
        <v>1.7947222353184156</v>
      </c>
      <c r="V56" s="71">
        <v>88.487079466919255</v>
      </c>
      <c r="W56" s="53">
        <v>0.59932303103840467</v>
      </c>
      <c r="X56" s="58">
        <v>2.4552779065943469</v>
      </c>
      <c r="Y56" s="52">
        <v>1.8758149103819113</v>
      </c>
      <c r="Z56" s="71">
        <v>78.647229159558535</v>
      </c>
      <c r="AA56" s="53">
        <v>0.7792073488938106</v>
      </c>
      <c r="AB56" s="58">
        <v>71.491874591171708</v>
      </c>
      <c r="AC56" s="52">
        <v>2.6411646765260737</v>
      </c>
      <c r="AD56" s="71">
        <v>80.038905622107364</v>
      </c>
      <c r="AE56" s="53">
        <v>0.85184424398370384</v>
      </c>
      <c r="AF56" s="58">
        <v>8.5470310309356563</v>
      </c>
      <c r="AG56" s="52">
        <v>2.902944374541601</v>
      </c>
      <c r="AH56" s="71">
        <v>67.600297464276309</v>
      </c>
      <c r="AI56" s="53">
        <v>1.0001888326392201</v>
      </c>
      <c r="AJ56" s="58">
        <v>66.105339379990937</v>
      </c>
      <c r="AK56" s="52">
        <v>2.2363179263333115</v>
      </c>
      <c r="AL56" s="71">
        <v>67.950581080790997</v>
      </c>
      <c r="AM56" s="53">
        <v>1.0862083534471232</v>
      </c>
      <c r="AN56" s="58">
        <v>1.8452417008000594</v>
      </c>
      <c r="AO56" s="52">
        <v>2.4328039267973569</v>
      </c>
      <c r="AP56" s="71">
        <v>90.931748207380963</v>
      </c>
      <c r="AQ56" s="53">
        <v>0.63351908893297626</v>
      </c>
      <c r="AR56" s="58">
        <v>87.392415399592508</v>
      </c>
      <c r="AS56" s="52">
        <v>1.8506889792185501</v>
      </c>
      <c r="AT56" s="71">
        <v>91.650935339568761</v>
      </c>
      <c r="AU56" s="53">
        <v>0.61403775941900551</v>
      </c>
      <c r="AV56" s="58">
        <v>4.258519939976253</v>
      </c>
      <c r="AW56" s="52">
        <v>1.8686782811373059</v>
      </c>
      <c r="AX56" s="71">
        <v>79.663657303477791</v>
      </c>
      <c r="AY56" s="53">
        <v>0.82446164804215305</v>
      </c>
      <c r="AZ56" s="58">
        <v>71.730704542631969</v>
      </c>
      <c r="BA56" s="52">
        <v>2.3859943697678014</v>
      </c>
      <c r="BB56" s="71">
        <v>81.135323983915114</v>
      </c>
      <c r="BC56" s="53">
        <v>0.91764224447958997</v>
      </c>
      <c r="BD56" s="58">
        <v>9.4046194412831454</v>
      </c>
      <c r="BE56" s="52">
        <v>2.6646698079325226</v>
      </c>
      <c r="BF56" s="71">
        <v>88.221655257439849</v>
      </c>
      <c r="BG56" s="53">
        <v>0.67724171292015245</v>
      </c>
      <c r="BH56" s="58">
        <v>81.589397976402196</v>
      </c>
      <c r="BI56" s="52">
        <v>1.9221494314885192</v>
      </c>
      <c r="BJ56" s="71">
        <v>89.478181174834035</v>
      </c>
      <c r="BK56" s="53">
        <v>0.66899742602674894</v>
      </c>
      <c r="BL56" s="58">
        <v>7.8887831984318382</v>
      </c>
      <c r="BM56" s="52">
        <v>1.9606893617613099</v>
      </c>
      <c r="BN56" s="71">
        <v>81.392710429436448</v>
      </c>
      <c r="BO56" s="53">
        <v>0.81922460497544702</v>
      </c>
      <c r="BP56" s="58">
        <v>75.969615428664241</v>
      </c>
      <c r="BQ56" s="52">
        <v>1.9907173169179577</v>
      </c>
      <c r="BR56" s="71">
        <v>82.389413281759062</v>
      </c>
      <c r="BS56" s="53">
        <v>0.87297172602161244</v>
      </c>
      <c r="BT56" s="58">
        <v>6.4197978530948205</v>
      </c>
      <c r="BU56" s="52">
        <v>2.1240144550732696</v>
      </c>
      <c r="BV56" s="71">
        <v>78.698130401661771</v>
      </c>
      <c r="BW56" s="53">
        <v>0.81998642995993321</v>
      </c>
      <c r="BX56" s="58">
        <v>73.095846996453332</v>
      </c>
      <c r="BY56" s="52">
        <v>2.1510662631008333</v>
      </c>
      <c r="BZ56" s="71">
        <v>79.733986007462235</v>
      </c>
      <c r="CA56" s="53">
        <v>0.909868208523824</v>
      </c>
      <c r="CB56" s="58">
        <v>6.6381390110089029</v>
      </c>
      <c r="CC56" s="52">
        <v>2.4041850891803014</v>
      </c>
      <c r="CD56" s="71">
        <v>85.087797669949424</v>
      </c>
      <c r="CE56" s="53">
        <v>0.73834402804301358</v>
      </c>
      <c r="CF56" s="58">
        <v>86.210241696836349</v>
      </c>
      <c r="CG56" s="52">
        <v>1.6276471278037505</v>
      </c>
      <c r="CH56" s="71">
        <v>84.958443030651168</v>
      </c>
      <c r="CI56" s="53">
        <v>0.80966735374270815</v>
      </c>
      <c r="CJ56" s="58">
        <v>-1.2517986661851808</v>
      </c>
      <c r="CK56" s="52">
        <v>1.8168123295614256</v>
      </c>
      <c r="CL56" s="71">
        <v>86.736783177936729</v>
      </c>
      <c r="CM56" s="53">
        <v>0.72881610260526353</v>
      </c>
      <c r="CN56" s="58">
        <v>82.494175006197409</v>
      </c>
      <c r="CO56" s="52">
        <v>2.1175807946825045</v>
      </c>
      <c r="CP56" s="71">
        <v>87.523293879162338</v>
      </c>
      <c r="CQ56" s="53">
        <v>0.81772645011818579</v>
      </c>
      <c r="CR56" s="58">
        <v>5.0291188729649292</v>
      </c>
      <c r="CS56" s="52">
        <v>2.3610261325043527</v>
      </c>
      <c r="CT56" s="71">
        <v>69.878566237424266</v>
      </c>
      <c r="CU56" s="53">
        <v>0.85712153168510996</v>
      </c>
      <c r="CV56" s="58">
        <v>68.377973013420828</v>
      </c>
      <c r="CW56" s="52">
        <v>2.4749027394439533</v>
      </c>
      <c r="CX56" s="71">
        <v>70.237549479921256</v>
      </c>
      <c r="CY56" s="53">
        <v>0.94514641962154422</v>
      </c>
      <c r="CZ56" s="58">
        <v>1.8595764665004282</v>
      </c>
      <c r="DA56" s="54">
        <v>2.7026277830140164</v>
      </c>
    </row>
    <row r="57" spans="1:105">
      <c r="A57" s="83" t="s">
        <v>43</v>
      </c>
      <c r="B57" s="71">
        <v>76.064801271380219</v>
      </c>
      <c r="C57" s="53">
        <v>1.2662401007950643</v>
      </c>
      <c r="D57" s="58">
        <v>73.478670372247791</v>
      </c>
      <c r="E57" s="52">
        <v>2.2217362617431284</v>
      </c>
      <c r="F57" s="71">
        <v>76.561199370076011</v>
      </c>
      <c r="G57" s="53">
        <v>1.3571152205914343</v>
      </c>
      <c r="H57" s="58">
        <v>3.08252899782822</v>
      </c>
      <c r="I57" s="52">
        <v>2.3105257704701647</v>
      </c>
      <c r="J57" s="71">
        <v>71.076334445489081</v>
      </c>
      <c r="K57" s="53">
        <v>1.3085843733937494</v>
      </c>
      <c r="L57" s="58">
        <v>64.76600156432562</v>
      </c>
      <c r="M57" s="52">
        <v>2.5434882974504047</v>
      </c>
      <c r="N57" s="71">
        <v>72.365615655251275</v>
      </c>
      <c r="O57" s="53">
        <v>1.4248624504158323</v>
      </c>
      <c r="P57" s="58">
        <v>7.5996140909256553</v>
      </c>
      <c r="Q57" s="52">
        <v>2.7782462156284553</v>
      </c>
      <c r="R57" s="71">
        <v>87.111037736064972</v>
      </c>
      <c r="S57" s="53">
        <v>0.86488363936205725</v>
      </c>
      <c r="T57" s="58">
        <v>85.156121519438685</v>
      </c>
      <c r="U57" s="52">
        <v>1.7541912707847993</v>
      </c>
      <c r="V57" s="71">
        <v>87.498838124702971</v>
      </c>
      <c r="W57" s="53">
        <v>0.90815341313065201</v>
      </c>
      <c r="X57" s="58">
        <v>2.342716605264286</v>
      </c>
      <c r="Y57" s="52">
        <v>1.8118026506876648</v>
      </c>
      <c r="Z57" s="71">
        <v>84.525761960484331</v>
      </c>
      <c r="AA57" s="53">
        <v>0.95931739910531699</v>
      </c>
      <c r="AB57" s="58">
        <v>79.298976481194387</v>
      </c>
      <c r="AC57" s="52">
        <v>2.3640012955394432</v>
      </c>
      <c r="AD57" s="71">
        <v>85.614069732369998</v>
      </c>
      <c r="AE57" s="53">
        <v>0.93611536591896682</v>
      </c>
      <c r="AF57" s="58">
        <v>6.315093251175611</v>
      </c>
      <c r="AG57" s="52">
        <v>2.3461611112821257</v>
      </c>
      <c r="AH57" s="71">
        <v>63.446213828594878</v>
      </c>
      <c r="AI57" s="53">
        <v>1.1873332989077126</v>
      </c>
      <c r="AJ57" s="58">
        <v>64.294345117619727</v>
      </c>
      <c r="AK57" s="52">
        <v>2.4331267760483932</v>
      </c>
      <c r="AL57" s="71">
        <v>63.167958287952388</v>
      </c>
      <c r="AM57" s="53">
        <v>1.3190834782136573</v>
      </c>
      <c r="AN57" s="58">
        <v>-1.1263868296673394</v>
      </c>
      <c r="AO57" s="52">
        <v>2.7397663740388163</v>
      </c>
      <c r="AP57" s="71">
        <v>94.50477406633108</v>
      </c>
      <c r="AQ57" s="53">
        <v>0.50511935042734335</v>
      </c>
      <c r="AR57" s="58">
        <v>92.036724958503655</v>
      </c>
      <c r="AS57" s="52">
        <v>1.6169887369325413</v>
      </c>
      <c r="AT57" s="71">
        <v>95.023991423379812</v>
      </c>
      <c r="AU57" s="53">
        <v>0.52495071510536251</v>
      </c>
      <c r="AV57" s="58">
        <v>2.9872664648761571</v>
      </c>
      <c r="AW57" s="52">
        <v>1.7253904667071005</v>
      </c>
      <c r="AX57" s="71">
        <v>86.87676882847741</v>
      </c>
      <c r="AY57" s="53">
        <v>0.88728814521222588</v>
      </c>
      <c r="AZ57" s="58">
        <v>84.328328920688861</v>
      </c>
      <c r="BA57" s="52">
        <v>1.842363831760814</v>
      </c>
      <c r="BB57" s="71">
        <v>87.394566773567192</v>
      </c>
      <c r="BC57" s="53">
        <v>0.91984667499136896</v>
      </c>
      <c r="BD57" s="58">
        <v>3.0662378528783307</v>
      </c>
      <c r="BE57" s="52">
        <v>1.8858650865403532</v>
      </c>
      <c r="BF57" s="71">
        <v>84.649291949110335</v>
      </c>
      <c r="BG57" s="53">
        <v>0.87115679459900486</v>
      </c>
      <c r="BH57" s="58">
        <v>80.182044980062273</v>
      </c>
      <c r="BI57" s="52">
        <v>1.9954482244998228</v>
      </c>
      <c r="BJ57" s="71">
        <v>85.575822585816567</v>
      </c>
      <c r="BK57" s="53">
        <v>0.94598887599905324</v>
      </c>
      <c r="BL57" s="58">
        <v>5.3937776057542948</v>
      </c>
      <c r="BM57" s="52">
        <v>2.194108240223362</v>
      </c>
      <c r="BN57" s="71">
        <v>82.749343535465002</v>
      </c>
      <c r="BO57" s="53">
        <v>0.98058205721670044</v>
      </c>
      <c r="BP57" s="58">
        <v>79.399756094077915</v>
      </c>
      <c r="BQ57" s="52">
        <v>2.3561482679048873</v>
      </c>
      <c r="BR57" s="71">
        <v>83.43134474429398</v>
      </c>
      <c r="BS57" s="53">
        <v>1.0322006534231445</v>
      </c>
      <c r="BT57" s="58">
        <v>4.0315886502160652</v>
      </c>
      <c r="BU57" s="52">
        <v>2.5042830269190168</v>
      </c>
      <c r="BV57" s="71">
        <v>86.438532040551806</v>
      </c>
      <c r="BW57" s="53">
        <v>0.73736960196441537</v>
      </c>
      <c r="BX57" s="58">
        <v>79.827406087984997</v>
      </c>
      <c r="BY57" s="52">
        <v>1.9664527662182656</v>
      </c>
      <c r="BZ57" s="71">
        <v>87.832111283302339</v>
      </c>
      <c r="CA57" s="53">
        <v>0.88094835600495391</v>
      </c>
      <c r="CB57" s="58">
        <v>8.0047051953173423</v>
      </c>
      <c r="CC57" s="52">
        <v>2.3043083828494568</v>
      </c>
      <c r="CD57" s="71">
        <v>88.949044180196111</v>
      </c>
      <c r="CE57" s="53">
        <v>0.722887091198677</v>
      </c>
      <c r="CF57" s="58">
        <v>88.772081081381017</v>
      </c>
      <c r="CG57" s="52">
        <v>1.6840003881758949</v>
      </c>
      <c r="CH57" s="71">
        <v>88.958149361888744</v>
      </c>
      <c r="CI57" s="53">
        <v>0.78142462415444891</v>
      </c>
      <c r="CJ57" s="58">
        <v>0.18606828050772606</v>
      </c>
      <c r="CK57" s="52">
        <v>1.8135298479090649</v>
      </c>
      <c r="CL57" s="71">
        <v>79.243450682959093</v>
      </c>
      <c r="CM57" s="53">
        <v>0.91328700593213874</v>
      </c>
      <c r="CN57" s="58">
        <v>78.538147651072919</v>
      </c>
      <c r="CO57" s="52">
        <v>2.3993291127324881</v>
      </c>
      <c r="CP57" s="71">
        <v>79.341422593974116</v>
      </c>
      <c r="CQ57" s="53">
        <v>0.97757001639902086</v>
      </c>
      <c r="CR57" s="58">
        <v>0.80327494290119716</v>
      </c>
      <c r="CS57" s="52">
        <v>2.5779775531872859</v>
      </c>
      <c r="CT57" s="71">
        <v>55.11935134323658</v>
      </c>
      <c r="CU57" s="53">
        <v>1.1408972376497026</v>
      </c>
      <c r="CV57" s="58">
        <v>54.124150612471112</v>
      </c>
      <c r="CW57" s="52">
        <v>2.4539848807479339</v>
      </c>
      <c r="CX57" s="71">
        <v>55.287806132421579</v>
      </c>
      <c r="CY57" s="53">
        <v>1.2325612290226378</v>
      </c>
      <c r="CZ57" s="58">
        <v>1.163655519950467</v>
      </c>
      <c r="DA57" s="54">
        <v>2.6571663138301598</v>
      </c>
    </row>
    <row r="58" spans="1:105">
      <c r="A58" s="83" t="s">
        <v>44</v>
      </c>
      <c r="B58" s="71">
        <v>91.322875538895246</v>
      </c>
      <c r="C58" s="53">
        <v>0.93158742369747738</v>
      </c>
      <c r="D58" s="58">
        <v>93.322505698887326</v>
      </c>
      <c r="E58" s="52">
        <v>0.99897102803990812</v>
      </c>
      <c r="F58" s="71">
        <v>90.502893733849774</v>
      </c>
      <c r="G58" s="53">
        <v>1.2025869692084565</v>
      </c>
      <c r="H58" s="58">
        <v>-2.8196119650375522</v>
      </c>
      <c r="I58" s="52">
        <v>1.5093297055920343</v>
      </c>
      <c r="J58" s="71">
        <v>90.15046086305864</v>
      </c>
      <c r="K58" s="53">
        <v>0.86285511408815074</v>
      </c>
      <c r="L58" s="58">
        <v>90.370434062829091</v>
      </c>
      <c r="M58" s="52">
        <v>1.2238227479493367</v>
      </c>
      <c r="N58" s="71">
        <v>89.994136329015575</v>
      </c>
      <c r="O58" s="53">
        <v>1.051026539609349</v>
      </c>
      <c r="P58" s="58">
        <v>-0.37629773381351583</v>
      </c>
      <c r="Q58" s="52">
        <v>1.5130033727941086</v>
      </c>
      <c r="R58" s="71">
        <v>93.096454298533359</v>
      </c>
      <c r="S58" s="53">
        <v>0.73471230391802911</v>
      </c>
      <c r="T58" s="58">
        <v>95.107022910837912</v>
      </c>
      <c r="U58" s="52">
        <v>0.88897992221588307</v>
      </c>
      <c r="V58" s="71">
        <v>92.281156323025726</v>
      </c>
      <c r="W58" s="53">
        <v>0.91885268606942105</v>
      </c>
      <c r="X58" s="58">
        <v>-2.825866587812186</v>
      </c>
      <c r="Y58" s="52">
        <v>1.2128773406050244</v>
      </c>
      <c r="Z58" s="71">
        <v>87.871496267946341</v>
      </c>
      <c r="AA58" s="53">
        <v>0.98879251195543894</v>
      </c>
      <c r="AB58" s="58">
        <v>84.06146063690295</v>
      </c>
      <c r="AC58" s="52">
        <v>2.0850496410229029</v>
      </c>
      <c r="AD58" s="71">
        <v>89.298809692984094</v>
      </c>
      <c r="AE58" s="53">
        <v>1.0473169386538814</v>
      </c>
      <c r="AF58" s="58">
        <v>5.2373490560811433</v>
      </c>
      <c r="AG58" s="52">
        <v>2.2686914106328824</v>
      </c>
      <c r="AH58" s="71">
        <v>87.178883361737576</v>
      </c>
      <c r="AI58" s="53">
        <v>1.2088032896606653</v>
      </c>
      <c r="AJ58" s="58">
        <v>87.118707766302578</v>
      </c>
      <c r="AK58" s="52">
        <v>1.5774406793356803</v>
      </c>
      <c r="AL58" s="71">
        <v>87.106141505568985</v>
      </c>
      <c r="AM58" s="53">
        <v>1.4451886008446753</v>
      </c>
      <c r="AN58" s="58">
        <v>-1.2566260733592571E-2</v>
      </c>
      <c r="AO58" s="52">
        <v>1.9063320461841915</v>
      </c>
      <c r="AP58" s="71">
        <v>93.558147049476261</v>
      </c>
      <c r="AQ58" s="53">
        <v>0.85446997746045783</v>
      </c>
      <c r="AR58" s="58">
        <v>93.389958720548663</v>
      </c>
      <c r="AS58" s="52">
        <v>1.1331551397831614</v>
      </c>
      <c r="AT58" s="71">
        <v>93.573870360915478</v>
      </c>
      <c r="AU58" s="53">
        <v>1.0344911524328941</v>
      </c>
      <c r="AV58" s="58">
        <v>0.18391164036681573</v>
      </c>
      <c r="AW58" s="52">
        <v>1.3948158049422847</v>
      </c>
      <c r="AX58" s="71">
        <v>91.81613594144315</v>
      </c>
      <c r="AY58" s="53">
        <v>0.9034712746843383</v>
      </c>
      <c r="AZ58" s="58">
        <v>93.060683733318001</v>
      </c>
      <c r="BA58" s="52">
        <v>1.1107084729014398</v>
      </c>
      <c r="BB58" s="71">
        <v>91.285117240884617</v>
      </c>
      <c r="BC58" s="53">
        <v>1.0551618646578829</v>
      </c>
      <c r="BD58" s="58">
        <v>-1.7755664924333843</v>
      </c>
      <c r="BE58" s="52">
        <v>1.2836323509282117</v>
      </c>
      <c r="BF58" s="71">
        <v>92.31414620514451</v>
      </c>
      <c r="BG58" s="53">
        <v>0.80822513941072582</v>
      </c>
      <c r="BH58" s="58">
        <v>89.935507650236289</v>
      </c>
      <c r="BI58" s="52">
        <v>1.3412013989875764</v>
      </c>
      <c r="BJ58" s="71">
        <v>93.156737190919344</v>
      </c>
      <c r="BK58" s="53">
        <v>0.96644609133554393</v>
      </c>
      <c r="BL58" s="58">
        <v>3.2212295406830549</v>
      </c>
      <c r="BM58" s="52">
        <v>1.5854073004994407</v>
      </c>
      <c r="BN58" s="71">
        <v>88.635753924129006</v>
      </c>
      <c r="BO58" s="53">
        <v>1.0425700938272895</v>
      </c>
      <c r="BP58" s="58">
        <v>86.308599590542613</v>
      </c>
      <c r="BQ58" s="52">
        <v>2.2047027495790292</v>
      </c>
      <c r="BR58" s="71">
        <v>89.51058657987852</v>
      </c>
      <c r="BS58" s="53">
        <v>1.0961582194905322</v>
      </c>
      <c r="BT58" s="58">
        <v>3.2019869893359072</v>
      </c>
      <c r="BU58" s="52">
        <v>2.3639562006763595</v>
      </c>
      <c r="BV58" s="71">
        <v>91.550524013958409</v>
      </c>
      <c r="BW58" s="53">
        <v>0.84822926031570711</v>
      </c>
      <c r="BX58" s="58">
        <v>90.135424209865192</v>
      </c>
      <c r="BY58" s="52">
        <v>1.5007525429346189</v>
      </c>
      <c r="BZ58" s="71">
        <v>92.022790774014581</v>
      </c>
      <c r="CA58" s="53">
        <v>0.89194086071585332</v>
      </c>
      <c r="CB58" s="58">
        <v>1.8873665641493886</v>
      </c>
      <c r="CC58" s="52">
        <v>1.5274116193499228</v>
      </c>
      <c r="CD58" s="71">
        <v>94.937245170811451</v>
      </c>
      <c r="CE58" s="53">
        <v>0.70271346426468906</v>
      </c>
      <c r="CF58" s="58">
        <v>94.845572390607956</v>
      </c>
      <c r="CG58" s="52">
        <v>0.9506717169494876</v>
      </c>
      <c r="CH58" s="71">
        <v>94.934312166327757</v>
      </c>
      <c r="CI58" s="53">
        <v>0.85407921038941981</v>
      </c>
      <c r="CJ58" s="58">
        <v>8.8739775719801628E-2</v>
      </c>
      <c r="CK58" s="52">
        <v>1.1735858280222575</v>
      </c>
      <c r="CL58" s="71">
        <v>87.503984690966291</v>
      </c>
      <c r="CM58" s="53">
        <v>0.88139463347886704</v>
      </c>
      <c r="CN58" s="58">
        <v>88.826173689696517</v>
      </c>
      <c r="CO58" s="52">
        <v>1.7702096403303995</v>
      </c>
      <c r="CP58" s="71">
        <v>87.075990231021521</v>
      </c>
      <c r="CQ58" s="53">
        <v>1.1465871358200816</v>
      </c>
      <c r="CR58" s="58">
        <v>-1.7501834586749965</v>
      </c>
      <c r="CS58" s="52">
        <v>2.2788664340932909</v>
      </c>
      <c r="CT58" s="71">
        <v>46.292073764142003</v>
      </c>
      <c r="CU58" s="53">
        <v>1.5882355654258089</v>
      </c>
      <c r="CV58" s="58">
        <v>48.041300125334232</v>
      </c>
      <c r="CW58" s="52">
        <v>3.4980087702420546</v>
      </c>
      <c r="CX58" s="71">
        <v>45.806110324138302</v>
      </c>
      <c r="CY58" s="53">
        <v>1.4348624012729272</v>
      </c>
      <c r="CZ58" s="58">
        <v>-2.2351898011959292</v>
      </c>
      <c r="DA58" s="54">
        <v>3.4316184573971502</v>
      </c>
    </row>
    <row r="59" spans="1:105">
      <c r="A59" s="83" t="s">
        <v>45</v>
      </c>
      <c r="B59" s="71">
        <v>74.386864313644097</v>
      </c>
      <c r="C59" s="53">
        <v>0.9208687463417925</v>
      </c>
      <c r="D59" s="58">
        <v>74.667471321514398</v>
      </c>
      <c r="E59" s="52">
        <v>2.0266319841433518</v>
      </c>
      <c r="F59" s="71">
        <v>74.304376879195871</v>
      </c>
      <c r="G59" s="53">
        <v>0.97601700829207727</v>
      </c>
      <c r="H59" s="58">
        <v>-0.36309444231852694</v>
      </c>
      <c r="I59" s="52">
        <v>2.1388798064117651</v>
      </c>
      <c r="J59" s="71">
        <v>74.820829095380219</v>
      </c>
      <c r="K59" s="53">
        <v>0.76418323326158244</v>
      </c>
      <c r="L59" s="58">
        <v>73.161816046383734</v>
      </c>
      <c r="M59" s="52">
        <v>2.0092677599760194</v>
      </c>
      <c r="N59" s="71">
        <v>75.145229532620903</v>
      </c>
      <c r="O59" s="53">
        <v>0.79538897832804367</v>
      </c>
      <c r="P59" s="58">
        <v>1.9834134862371684</v>
      </c>
      <c r="Q59" s="52">
        <v>2.1164807127099463</v>
      </c>
      <c r="R59" s="71">
        <v>87.882619302281483</v>
      </c>
      <c r="S59" s="53">
        <v>0.56135324571092993</v>
      </c>
      <c r="T59" s="58">
        <v>86.951159467125734</v>
      </c>
      <c r="U59" s="52">
        <v>1.2493154452564237</v>
      </c>
      <c r="V59" s="71">
        <v>88.055197949054104</v>
      </c>
      <c r="W59" s="53">
        <v>0.59228364665193278</v>
      </c>
      <c r="X59" s="58">
        <v>1.1040384819283702</v>
      </c>
      <c r="Y59" s="52">
        <v>1.3167504096391756</v>
      </c>
      <c r="Z59" s="71">
        <v>78.969771051010326</v>
      </c>
      <c r="AA59" s="53">
        <v>0.5485240514795342</v>
      </c>
      <c r="AB59" s="58">
        <v>66.358238709784104</v>
      </c>
      <c r="AC59" s="52">
        <v>2.1877800202587641</v>
      </c>
      <c r="AD59" s="71">
        <v>81.556761165808766</v>
      </c>
      <c r="AE59" s="53">
        <v>0.4947247810127488</v>
      </c>
      <c r="AF59" s="58">
        <v>15.198522456024662</v>
      </c>
      <c r="AG59" s="52">
        <v>2.2185112490354308</v>
      </c>
      <c r="AH59" s="71">
        <v>54.99066703044582</v>
      </c>
      <c r="AI59" s="53">
        <v>1.1203858038007988</v>
      </c>
      <c r="AJ59" s="58">
        <v>54.889723370472517</v>
      </c>
      <c r="AK59" s="52">
        <v>1.7917337349462572</v>
      </c>
      <c r="AL59" s="71">
        <v>55.007392141816439</v>
      </c>
      <c r="AM59" s="53">
        <v>1.1944250350517818</v>
      </c>
      <c r="AN59" s="58">
        <v>0.11766877134392217</v>
      </c>
      <c r="AO59" s="52">
        <v>1.8533460542170799</v>
      </c>
      <c r="AP59" s="71">
        <v>89.791027074933908</v>
      </c>
      <c r="AQ59" s="53">
        <v>0.5097851844011394</v>
      </c>
      <c r="AR59" s="58">
        <v>85.773892083364643</v>
      </c>
      <c r="AS59" s="52">
        <v>1.2735338518183212</v>
      </c>
      <c r="AT59" s="71">
        <v>90.60471386420474</v>
      </c>
      <c r="AU59" s="53">
        <v>0.49200345098006021</v>
      </c>
      <c r="AV59" s="58">
        <v>4.8308217808400968</v>
      </c>
      <c r="AW59" s="52">
        <v>1.2360501797856367</v>
      </c>
      <c r="AX59" s="71">
        <v>80.883716775849507</v>
      </c>
      <c r="AY59" s="53">
        <v>0.66319262053972727</v>
      </c>
      <c r="AZ59" s="58">
        <v>78.805237267347806</v>
      </c>
      <c r="BA59" s="52">
        <v>2.3292896185439229</v>
      </c>
      <c r="BB59" s="71">
        <v>81.311586065329593</v>
      </c>
      <c r="BC59" s="53">
        <v>0.59651912704528387</v>
      </c>
      <c r="BD59" s="58">
        <v>2.5063487979817864</v>
      </c>
      <c r="BE59" s="52">
        <v>2.3518027305588385</v>
      </c>
      <c r="BF59" s="71">
        <v>82.765323205134351</v>
      </c>
      <c r="BG59" s="53">
        <v>0.60697831271761449</v>
      </c>
      <c r="BH59" s="58">
        <v>70.665373440031829</v>
      </c>
      <c r="BI59" s="52">
        <v>2.2579028157012826</v>
      </c>
      <c r="BJ59" s="71">
        <v>85.243921948792604</v>
      </c>
      <c r="BK59" s="53">
        <v>0.52240061865052656</v>
      </c>
      <c r="BL59" s="58">
        <v>14.578548508760775</v>
      </c>
      <c r="BM59" s="52">
        <v>2.2988190957082693</v>
      </c>
      <c r="BN59" s="71">
        <v>74.182999308625384</v>
      </c>
      <c r="BO59" s="53">
        <v>0.8267912568983723</v>
      </c>
      <c r="BP59" s="58">
        <v>65.109398365951392</v>
      </c>
      <c r="BQ59" s="52">
        <v>1.748090883526332</v>
      </c>
      <c r="BR59" s="71">
        <v>76.039242553732663</v>
      </c>
      <c r="BS59" s="53">
        <v>0.92399658672784002</v>
      </c>
      <c r="BT59" s="58">
        <v>10.929844187781271</v>
      </c>
      <c r="BU59" s="52">
        <v>2.0094900577950754</v>
      </c>
      <c r="BV59" s="71">
        <v>85.849173764973273</v>
      </c>
      <c r="BW59" s="53">
        <v>0.8782581374444024</v>
      </c>
      <c r="BX59" s="58">
        <v>81.252392982132264</v>
      </c>
      <c r="BY59" s="52">
        <v>2.1476292835318014</v>
      </c>
      <c r="BZ59" s="71">
        <v>86.766784228772792</v>
      </c>
      <c r="CA59" s="53">
        <v>0.78130677899005363</v>
      </c>
      <c r="CB59" s="58">
        <v>5.5143912466405283</v>
      </c>
      <c r="CC59" s="52">
        <v>1.9226551970888524</v>
      </c>
      <c r="CD59" s="71">
        <v>96.365705764503289</v>
      </c>
      <c r="CE59" s="53">
        <v>0.36215635584835687</v>
      </c>
      <c r="CF59" s="58">
        <v>94.146831041043654</v>
      </c>
      <c r="CG59" s="52">
        <v>1.1234264420142452</v>
      </c>
      <c r="CH59" s="71">
        <v>96.824918128362782</v>
      </c>
      <c r="CI59" s="53">
        <v>0.38252581176369538</v>
      </c>
      <c r="CJ59" s="58">
        <v>2.6780870873191276</v>
      </c>
      <c r="CK59" s="52">
        <v>1.200074592104917</v>
      </c>
      <c r="CL59" s="71">
        <v>85.600938944021863</v>
      </c>
      <c r="CM59" s="53">
        <v>0.81264269530360844</v>
      </c>
      <c r="CN59" s="58">
        <v>82.772454727317765</v>
      </c>
      <c r="CO59" s="52">
        <v>1.4150344372043751</v>
      </c>
      <c r="CP59" s="71">
        <v>86.167450242443351</v>
      </c>
      <c r="CQ59" s="53">
        <v>0.823319893064694</v>
      </c>
      <c r="CR59" s="58">
        <v>3.3949955151255864</v>
      </c>
      <c r="CS59" s="52">
        <v>1.3134304467516453</v>
      </c>
      <c r="CT59" s="71">
        <v>66.225695208703172</v>
      </c>
      <c r="CU59" s="53">
        <v>1.0572401805017395</v>
      </c>
      <c r="CV59" s="58">
        <v>69.226373033411292</v>
      </c>
      <c r="CW59" s="52">
        <v>2.2979109162020164</v>
      </c>
      <c r="CX59" s="71">
        <v>65.566923684060853</v>
      </c>
      <c r="CY59" s="53">
        <v>1.2190848581020075</v>
      </c>
      <c r="CZ59" s="58">
        <v>-3.6594493493504388</v>
      </c>
      <c r="DA59" s="54">
        <v>2.6863137530565391</v>
      </c>
    </row>
    <row r="60" spans="1:105">
      <c r="A60" s="83" t="s">
        <v>46</v>
      </c>
      <c r="B60" s="71">
        <v>92.721662782685073</v>
      </c>
      <c r="C60" s="53">
        <v>0.539527653767222</v>
      </c>
      <c r="D60" s="58">
        <v>88.833788496692307</v>
      </c>
      <c r="E60" s="52">
        <v>1.8519444565622445</v>
      </c>
      <c r="F60" s="71">
        <v>93.532147371024536</v>
      </c>
      <c r="G60" s="53">
        <v>0.52828097401789187</v>
      </c>
      <c r="H60" s="58">
        <v>4.6983588743322287</v>
      </c>
      <c r="I60" s="52">
        <v>1.936343013995216</v>
      </c>
      <c r="J60" s="71">
        <v>73.985047567371026</v>
      </c>
      <c r="K60" s="53">
        <v>1.2167563028845114</v>
      </c>
      <c r="L60" s="58">
        <v>64.118078052788803</v>
      </c>
      <c r="M60" s="52">
        <v>2.5310913191420608</v>
      </c>
      <c r="N60" s="71">
        <v>76.031413044164566</v>
      </c>
      <c r="O60" s="53">
        <v>1.4097552601643482</v>
      </c>
      <c r="P60" s="58">
        <v>11.913334991375763</v>
      </c>
      <c r="Q60" s="52">
        <v>2.9740837300258489</v>
      </c>
      <c r="R60" s="71">
        <v>82.625747286605375</v>
      </c>
      <c r="S60" s="53">
        <v>0.81791349827676241</v>
      </c>
      <c r="T60" s="58">
        <v>78.604730845038873</v>
      </c>
      <c r="U60" s="52">
        <v>2.3096502717536556</v>
      </c>
      <c r="V60" s="71">
        <v>83.483679113756565</v>
      </c>
      <c r="W60" s="53">
        <v>0.90704735332192843</v>
      </c>
      <c r="X60" s="58">
        <v>4.8789482687176928</v>
      </c>
      <c r="Y60" s="52">
        <v>2.5462756702432108</v>
      </c>
      <c r="Z60" s="71">
        <v>81.351212933663646</v>
      </c>
      <c r="AA60" s="53">
        <v>0.80970364301883757</v>
      </c>
      <c r="AB60" s="58">
        <v>70.756614204294081</v>
      </c>
      <c r="AC60" s="52">
        <v>2.7794359681010796</v>
      </c>
      <c r="AD60" s="71">
        <v>83.630178748807552</v>
      </c>
      <c r="AE60" s="53">
        <v>0.89713505935414006</v>
      </c>
      <c r="AF60" s="58">
        <v>12.873564544513471</v>
      </c>
      <c r="AG60" s="52">
        <v>3.069748285709152</v>
      </c>
      <c r="AH60" s="71">
        <v>62.858943915787748</v>
      </c>
      <c r="AI60" s="53">
        <v>1.1747018266633518</v>
      </c>
      <c r="AJ60" s="58">
        <v>52.854043151017493</v>
      </c>
      <c r="AK60" s="52">
        <v>2.4083530819980736</v>
      </c>
      <c r="AL60" s="71">
        <v>64.996762479917834</v>
      </c>
      <c r="AM60" s="53">
        <v>1.344057710473149</v>
      </c>
      <c r="AN60" s="58">
        <v>12.142719328900341</v>
      </c>
      <c r="AO60" s="52">
        <v>2.8029638980442808</v>
      </c>
      <c r="AP60" s="71">
        <v>89.775313703270484</v>
      </c>
      <c r="AQ60" s="53">
        <v>0.72548533630507384</v>
      </c>
      <c r="AR60" s="58">
        <v>83.472351704868913</v>
      </c>
      <c r="AS60" s="52">
        <v>2.0870456120439842</v>
      </c>
      <c r="AT60" s="71">
        <v>91.152717113032054</v>
      </c>
      <c r="AU60" s="53">
        <v>0.8141153985878713</v>
      </c>
      <c r="AV60" s="58">
        <v>7.6803654081631407</v>
      </c>
      <c r="AW60" s="52">
        <v>2.3338891690868202</v>
      </c>
      <c r="AX60" s="71">
        <v>75.882374158979133</v>
      </c>
      <c r="AY60" s="53">
        <v>1.1106400894206274</v>
      </c>
      <c r="AZ60" s="58">
        <v>71.88896061093368</v>
      </c>
      <c r="BA60" s="52">
        <v>2.5527015125220562</v>
      </c>
      <c r="BB60" s="71">
        <v>76.723695229643525</v>
      </c>
      <c r="BC60" s="53">
        <v>1.2055330441168792</v>
      </c>
      <c r="BD60" s="58">
        <v>4.8347346187098452</v>
      </c>
      <c r="BE60" s="52">
        <v>2.765002915990133</v>
      </c>
      <c r="BF60" s="71">
        <v>85.631097559790575</v>
      </c>
      <c r="BG60" s="53">
        <v>0.82569253385111818</v>
      </c>
      <c r="BH60" s="58">
        <v>76.007816598413797</v>
      </c>
      <c r="BI60" s="52">
        <v>2.4441368500131331</v>
      </c>
      <c r="BJ60" s="71">
        <v>87.664597044342713</v>
      </c>
      <c r="BK60" s="53">
        <v>0.90936834088277196</v>
      </c>
      <c r="BL60" s="58">
        <v>11.656780445928916</v>
      </c>
      <c r="BM60" s="52">
        <v>2.6951941406699578</v>
      </c>
      <c r="BN60" s="71">
        <v>79.552987910162884</v>
      </c>
      <c r="BO60" s="53">
        <v>0.86642967409806859</v>
      </c>
      <c r="BP60" s="58">
        <v>72.459071269745493</v>
      </c>
      <c r="BQ60" s="52">
        <v>2.4295864851647893</v>
      </c>
      <c r="BR60" s="71">
        <v>81.089237892242323</v>
      </c>
      <c r="BS60" s="53">
        <v>1.0084898565195368</v>
      </c>
      <c r="BT60" s="58">
        <v>8.6301666224968301</v>
      </c>
      <c r="BU60" s="52">
        <v>2.7823700057642511</v>
      </c>
      <c r="BV60" s="71">
        <v>83.152016035455347</v>
      </c>
      <c r="BW60" s="53">
        <v>0.90896932195488689</v>
      </c>
      <c r="BX60" s="58">
        <v>76.603512155487778</v>
      </c>
      <c r="BY60" s="52">
        <v>2.175189625664983</v>
      </c>
      <c r="BZ60" s="71">
        <v>84.545751652510177</v>
      </c>
      <c r="CA60" s="53">
        <v>1.0838752473743776</v>
      </c>
      <c r="CB60" s="58">
        <v>7.9422394970223991</v>
      </c>
      <c r="CC60" s="52">
        <v>2.6174886033576104</v>
      </c>
      <c r="CD60" s="71">
        <v>93.004553984648851</v>
      </c>
      <c r="CE60" s="53">
        <v>0.68078936984399918</v>
      </c>
      <c r="CF60" s="58">
        <v>91.560732262727939</v>
      </c>
      <c r="CG60" s="52">
        <v>1.5250072666536709</v>
      </c>
      <c r="CH60" s="71">
        <v>93.302552925411561</v>
      </c>
      <c r="CI60" s="53">
        <v>0.78486296607353678</v>
      </c>
      <c r="CJ60" s="58">
        <v>1.7418206626836223</v>
      </c>
      <c r="CK60" s="52">
        <v>1.7686283817449568</v>
      </c>
      <c r="CL60" s="71">
        <v>84.727760253991249</v>
      </c>
      <c r="CM60" s="53">
        <v>0.84492312653461565</v>
      </c>
      <c r="CN60" s="58">
        <v>77.567245622319476</v>
      </c>
      <c r="CO60" s="52">
        <v>2.1482810002189767</v>
      </c>
      <c r="CP60" s="71">
        <v>86.242873602950468</v>
      </c>
      <c r="CQ60" s="53">
        <v>0.89700425768663705</v>
      </c>
      <c r="CR60" s="58">
        <v>8.6756279806309919</v>
      </c>
      <c r="CS60" s="52">
        <v>2.3059747870121665</v>
      </c>
      <c r="CT60" s="71">
        <v>64.528225909730082</v>
      </c>
      <c r="CU60" s="53">
        <v>1.045819293185114</v>
      </c>
      <c r="CV60" s="58">
        <v>67.616488818937029</v>
      </c>
      <c r="CW60" s="52">
        <v>2.6618905975329081</v>
      </c>
      <c r="CX60" s="71">
        <v>63.877493841546787</v>
      </c>
      <c r="CY60" s="53">
        <v>1.1598447657778874</v>
      </c>
      <c r="CZ60" s="58">
        <v>-3.7389949773902416</v>
      </c>
      <c r="DA60" s="54">
        <v>2.9433123916747772</v>
      </c>
    </row>
    <row r="61" spans="1:105">
      <c r="A61" s="83" t="s">
        <v>47</v>
      </c>
      <c r="B61" s="71">
        <v>83.805658176483917</v>
      </c>
      <c r="C61" s="53">
        <v>0.69191100301972852</v>
      </c>
      <c r="D61" s="58">
        <v>80.788769073839333</v>
      </c>
      <c r="E61" s="52">
        <v>1.9921323346699904</v>
      </c>
      <c r="F61" s="71">
        <v>84.140619642022571</v>
      </c>
      <c r="G61" s="53">
        <v>0.70660265842039605</v>
      </c>
      <c r="H61" s="58">
        <v>3.351850568183238</v>
      </c>
      <c r="I61" s="52">
        <v>2.0304750778802023</v>
      </c>
      <c r="J61" s="71">
        <v>86.434773225078231</v>
      </c>
      <c r="K61" s="53">
        <v>0.60975395613024297</v>
      </c>
      <c r="L61" s="58">
        <v>81.399282919886105</v>
      </c>
      <c r="M61" s="52">
        <v>2.1027277356105669</v>
      </c>
      <c r="N61" s="71">
        <v>87.002510847322114</v>
      </c>
      <c r="O61" s="53">
        <v>0.59261881641949776</v>
      </c>
      <c r="P61" s="58">
        <v>5.6032279274360093</v>
      </c>
      <c r="Q61" s="52">
        <v>2.1014222386283494</v>
      </c>
      <c r="R61" s="71">
        <v>78.154699254400484</v>
      </c>
      <c r="S61" s="53">
        <v>0.80981815380495592</v>
      </c>
      <c r="T61" s="58">
        <v>79.433380471526334</v>
      </c>
      <c r="U61" s="52">
        <v>2.2623906397784359</v>
      </c>
      <c r="V61" s="71">
        <v>77.988632836923514</v>
      </c>
      <c r="W61" s="53">
        <v>0.8241512092082508</v>
      </c>
      <c r="X61" s="58">
        <v>-1.4447476346028196</v>
      </c>
      <c r="Y61" s="52">
        <v>2.2700893982973431</v>
      </c>
      <c r="Z61" s="71">
        <v>88.130091284392506</v>
      </c>
      <c r="AA61" s="53">
        <v>0.50245644163261804</v>
      </c>
      <c r="AB61" s="58">
        <v>81.484050425168903</v>
      </c>
      <c r="AC61" s="52">
        <v>1.8599260702265628</v>
      </c>
      <c r="AD61" s="71">
        <v>88.893889553356757</v>
      </c>
      <c r="AE61" s="53">
        <v>0.50005784773960438</v>
      </c>
      <c r="AF61" s="58">
        <v>7.4098391281878548</v>
      </c>
      <c r="AG61" s="52">
        <v>1.9203471745023049</v>
      </c>
      <c r="AH61" s="71">
        <v>74.128773936171328</v>
      </c>
      <c r="AI61" s="53">
        <v>0.7306255370959579</v>
      </c>
      <c r="AJ61" s="58">
        <v>73.799512295642486</v>
      </c>
      <c r="AK61" s="52">
        <v>2.379481593069193</v>
      </c>
      <c r="AL61" s="71">
        <v>74.106655184351951</v>
      </c>
      <c r="AM61" s="53">
        <v>0.80611708753708622</v>
      </c>
      <c r="AN61" s="58">
        <v>0.30714288870946405</v>
      </c>
      <c r="AO61" s="52">
        <v>2.613699165602748</v>
      </c>
      <c r="AP61" s="71">
        <v>92.77305278207136</v>
      </c>
      <c r="AQ61" s="53">
        <v>0.44608382267381863</v>
      </c>
      <c r="AR61" s="58">
        <v>90.550434555745255</v>
      </c>
      <c r="AS61" s="52">
        <v>1.4641416340560629</v>
      </c>
      <c r="AT61" s="71">
        <v>93.020353178465228</v>
      </c>
      <c r="AU61" s="53">
        <v>0.4712634125851915</v>
      </c>
      <c r="AV61" s="58">
        <v>2.4699186227199732</v>
      </c>
      <c r="AW61" s="52">
        <v>1.5466701814302937</v>
      </c>
      <c r="AX61" s="71">
        <v>70.720065236316316</v>
      </c>
      <c r="AY61" s="53">
        <v>0.76781793083847893</v>
      </c>
      <c r="AZ61" s="58">
        <v>72.511377069387933</v>
      </c>
      <c r="BA61" s="52">
        <v>2.8000387052005609</v>
      </c>
      <c r="BB61" s="71">
        <v>70.48504756172504</v>
      </c>
      <c r="BC61" s="53">
        <v>0.86111063446803182</v>
      </c>
      <c r="BD61" s="58">
        <v>-2.0263295076628935</v>
      </c>
      <c r="BE61" s="52">
        <v>3.1026254067700978</v>
      </c>
      <c r="BF61" s="71">
        <v>92.422084349517817</v>
      </c>
      <c r="BG61" s="53">
        <v>0.40609991331692796</v>
      </c>
      <c r="BH61" s="58">
        <v>87.698731364488552</v>
      </c>
      <c r="BI61" s="52">
        <v>1.5388982518748475</v>
      </c>
      <c r="BJ61" s="71">
        <v>92.967253255630695</v>
      </c>
      <c r="BK61" s="53">
        <v>0.4359846772232856</v>
      </c>
      <c r="BL61" s="58">
        <v>5.268521891142143</v>
      </c>
      <c r="BM61" s="52">
        <v>1.654374692118324</v>
      </c>
      <c r="BN61" s="71">
        <v>88.016337168671882</v>
      </c>
      <c r="BO61" s="53">
        <v>0.5315843707548642</v>
      </c>
      <c r="BP61" s="58">
        <v>84.698633295813437</v>
      </c>
      <c r="BQ61" s="52">
        <v>1.8458676884723797</v>
      </c>
      <c r="BR61" s="71">
        <v>88.38277539386624</v>
      </c>
      <c r="BS61" s="53">
        <v>0.57666539061905109</v>
      </c>
      <c r="BT61" s="58">
        <v>3.6841420980528028</v>
      </c>
      <c r="BU61" s="52">
        <v>2.0029970207435612</v>
      </c>
      <c r="BV61" s="71">
        <v>69.198658734155117</v>
      </c>
      <c r="BW61" s="53">
        <v>0.96234815355302339</v>
      </c>
      <c r="BX61" s="58">
        <v>72.114138733838033</v>
      </c>
      <c r="BY61" s="52">
        <v>2.8958884553885182</v>
      </c>
      <c r="BZ61" s="71">
        <v>68.792306868218404</v>
      </c>
      <c r="CA61" s="53">
        <v>1.0719354777853256</v>
      </c>
      <c r="CB61" s="58">
        <v>-3.3218318656196288</v>
      </c>
      <c r="CC61" s="52">
        <v>3.2360632606563744</v>
      </c>
      <c r="CD61" s="71">
        <v>91.080371303785938</v>
      </c>
      <c r="CE61" s="53">
        <v>0.55689868248361707</v>
      </c>
      <c r="CF61" s="58">
        <v>91.068649035889948</v>
      </c>
      <c r="CG61" s="52">
        <v>1.7612637875886257</v>
      </c>
      <c r="CH61" s="71">
        <v>91.060606155518968</v>
      </c>
      <c r="CI61" s="53">
        <v>0.5670254669786815</v>
      </c>
      <c r="CJ61" s="58">
        <v>-8.0428803709793328E-3</v>
      </c>
      <c r="CK61" s="52">
        <v>1.7943044620479736</v>
      </c>
      <c r="CL61" s="71">
        <v>75.852888672209758</v>
      </c>
      <c r="CM61" s="53">
        <v>0.93148094587522112</v>
      </c>
      <c r="CN61" s="58">
        <v>79.783348477562981</v>
      </c>
      <c r="CO61" s="52">
        <v>2.6199162912280283</v>
      </c>
      <c r="CP61" s="71">
        <v>75.325607057029657</v>
      </c>
      <c r="CQ61" s="53">
        <v>0.95838099587458891</v>
      </c>
      <c r="CR61" s="58">
        <v>-4.4577414205333241</v>
      </c>
      <c r="CS61" s="52">
        <v>2.7046126412496583</v>
      </c>
      <c r="CT61" s="71">
        <v>56.099835203092567</v>
      </c>
      <c r="CU61" s="53">
        <v>1.3771690215752834</v>
      </c>
      <c r="CV61" s="58">
        <v>60.310118600812167</v>
      </c>
      <c r="CW61" s="52">
        <v>2.9486468550242528</v>
      </c>
      <c r="CX61" s="71">
        <v>55.584561396619989</v>
      </c>
      <c r="CY61" s="53">
        <v>1.3699672358284625</v>
      </c>
      <c r="CZ61" s="58">
        <v>-4.7255572041921781</v>
      </c>
      <c r="DA61" s="54">
        <v>2.7634769627831819</v>
      </c>
    </row>
    <row r="62" spans="1:105">
      <c r="A62" s="83" t="s">
        <v>48</v>
      </c>
      <c r="B62" s="71">
        <v>89.175163159175128</v>
      </c>
      <c r="C62" s="53">
        <v>0.5545531035535094</v>
      </c>
      <c r="D62" s="58">
        <v>90.585381178350033</v>
      </c>
      <c r="E62" s="52">
        <v>0.99877693597839245</v>
      </c>
      <c r="F62" s="71">
        <v>88.483392377365035</v>
      </c>
      <c r="G62" s="53">
        <v>0.63120013509970052</v>
      </c>
      <c r="H62" s="58">
        <v>-2.1019888009849979</v>
      </c>
      <c r="I62" s="52">
        <v>1.1375181455779386</v>
      </c>
      <c r="J62" s="71">
        <v>88.652157103517638</v>
      </c>
      <c r="K62" s="53">
        <v>0.59378829003223521</v>
      </c>
      <c r="L62" s="58">
        <v>89.580760307390804</v>
      </c>
      <c r="M62" s="52">
        <v>1.2265417609800251</v>
      </c>
      <c r="N62" s="71">
        <v>88.174040788244142</v>
      </c>
      <c r="O62" s="53">
        <v>0.70107299897856079</v>
      </c>
      <c r="P62" s="58">
        <v>-1.4067195191466624</v>
      </c>
      <c r="Q62" s="52">
        <v>1.4475105236767647</v>
      </c>
      <c r="R62" s="71">
        <v>91.866540655069329</v>
      </c>
      <c r="S62" s="53">
        <v>0.50963498585294364</v>
      </c>
      <c r="T62" s="58">
        <v>92.35471209083245</v>
      </c>
      <c r="U62" s="52">
        <v>0.94358774886914443</v>
      </c>
      <c r="V62" s="71">
        <v>91.603591760524793</v>
      </c>
      <c r="W62" s="53">
        <v>0.61389151651702656</v>
      </c>
      <c r="X62" s="58">
        <v>-0.75112033030765701</v>
      </c>
      <c r="Y62" s="52">
        <v>1.1296269409979922</v>
      </c>
      <c r="Z62" s="71">
        <v>90.340323716179469</v>
      </c>
      <c r="AA62" s="53">
        <v>0.57535246269852647</v>
      </c>
      <c r="AB62" s="58">
        <v>89.902184230523076</v>
      </c>
      <c r="AC62" s="52">
        <v>1.112995729137422</v>
      </c>
      <c r="AD62" s="71">
        <v>90.528188535147478</v>
      </c>
      <c r="AE62" s="53">
        <v>0.64772928877630309</v>
      </c>
      <c r="AF62" s="58">
        <v>0.62600430462440215</v>
      </c>
      <c r="AG62" s="52">
        <v>1.2657470691482811</v>
      </c>
      <c r="AH62" s="71">
        <v>81.350212645127812</v>
      </c>
      <c r="AI62" s="53">
        <v>0.75154222502281043</v>
      </c>
      <c r="AJ62" s="58">
        <v>81.102309139914922</v>
      </c>
      <c r="AK62" s="52">
        <v>1.5123289165635589</v>
      </c>
      <c r="AL62" s="71">
        <v>81.42857910936425</v>
      </c>
      <c r="AM62" s="53">
        <v>0.85312430578499232</v>
      </c>
      <c r="AN62" s="58">
        <v>0.32626996944932785</v>
      </c>
      <c r="AO62" s="52">
        <v>1.7253120728162121</v>
      </c>
      <c r="AP62" s="71">
        <v>90.50932610116989</v>
      </c>
      <c r="AQ62" s="53">
        <v>0.5303954026857608</v>
      </c>
      <c r="AR62" s="58">
        <v>91.625469529353865</v>
      </c>
      <c r="AS62" s="52">
        <v>1.0098516847980241</v>
      </c>
      <c r="AT62" s="71">
        <v>89.997843990355264</v>
      </c>
      <c r="AU62" s="53">
        <v>0.6380303685696328</v>
      </c>
      <c r="AV62" s="58">
        <v>-1.6276255389986005</v>
      </c>
      <c r="AW62" s="52">
        <v>1.2092361086156831</v>
      </c>
      <c r="AX62" s="71">
        <v>87.875095747578669</v>
      </c>
      <c r="AY62" s="53">
        <v>0.67161672529867555</v>
      </c>
      <c r="AZ62" s="58">
        <v>86.837090013159909</v>
      </c>
      <c r="BA62" s="52">
        <v>1.3763232326652641</v>
      </c>
      <c r="BB62" s="71">
        <v>88.361462965376631</v>
      </c>
      <c r="BC62" s="53">
        <v>0.66674313672381536</v>
      </c>
      <c r="BD62" s="58">
        <v>1.5243729522167229</v>
      </c>
      <c r="BE62" s="52">
        <v>1.452721659762283</v>
      </c>
      <c r="BF62" s="71">
        <v>92.858107376217475</v>
      </c>
      <c r="BG62" s="53">
        <v>0.42037177106203527</v>
      </c>
      <c r="BH62" s="58">
        <v>92.30012252191257</v>
      </c>
      <c r="BI62" s="52">
        <v>0.96698733874825915</v>
      </c>
      <c r="BJ62" s="71">
        <v>93.071576553625846</v>
      </c>
      <c r="BK62" s="53">
        <v>0.51715889279099447</v>
      </c>
      <c r="BL62" s="58">
        <v>0.77145403171327587</v>
      </c>
      <c r="BM62" s="52">
        <v>1.1743769208445718</v>
      </c>
      <c r="BN62" s="71">
        <v>89.705899408634167</v>
      </c>
      <c r="BO62" s="53">
        <v>0.52333930939552675</v>
      </c>
      <c r="BP62" s="58">
        <v>89.103352478379335</v>
      </c>
      <c r="BQ62" s="52">
        <v>1.263271371256439</v>
      </c>
      <c r="BR62" s="71">
        <v>89.962667334236684</v>
      </c>
      <c r="BS62" s="53">
        <v>0.58414327033208535</v>
      </c>
      <c r="BT62" s="58">
        <v>0.8593148558573489</v>
      </c>
      <c r="BU62" s="52">
        <v>1.4608779161177967</v>
      </c>
      <c r="BV62" s="71">
        <v>84.770992893684877</v>
      </c>
      <c r="BW62" s="53">
        <v>0.65914520916776531</v>
      </c>
      <c r="BX62" s="58">
        <v>85.088902067014274</v>
      </c>
      <c r="BY62" s="52">
        <v>1.2242430501003421</v>
      </c>
      <c r="BZ62" s="71">
        <v>84.730832874722864</v>
      </c>
      <c r="CA62" s="53">
        <v>0.78539188983046537</v>
      </c>
      <c r="CB62" s="58">
        <v>-0.35806919229140988</v>
      </c>
      <c r="CC62" s="52">
        <v>1.4801936728224545</v>
      </c>
      <c r="CD62" s="71">
        <v>96.16232322981736</v>
      </c>
      <c r="CE62" s="53">
        <v>0.31824196478898908</v>
      </c>
      <c r="CF62" s="58">
        <v>96.302049870807764</v>
      </c>
      <c r="CG62" s="52">
        <v>0.69547675298500233</v>
      </c>
      <c r="CH62" s="71">
        <v>96.103556073393634</v>
      </c>
      <c r="CI62" s="53">
        <v>0.34276355891554439</v>
      </c>
      <c r="CJ62" s="58">
        <v>-0.19849379741413031</v>
      </c>
      <c r="CK62" s="52">
        <v>0.78492645377148951</v>
      </c>
      <c r="CL62" s="71">
        <v>86.340409105112187</v>
      </c>
      <c r="CM62" s="53">
        <v>0.66307549696512491</v>
      </c>
      <c r="CN62" s="58">
        <v>86.653421989961032</v>
      </c>
      <c r="CO62" s="52">
        <v>1.3156450811486493</v>
      </c>
      <c r="CP62" s="71">
        <v>86.234548180620266</v>
      </c>
      <c r="CQ62" s="53">
        <v>0.73213985074503274</v>
      </c>
      <c r="CR62" s="58">
        <v>-0.41887380934076646</v>
      </c>
      <c r="CS62" s="52">
        <v>1.5019341702549205</v>
      </c>
      <c r="CT62" s="71">
        <v>75.791571173031286</v>
      </c>
      <c r="CU62" s="53">
        <v>0.81364349478123321</v>
      </c>
      <c r="CV62" s="58">
        <v>71.916675093620711</v>
      </c>
      <c r="CW62" s="52">
        <v>1.845918690366761</v>
      </c>
      <c r="CX62" s="71">
        <v>77.665972359837383</v>
      </c>
      <c r="CY62" s="53">
        <v>0.95941093827412594</v>
      </c>
      <c r="CZ62" s="58">
        <v>5.7492972662166721</v>
      </c>
      <c r="DA62" s="54">
        <v>2.1915503925786783</v>
      </c>
    </row>
    <row r="63" spans="1:105">
      <c r="A63" s="83" t="s">
        <v>49</v>
      </c>
      <c r="B63" s="71">
        <v>94.484645772654218</v>
      </c>
      <c r="C63" s="53">
        <v>0.28075447705139484</v>
      </c>
      <c r="D63" s="58">
        <v>93.854219012798723</v>
      </c>
      <c r="E63" s="52">
        <v>0.59866772946376068</v>
      </c>
      <c r="F63" s="71">
        <v>94.640740451690647</v>
      </c>
      <c r="G63" s="53">
        <v>0.30554166182442904</v>
      </c>
      <c r="H63" s="58">
        <v>0.78652143889192416</v>
      </c>
      <c r="I63" s="52">
        <v>0.65439470128422006</v>
      </c>
      <c r="J63" s="71">
        <v>94.066003313628784</v>
      </c>
      <c r="K63" s="53">
        <v>0.30129747676414492</v>
      </c>
      <c r="L63" s="58">
        <v>94.125511754036765</v>
      </c>
      <c r="M63" s="52">
        <v>0.63236817229809772</v>
      </c>
      <c r="N63" s="71">
        <v>94.033704124344297</v>
      </c>
      <c r="O63" s="53">
        <v>0.35191780033462355</v>
      </c>
      <c r="P63" s="58">
        <v>-9.180762969246814E-2</v>
      </c>
      <c r="Q63" s="52">
        <v>0.7509253887627787</v>
      </c>
      <c r="R63" s="71">
        <v>92.975900839438381</v>
      </c>
      <c r="S63" s="53">
        <v>0.302636610567176</v>
      </c>
      <c r="T63" s="58">
        <v>93.028608966717513</v>
      </c>
      <c r="U63" s="52">
        <v>0.74964912044343734</v>
      </c>
      <c r="V63" s="71">
        <v>92.950888832961937</v>
      </c>
      <c r="W63" s="53">
        <v>0.35035953200709968</v>
      </c>
      <c r="X63" s="58">
        <v>-7.7720133755576626E-2</v>
      </c>
      <c r="Y63" s="52">
        <v>0.8633607987394698</v>
      </c>
      <c r="Z63" s="71">
        <v>92.013932524230938</v>
      </c>
      <c r="AA63" s="53">
        <v>0.34769803220026835</v>
      </c>
      <c r="AB63" s="58">
        <v>90.100800132416765</v>
      </c>
      <c r="AC63" s="52">
        <v>0.8978757323057458</v>
      </c>
      <c r="AD63" s="71">
        <v>92.372157578089073</v>
      </c>
      <c r="AE63" s="53">
        <v>0.39718777122594828</v>
      </c>
      <c r="AF63" s="58">
        <v>2.271357445672308</v>
      </c>
      <c r="AG63" s="52">
        <v>1.0199192436411888</v>
      </c>
      <c r="AH63" s="71">
        <v>91.098660040029287</v>
      </c>
      <c r="AI63" s="53">
        <v>0.33843164109830909</v>
      </c>
      <c r="AJ63" s="58">
        <v>89.484066893133104</v>
      </c>
      <c r="AK63" s="52">
        <v>0.99932892360023384</v>
      </c>
      <c r="AL63" s="71">
        <v>91.408065622416785</v>
      </c>
      <c r="AM63" s="53">
        <v>0.37125282129705484</v>
      </c>
      <c r="AN63" s="58">
        <v>1.9239987292836815</v>
      </c>
      <c r="AO63" s="52">
        <v>1.0914509536948083</v>
      </c>
      <c r="AP63" s="71">
        <v>95.705016121255781</v>
      </c>
      <c r="AQ63" s="53">
        <v>0.27154753746062815</v>
      </c>
      <c r="AR63" s="58">
        <v>94.822848199763214</v>
      </c>
      <c r="AS63" s="52">
        <v>0.61013308774531916</v>
      </c>
      <c r="AT63" s="71">
        <v>95.885784890338272</v>
      </c>
      <c r="AU63" s="53">
        <v>0.28070476370043934</v>
      </c>
      <c r="AV63" s="58">
        <v>1.0629366905750572</v>
      </c>
      <c r="AW63" s="52">
        <v>0.6230612003431798</v>
      </c>
      <c r="AX63" s="71">
        <v>92.053724604511217</v>
      </c>
      <c r="AY63" s="53">
        <v>0.316102506624313</v>
      </c>
      <c r="AZ63" s="58">
        <v>90.382685100400664</v>
      </c>
      <c r="BA63" s="52">
        <v>0.73860427896427439</v>
      </c>
      <c r="BB63" s="71">
        <v>92.375810126289892</v>
      </c>
      <c r="BC63" s="53">
        <v>0.35235576311150169</v>
      </c>
      <c r="BD63" s="58">
        <v>1.9931250258892277</v>
      </c>
      <c r="BE63" s="52">
        <v>0.82173473201539449</v>
      </c>
      <c r="BF63" s="71">
        <v>94.713551846652393</v>
      </c>
      <c r="BG63" s="53">
        <v>0.28260355452595098</v>
      </c>
      <c r="BH63" s="58">
        <v>94.130189076030106</v>
      </c>
      <c r="BI63" s="52">
        <v>0.69893237637641403</v>
      </c>
      <c r="BJ63" s="71">
        <v>94.83716015257238</v>
      </c>
      <c r="BK63" s="53">
        <v>0.31763103052991648</v>
      </c>
      <c r="BL63" s="58">
        <v>0.70697107654227409</v>
      </c>
      <c r="BM63" s="52">
        <v>0.78791866765312546</v>
      </c>
      <c r="BN63" s="71">
        <v>91.885352931098396</v>
      </c>
      <c r="BO63" s="53">
        <v>0.35501979690930868</v>
      </c>
      <c r="BP63" s="58">
        <v>91.101361833061205</v>
      </c>
      <c r="BQ63" s="52">
        <v>0.81748802688576172</v>
      </c>
      <c r="BR63" s="71">
        <v>92.036649637710383</v>
      </c>
      <c r="BS63" s="53">
        <v>0.40186808291467696</v>
      </c>
      <c r="BT63" s="58">
        <v>0.93528780464917816</v>
      </c>
      <c r="BU63" s="52">
        <v>0.93283976994480111</v>
      </c>
      <c r="BV63" s="71">
        <v>93.179664357779885</v>
      </c>
      <c r="BW63" s="53">
        <v>0.30320019356083472</v>
      </c>
      <c r="BX63" s="58">
        <v>90.979804715959574</v>
      </c>
      <c r="BY63" s="52">
        <v>0.81694874353006064</v>
      </c>
      <c r="BZ63" s="71">
        <v>93.628629252124497</v>
      </c>
      <c r="CA63" s="53">
        <v>0.31195031019636038</v>
      </c>
      <c r="CB63" s="58">
        <v>2.6488245361649234</v>
      </c>
      <c r="CC63" s="52">
        <v>0.84838753754336349</v>
      </c>
      <c r="CD63" s="71">
        <v>96.391974258523774</v>
      </c>
      <c r="CE63" s="53">
        <v>0.21728539626443907</v>
      </c>
      <c r="CF63" s="58">
        <v>96.499167034921655</v>
      </c>
      <c r="CG63" s="52">
        <v>0.44413395955963236</v>
      </c>
      <c r="CH63" s="71">
        <v>96.385486289772658</v>
      </c>
      <c r="CI63" s="53">
        <v>0.24265795731233752</v>
      </c>
      <c r="CJ63" s="58">
        <v>-0.11368074514899718</v>
      </c>
      <c r="CK63" s="52">
        <v>0.49538826393637242</v>
      </c>
      <c r="CL63" s="71">
        <v>94.27761998280792</v>
      </c>
      <c r="CM63" s="53">
        <v>0.27872145035797452</v>
      </c>
      <c r="CN63" s="58">
        <v>93.987135888817235</v>
      </c>
      <c r="CO63" s="52">
        <v>0.64269774107285749</v>
      </c>
      <c r="CP63" s="71">
        <v>94.341521403248166</v>
      </c>
      <c r="CQ63" s="53">
        <v>0.30748213649761164</v>
      </c>
      <c r="CR63" s="58">
        <v>0.35438551443093047</v>
      </c>
      <c r="CS63" s="52">
        <v>0.71470130474935534</v>
      </c>
      <c r="CT63" s="71">
        <v>87.75443460096453</v>
      </c>
      <c r="CU63" s="53">
        <v>0.4064613643172621</v>
      </c>
      <c r="CV63" s="58">
        <v>87.815059462694208</v>
      </c>
      <c r="CW63" s="52">
        <v>1.1854329550436595</v>
      </c>
      <c r="CX63" s="71">
        <v>87.725215491162871</v>
      </c>
      <c r="CY63" s="53">
        <v>0.43230234829812397</v>
      </c>
      <c r="CZ63" s="58">
        <v>-8.9843971531337274E-2</v>
      </c>
      <c r="DA63" s="54">
        <v>1.2652100397391928</v>
      </c>
    </row>
    <row r="64" spans="1:105">
      <c r="A64" s="83" t="s">
        <v>50</v>
      </c>
      <c r="B64" s="71">
        <v>82.829518315595024</v>
      </c>
      <c r="C64" s="53">
        <v>2.3327040826382848</v>
      </c>
      <c r="D64" s="58">
        <v>78.546981392833899</v>
      </c>
      <c r="E64" s="52">
        <v>3.7005482561971723</v>
      </c>
      <c r="F64" s="71">
        <v>84.19514966191916</v>
      </c>
      <c r="G64" s="53">
        <v>2.0462252746636103</v>
      </c>
      <c r="H64" s="58">
        <v>5.6481682690852608</v>
      </c>
      <c r="I64" s="52">
        <v>2.8721037478346978</v>
      </c>
      <c r="J64" s="71">
        <v>73.906045142210203</v>
      </c>
      <c r="K64" s="53">
        <v>3.2231322337604409</v>
      </c>
      <c r="L64" s="58">
        <v>70.846354732155277</v>
      </c>
      <c r="M64" s="52">
        <v>2.5639362439014803</v>
      </c>
      <c r="N64" s="71">
        <v>74.870461227170765</v>
      </c>
      <c r="O64" s="53">
        <v>3.5236001536855004</v>
      </c>
      <c r="P64" s="58">
        <v>4.0241064950154879</v>
      </c>
      <c r="Q64" s="52">
        <v>2.4673938238946143</v>
      </c>
      <c r="R64" s="71">
        <v>85.832926357818764</v>
      </c>
      <c r="S64" s="53">
        <v>1.6584252488709004</v>
      </c>
      <c r="T64" s="58">
        <v>82.987500510982755</v>
      </c>
      <c r="U64" s="52">
        <v>1.6347399606156954</v>
      </c>
      <c r="V64" s="71">
        <v>86.737063181968708</v>
      </c>
      <c r="W64" s="53">
        <v>1.8634999318822283</v>
      </c>
      <c r="X64" s="58">
        <v>3.7495626709859522</v>
      </c>
      <c r="Y64" s="52">
        <v>2.0336064063457164</v>
      </c>
      <c r="Z64" s="71">
        <v>83.679796752019314</v>
      </c>
      <c r="AA64" s="53">
        <v>0.95592994072697068</v>
      </c>
      <c r="AB64" s="58">
        <v>77.484613681695592</v>
      </c>
      <c r="AC64" s="52">
        <v>2.1706372106776457</v>
      </c>
      <c r="AD64" s="71">
        <v>85.662053184422632</v>
      </c>
      <c r="AE64" s="53">
        <v>0.9620920513079434</v>
      </c>
      <c r="AF64" s="58">
        <v>8.1774395027270401</v>
      </c>
      <c r="AG64" s="52">
        <v>2.3776462504301374</v>
      </c>
      <c r="AH64" s="71">
        <v>64.3551644375612</v>
      </c>
      <c r="AI64" s="53">
        <v>1.4292176027148491</v>
      </c>
      <c r="AJ64" s="58">
        <v>66.825077057392448</v>
      </c>
      <c r="AK64" s="52">
        <v>6.4765575875993164</v>
      </c>
      <c r="AL64" s="71">
        <v>63.520835941908217</v>
      </c>
      <c r="AM64" s="53">
        <v>1.9058362285771611</v>
      </c>
      <c r="AN64" s="58">
        <v>-3.3042411154842313</v>
      </c>
      <c r="AO64" s="52">
        <v>7.7189570376418706</v>
      </c>
      <c r="AP64" s="71">
        <v>92.58180581463084</v>
      </c>
      <c r="AQ64" s="53">
        <v>0.76751605359510389</v>
      </c>
      <c r="AR64" s="58">
        <v>86.752828168063616</v>
      </c>
      <c r="AS64" s="52">
        <v>1.8696727056095466</v>
      </c>
      <c r="AT64" s="71">
        <v>94.456388275931673</v>
      </c>
      <c r="AU64" s="53">
        <v>0.84371399963356863</v>
      </c>
      <c r="AV64" s="58">
        <v>7.7035601078680571</v>
      </c>
      <c r="AW64" s="52">
        <v>2.1499294334768209</v>
      </c>
      <c r="AX64" s="71">
        <v>79.491754561080683</v>
      </c>
      <c r="AY64" s="53">
        <v>2.7929365174552978</v>
      </c>
      <c r="AZ64" s="58">
        <v>80.055861765404885</v>
      </c>
      <c r="BA64" s="52">
        <v>1.7150472686044373</v>
      </c>
      <c r="BB64" s="71">
        <v>79.290314305379866</v>
      </c>
      <c r="BC64" s="53">
        <v>3.6010948598894381</v>
      </c>
      <c r="BD64" s="58">
        <v>-0.76554746002501872</v>
      </c>
      <c r="BE64" s="52">
        <v>3.7992121422467919</v>
      </c>
      <c r="BF64" s="71">
        <v>88.435607599294286</v>
      </c>
      <c r="BG64" s="53">
        <v>1.8051811113449678</v>
      </c>
      <c r="BH64" s="58">
        <v>79.578636445962275</v>
      </c>
      <c r="BI64" s="52">
        <v>3.8866801383833596</v>
      </c>
      <c r="BJ64" s="71">
        <v>91.286911425917069</v>
      </c>
      <c r="BK64" s="53">
        <v>1.0743820137129596</v>
      </c>
      <c r="BL64" s="58">
        <v>11.708274979954794</v>
      </c>
      <c r="BM64" s="52">
        <v>3.3919036661906676</v>
      </c>
      <c r="BN64" s="71">
        <v>79.478344083525272</v>
      </c>
      <c r="BO64" s="53">
        <v>1.3728734541396448</v>
      </c>
      <c r="BP64" s="58">
        <v>74.743642285186468</v>
      </c>
      <c r="BQ64" s="52">
        <v>2.3595100669780567</v>
      </c>
      <c r="BR64" s="71">
        <v>80.987164731289695</v>
      </c>
      <c r="BS64" s="53">
        <v>1.5979244211963091</v>
      </c>
      <c r="BT64" s="58">
        <v>6.2435224461032277</v>
      </c>
      <c r="BU64" s="52">
        <v>2.9717073613846168</v>
      </c>
      <c r="BV64" s="71">
        <v>79.954496659611891</v>
      </c>
      <c r="BW64" s="53">
        <v>1.4321317587586753</v>
      </c>
      <c r="BX64" s="58">
        <v>80.905642926725946</v>
      </c>
      <c r="BY64" s="52">
        <v>3.9207869878664567</v>
      </c>
      <c r="BZ64" s="71">
        <v>79.628571274950104</v>
      </c>
      <c r="CA64" s="53">
        <v>2.6259718388895181</v>
      </c>
      <c r="CB64" s="58">
        <v>-1.2770716517758416</v>
      </c>
      <c r="CC64" s="52">
        <v>6.1159319870946529</v>
      </c>
      <c r="CD64" s="71">
        <v>92.442976513116164</v>
      </c>
      <c r="CE64" s="53">
        <v>1.2766272745276745</v>
      </c>
      <c r="CF64" s="58">
        <v>89.197600249606211</v>
      </c>
      <c r="CG64" s="52">
        <v>2.4432590367717459</v>
      </c>
      <c r="CH64" s="71">
        <v>93.483281519863652</v>
      </c>
      <c r="CI64" s="53">
        <v>1.1247984990444848</v>
      </c>
      <c r="CJ64" s="58">
        <v>4.2856812702574416</v>
      </c>
      <c r="CK64" s="52">
        <v>2.3018563974752073</v>
      </c>
      <c r="CL64" s="71">
        <v>85.842368102613918</v>
      </c>
      <c r="CM64" s="53">
        <v>1.6457461903050838</v>
      </c>
      <c r="CN64" s="58">
        <v>82.237363580372232</v>
      </c>
      <c r="CO64" s="52">
        <v>1.8516223840503541</v>
      </c>
      <c r="CP64" s="71">
        <v>86.995647521223901</v>
      </c>
      <c r="CQ64" s="53">
        <v>1.954310185884502</v>
      </c>
      <c r="CR64" s="58">
        <v>4.7582839408516691</v>
      </c>
      <c r="CS64" s="52">
        <v>2.6985237780808786</v>
      </c>
      <c r="CT64" s="71">
        <v>69.219588136883743</v>
      </c>
      <c r="CU64" s="53">
        <v>4.4936428300225177</v>
      </c>
      <c r="CV64" s="58">
        <v>65.27652566785676</v>
      </c>
      <c r="CW64" s="52">
        <v>5.0061978522918906</v>
      </c>
      <c r="CX64" s="71">
        <v>70.46418209660699</v>
      </c>
      <c r="CY64" s="53">
        <v>4.3076949558472757</v>
      </c>
      <c r="CZ64" s="58">
        <v>5.1876564287502305</v>
      </c>
      <c r="DA64" s="54">
        <v>2.230260827693856</v>
      </c>
    </row>
    <row r="65" spans="1:105">
      <c r="A65" s="83" t="s">
        <v>51</v>
      </c>
      <c r="B65" s="71">
        <v>98.290158758598352</v>
      </c>
      <c r="C65" s="53">
        <v>0.25351697550324248</v>
      </c>
      <c r="D65" s="58">
        <v>96.742759512223728</v>
      </c>
      <c r="E65" s="52">
        <v>1.2796602680441094</v>
      </c>
      <c r="F65" s="71">
        <v>98.443620055987381</v>
      </c>
      <c r="G65" s="53">
        <v>0.26866924324180846</v>
      </c>
      <c r="H65" s="58">
        <v>1.7008605437636533</v>
      </c>
      <c r="I65" s="52">
        <v>1.3546274208040812</v>
      </c>
      <c r="J65" s="71">
        <v>99.190993138118472</v>
      </c>
      <c r="K65" s="53">
        <v>0.17909452866627962</v>
      </c>
      <c r="L65" s="58">
        <v>99.95031466456652</v>
      </c>
      <c r="M65" s="52">
        <v>3.5938070944340587E-2</v>
      </c>
      <c r="N65" s="71">
        <v>99.112532693007168</v>
      </c>
      <c r="O65" s="53">
        <v>0.19917366051974314</v>
      </c>
      <c r="P65" s="58">
        <v>-0.83778197155935175</v>
      </c>
      <c r="Q65" s="52">
        <v>0.20307219921110961</v>
      </c>
      <c r="R65" s="71">
        <v>97.831878035195189</v>
      </c>
      <c r="S65" s="53">
        <v>0.27454584703545259</v>
      </c>
      <c r="T65" s="58">
        <v>95.975532004167889</v>
      </c>
      <c r="U65" s="52">
        <v>1.4156298692709277</v>
      </c>
      <c r="V65" s="71">
        <v>98.015849015776382</v>
      </c>
      <c r="W65" s="53">
        <v>0.24886990351095326</v>
      </c>
      <c r="X65" s="58">
        <v>2.0403170116084937</v>
      </c>
      <c r="Y65" s="52">
        <v>1.4059870662657561</v>
      </c>
      <c r="Z65" s="71">
        <v>93.929407356429721</v>
      </c>
      <c r="AA65" s="53">
        <v>0.59049844304506827</v>
      </c>
      <c r="AB65" s="58">
        <v>91.84467007097787</v>
      </c>
      <c r="AC65" s="52">
        <v>1.5455866463580901</v>
      </c>
      <c r="AD65" s="71">
        <v>94.19599942449635</v>
      </c>
      <c r="AE65" s="53">
        <v>0.59876130516577164</v>
      </c>
      <c r="AF65" s="58">
        <v>2.35132935351848</v>
      </c>
      <c r="AG65" s="52">
        <v>1.5470434959662192</v>
      </c>
      <c r="AH65" s="71">
        <v>96.831789981478238</v>
      </c>
      <c r="AI65" s="53">
        <v>0.36541721903895114</v>
      </c>
      <c r="AJ65" s="58">
        <v>93.177288327055976</v>
      </c>
      <c r="AK65" s="52">
        <v>1.4646318067483988</v>
      </c>
      <c r="AL65" s="71">
        <v>97.19600510388446</v>
      </c>
      <c r="AM65" s="53">
        <v>0.36365214151687014</v>
      </c>
      <c r="AN65" s="58">
        <v>4.0187167768284837</v>
      </c>
      <c r="AO65" s="52">
        <v>1.4999068987061246</v>
      </c>
      <c r="AP65" s="71">
        <v>93.792795612992705</v>
      </c>
      <c r="AQ65" s="53">
        <v>0.75549497478046779</v>
      </c>
      <c r="AR65" s="58">
        <v>89.209460303928338</v>
      </c>
      <c r="AS65" s="52">
        <v>2.0270687364156572</v>
      </c>
      <c r="AT65" s="71">
        <v>94.245341563106891</v>
      </c>
      <c r="AU65" s="53">
        <v>0.71129730395830904</v>
      </c>
      <c r="AV65" s="58">
        <v>5.0358812591785522</v>
      </c>
      <c r="AW65" s="52">
        <v>1.7796402087658589</v>
      </c>
      <c r="AX65" s="71">
        <v>89.257926389270139</v>
      </c>
      <c r="AY65" s="53">
        <v>0.89575787364415116</v>
      </c>
      <c r="AZ65" s="58">
        <v>83.875288701115196</v>
      </c>
      <c r="BA65" s="52">
        <v>2.9816360396221691</v>
      </c>
      <c r="BB65" s="71">
        <v>89.819708638572067</v>
      </c>
      <c r="BC65" s="53">
        <v>0.8469981658670761</v>
      </c>
      <c r="BD65" s="58">
        <v>5.9444199374568711</v>
      </c>
      <c r="BE65" s="52">
        <v>2.821976832675356</v>
      </c>
      <c r="BF65" s="71">
        <v>98.109191879066429</v>
      </c>
      <c r="BG65" s="53">
        <v>0.28713990844554804</v>
      </c>
      <c r="BH65" s="58">
        <v>95.654134078738267</v>
      </c>
      <c r="BI65" s="52">
        <v>1.171096236855323</v>
      </c>
      <c r="BJ65" s="71">
        <v>98.354235283700291</v>
      </c>
      <c r="BK65" s="53">
        <v>0.26843222808160566</v>
      </c>
      <c r="BL65" s="58">
        <v>2.7001012049620243</v>
      </c>
      <c r="BM65" s="52">
        <v>1.1419042503842487</v>
      </c>
      <c r="BN65" s="71">
        <v>90.968949827869636</v>
      </c>
      <c r="BO65" s="53">
        <v>0.77774113072089124</v>
      </c>
      <c r="BP65" s="58">
        <v>90.268082855297322</v>
      </c>
      <c r="BQ65" s="52">
        <v>1.8157142669062609</v>
      </c>
      <c r="BR65" s="71">
        <v>91.089734324269102</v>
      </c>
      <c r="BS65" s="53">
        <v>0.84735340761349132</v>
      </c>
      <c r="BT65" s="58">
        <v>0.82165146897177976</v>
      </c>
      <c r="BU65" s="52">
        <v>2.0468832699882964</v>
      </c>
      <c r="BV65" s="71">
        <v>86.096938486781454</v>
      </c>
      <c r="BW65" s="53">
        <v>0.8983130637023935</v>
      </c>
      <c r="BX65" s="58">
        <v>75.41644721959014</v>
      </c>
      <c r="BY65" s="52">
        <v>2.7743947246128342</v>
      </c>
      <c r="BZ65" s="71">
        <v>87.151832497155326</v>
      </c>
      <c r="CA65" s="53">
        <v>0.89113969277630578</v>
      </c>
      <c r="CB65" s="58">
        <v>11.735385277565186</v>
      </c>
      <c r="CC65" s="52">
        <v>2.7920653930123396</v>
      </c>
      <c r="CD65" s="71">
        <v>92.660333929490434</v>
      </c>
      <c r="CE65" s="53">
        <v>0.63420344526818451</v>
      </c>
      <c r="CF65" s="58">
        <v>89.03250565028992</v>
      </c>
      <c r="CG65" s="52">
        <v>1.9875597387013912</v>
      </c>
      <c r="CH65" s="71">
        <v>93.013928759609627</v>
      </c>
      <c r="CI65" s="53">
        <v>0.60988164026636993</v>
      </c>
      <c r="CJ65" s="58">
        <v>3.9814231093197066</v>
      </c>
      <c r="CK65" s="52">
        <v>1.9027017922880678</v>
      </c>
      <c r="CL65" s="71">
        <v>87.700824968387593</v>
      </c>
      <c r="CM65" s="53">
        <v>0.71955987158540446</v>
      </c>
      <c r="CN65" s="58">
        <v>82.070718916436675</v>
      </c>
      <c r="CO65" s="52">
        <v>1.9887627798939163</v>
      </c>
      <c r="CP65" s="71">
        <v>88.248571644341851</v>
      </c>
      <c r="CQ65" s="53">
        <v>0.77532145652040685</v>
      </c>
      <c r="CR65" s="58">
        <v>6.1778527279051758</v>
      </c>
      <c r="CS65" s="52">
        <v>2.1732398379985716</v>
      </c>
      <c r="CT65" s="71">
        <v>63.113309184797131</v>
      </c>
      <c r="CU65" s="53">
        <v>1.2772787692364</v>
      </c>
      <c r="CV65" s="58">
        <v>54.019836093428793</v>
      </c>
      <c r="CW65" s="52">
        <v>3.5349941985509634</v>
      </c>
      <c r="CX65" s="71">
        <v>64.01847123655179</v>
      </c>
      <c r="CY65" s="53">
        <v>1.3072467486542882</v>
      </c>
      <c r="CZ65" s="58">
        <v>9.9986351431229963</v>
      </c>
      <c r="DA65" s="54">
        <v>3.5645667061138964</v>
      </c>
    </row>
    <row r="66" spans="1:105">
      <c r="A66" s="129" t="s">
        <v>192</v>
      </c>
      <c r="B66" s="71">
        <v>85.456984169551873</v>
      </c>
      <c r="C66" s="53">
        <v>0.15249639809495141</v>
      </c>
      <c r="D66" s="58">
        <v>83.675362947997158</v>
      </c>
      <c r="E66" s="52">
        <v>0.33870026007501741</v>
      </c>
      <c r="F66" s="71">
        <v>85.904183979879733</v>
      </c>
      <c r="G66" s="53">
        <v>0.1575897570375546</v>
      </c>
      <c r="H66" s="58">
        <v>2.2288210318825792</v>
      </c>
      <c r="I66" s="52">
        <v>0.3531706711497532</v>
      </c>
      <c r="J66" s="71">
        <v>80.690280497656019</v>
      </c>
      <c r="K66" s="53">
        <v>0.19334220664162291</v>
      </c>
      <c r="L66" s="58">
        <v>76.699184148366101</v>
      </c>
      <c r="M66" s="52">
        <v>0.40544956756461981</v>
      </c>
      <c r="N66" s="71">
        <v>81.697053310273262</v>
      </c>
      <c r="O66" s="53">
        <v>0.20666825998957469</v>
      </c>
      <c r="P66" s="58">
        <v>4.9978691619071549</v>
      </c>
      <c r="Q66" s="52">
        <v>0.42803068285475049</v>
      </c>
      <c r="R66" s="71">
        <v>87.508023862582064</v>
      </c>
      <c r="S66" s="53">
        <v>0.1400616460317792</v>
      </c>
      <c r="T66" s="58">
        <v>84.518681874859965</v>
      </c>
      <c r="U66" s="52">
        <v>0.33851386604991218</v>
      </c>
      <c r="V66" s="71">
        <v>88.254053068150569</v>
      </c>
      <c r="W66" s="53">
        <v>0.14960568986956091</v>
      </c>
      <c r="X66" s="58">
        <v>3.735371193290598</v>
      </c>
      <c r="Y66" s="52">
        <v>0.36335163434040058</v>
      </c>
      <c r="Z66" s="71">
        <v>85.307948096523589</v>
      </c>
      <c r="AA66" s="53">
        <v>0.1543588027263634</v>
      </c>
      <c r="AB66" s="58">
        <v>77.778096989988526</v>
      </c>
      <c r="AC66" s="52">
        <v>0.39251152814762341</v>
      </c>
      <c r="AD66" s="71">
        <v>87.120053810827457</v>
      </c>
      <c r="AE66" s="53">
        <v>0.1654012794606679</v>
      </c>
      <c r="AF66" s="58">
        <v>9.3419568208389325</v>
      </c>
      <c r="AG66" s="52">
        <v>0.41877350375752392</v>
      </c>
      <c r="AH66" s="71">
        <v>68.27123839161878</v>
      </c>
      <c r="AI66" s="53">
        <v>0.2063884861903261</v>
      </c>
      <c r="AJ66" s="58">
        <v>64.100074026504032</v>
      </c>
      <c r="AK66" s="52">
        <v>0.48540888513728481</v>
      </c>
      <c r="AL66" s="71">
        <v>69.342545818157362</v>
      </c>
      <c r="AM66" s="53">
        <v>0.22586621703372409</v>
      </c>
      <c r="AN66" s="58">
        <v>5.2424717916533377</v>
      </c>
      <c r="AO66" s="52">
        <v>0.53255831557336952</v>
      </c>
      <c r="AP66" s="71">
        <v>90.985180952874174</v>
      </c>
      <c r="AQ66" s="53">
        <v>0.11464374726188151</v>
      </c>
      <c r="AR66" s="58">
        <v>87.643741739383557</v>
      </c>
      <c r="AS66" s="52">
        <v>0.30093861745921519</v>
      </c>
      <c r="AT66" s="71">
        <v>91.81520660973068</v>
      </c>
      <c r="AU66" s="53">
        <v>0.12130127457476619</v>
      </c>
      <c r="AV66" s="58">
        <v>4.1714648703471209</v>
      </c>
      <c r="AW66" s="52">
        <v>0.32032026407007458</v>
      </c>
      <c r="AX66" s="71">
        <v>80.638355049690858</v>
      </c>
      <c r="AY66" s="53">
        <v>0.1846780474993219</v>
      </c>
      <c r="AZ66" s="58">
        <v>77.071120992562044</v>
      </c>
      <c r="BA66" s="52">
        <v>0.40882770202684132</v>
      </c>
      <c r="BB66" s="71">
        <v>81.468771041070696</v>
      </c>
      <c r="BC66" s="53">
        <v>0.2081773944640215</v>
      </c>
      <c r="BD66" s="58">
        <v>4.3976500485086447</v>
      </c>
      <c r="BE66" s="52">
        <v>0.45063148505639639</v>
      </c>
      <c r="BF66" s="71">
        <v>88.804173128027912</v>
      </c>
      <c r="BG66" s="53">
        <v>0.1504594209450443</v>
      </c>
      <c r="BH66" s="58">
        <v>82.607259882990505</v>
      </c>
      <c r="BI66" s="52">
        <v>0.3761776513904041</v>
      </c>
      <c r="BJ66" s="71">
        <v>90.305622579686258</v>
      </c>
      <c r="BK66" s="53">
        <v>0.15172438156770079</v>
      </c>
      <c r="BL66" s="58">
        <v>7.6983626966957521</v>
      </c>
      <c r="BM66" s="52">
        <v>0.39182075120474302</v>
      </c>
      <c r="BN66" s="71">
        <v>83.411815203330718</v>
      </c>
      <c r="BO66" s="53">
        <v>0.1633108925139615</v>
      </c>
      <c r="BP66" s="58">
        <v>77.461716765365438</v>
      </c>
      <c r="BQ66" s="52">
        <v>0.4001813267979587</v>
      </c>
      <c r="BR66" s="71">
        <v>84.875443252476387</v>
      </c>
      <c r="BS66" s="53">
        <v>0.17560723305394349</v>
      </c>
      <c r="BT66" s="58">
        <v>7.4137264871109494</v>
      </c>
      <c r="BU66" s="52">
        <v>0.42981388916970759</v>
      </c>
      <c r="BV66" s="71">
        <v>80.279303536107122</v>
      </c>
      <c r="BW66" s="53">
        <v>0.16926467289075009</v>
      </c>
      <c r="BX66" s="58">
        <v>75.105203318974347</v>
      </c>
      <c r="BY66" s="52">
        <v>0.42513169013454127</v>
      </c>
      <c r="BZ66" s="71">
        <v>81.462776740836162</v>
      </c>
      <c r="CA66" s="53">
        <v>0.1908267174745456</v>
      </c>
      <c r="CB66" s="58">
        <v>6.3575734218618249</v>
      </c>
      <c r="CC66" s="52">
        <v>0.47338751778057442</v>
      </c>
      <c r="CD66" s="71">
        <v>92.054141685509435</v>
      </c>
      <c r="CE66" s="53">
        <v>0.1115903189116743</v>
      </c>
      <c r="CF66" s="58">
        <v>90.802868107191188</v>
      </c>
      <c r="CG66" s="52">
        <v>0.2733095295767724</v>
      </c>
      <c r="CH66" s="71">
        <v>92.383921647677468</v>
      </c>
      <c r="CI66" s="53">
        <v>0.1194511985574271</v>
      </c>
      <c r="CJ66" s="58">
        <v>1.58105354048627</v>
      </c>
      <c r="CK66" s="52">
        <v>0.29669279391050318</v>
      </c>
      <c r="CL66" s="71">
        <v>84.534780600161312</v>
      </c>
      <c r="CM66" s="53">
        <v>0.15654197739205719</v>
      </c>
      <c r="CN66" s="58">
        <v>82.135703440814524</v>
      </c>
      <c r="CO66" s="52">
        <v>0.33698972668069438</v>
      </c>
      <c r="CP66" s="71">
        <v>85.076482011456278</v>
      </c>
      <c r="CQ66" s="53">
        <v>0.17457411005170609</v>
      </c>
      <c r="CR66" s="58">
        <v>2.9407785706417582</v>
      </c>
      <c r="CS66" s="52">
        <v>0.3733765476503762</v>
      </c>
      <c r="CT66" s="71">
        <v>66.775870651459542</v>
      </c>
      <c r="CU66" s="53">
        <v>0.27141797083057412</v>
      </c>
      <c r="CV66" s="58">
        <v>67.748146401611109</v>
      </c>
      <c r="CW66" s="52">
        <v>0.4889468574336307</v>
      </c>
      <c r="CX66" s="71">
        <v>66.552443605870238</v>
      </c>
      <c r="CY66" s="53">
        <v>0.2888769474789239</v>
      </c>
      <c r="CZ66" s="58">
        <v>-1.195702795740885</v>
      </c>
      <c r="DA66" s="54">
        <v>0.50774933521322918</v>
      </c>
    </row>
    <row r="67" spans="1:105">
      <c r="A67" s="129" t="s">
        <v>195</v>
      </c>
      <c r="B67" s="71">
        <v>85.365966796875</v>
      </c>
      <c r="C67" s="53">
        <v>0.24408124387264249</v>
      </c>
      <c r="D67" s="58">
        <v>84.066261291503906</v>
      </c>
      <c r="E67" s="52">
        <v>0.5886986255645752</v>
      </c>
      <c r="F67" s="71">
        <v>85.683502197265625</v>
      </c>
      <c r="G67" s="53">
        <v>0.2548041045665741</v>
      </c>
      <c r="H67" s="58">
        <v>1.6172430515289311</v>
      </c>
      <c r="I67" s="52">
        <v>0.62050127983093262</v>
      </c>
      <c r="J67" s="71">
        <v>80.919456481933594</v>
      </c>
      <c r="K67" s="53">
        <v>0.26363065838813782</v>
      </c>
      <c r="L67" s="58">
        <v>77.682044982910156</v>
      </c>
      <c r="M67" s="52">
        <v>0.6416020393371582</v>
      </c>
      <c r="N67" s="71">
        <v>81.663604736328125</v>
      </c>
      <c r="O67" s="53">
        <v>0.27374917268753052</v>
      </c>
      <c r="P67" s="58">
        <v>3.9815583229064941</v>
      </c>
      <c r="Q67" s="52">
        <v>0.66832888126373291</v>
      </c>
      <c r="R67" s="71">
        <v>88.885101318359375</v>
      </c>
      <c r="S67" s="53">
        <v>0.2006520330905914</v>
      </c>
      <c r="T67" s="58">
        <v>86.240325927734375</v>
      </c>
      <c r="U67" s="52">
        <v>0.49330747127532959</v>
      </c>
      <c r="V67" s="71">
        <v>89.425407409667969</v>
      </c>
      <c r="W67" s="53">
        <v>0.21361690759658811</v>
      </c>
      <c r="X67" s="58">
        <v>3.1850829124450679</v>
      </c>
      <c r="Y67" s="52">
        <v>0.52317851781845093</v>
      </c>
      <c r="Z67" s="71">
        <v>85.087356567382813</v>
      </c>
      <c r="AA67" s="53">
        <v>0.22562786936759949</v>
      </c>
      <c r="AB67" s="58">
        <v>75.925193786621094</v>
      </c>
      <c r="AC67" s="52">
        <v>0.66355913877487183</v>
      </c>
      <c r="AD67" s="71">
        <v>87.007011413574219</v>
      </c>
      <c r="AE67" s="53">
        <v>0.23926413059234619</v>
      </c>
      <c r="AF67" s="58">
        <v>11.08181667327881</v>
      </c>
      <c r="AG67" s="52">
        <v>0.70165383815765381</v>
      </c>
      <c r="AH67" s="71">
        <v>67.442405700683594</v>
      </c>
      <c r="AI67" s="53">
        <v>0.34480682015419012</v>
      </c>
      <c r="AJ67" s="58">
        <v>63.982982635498047</v>
      </c>
      <c r="AK67" s="52">
        <v>0.73717015981674194</v>
      </c>
      <c r="AL67" s="71">
        <v>68.277603149414063</v>
      </c>
      <c r="AM67" s="53">
        <v>0.37171083688735962</v>
      </c>
      <c r="AN67" s="58">
        <v>4.2946224212646484</v>
      </c>
      <c r="AO67" s="52">
        <v>0.79222142696380615</v>
      </c>
      <c r="AP67" s="71">
        <v>92.461418151855469</v>
      </c>
      <c r="AQ67" s="53">
        <v>0.16257067024707789</v>
      </c>
      <c r="AR67" s="58">
        <v>88.963691711425781</v>
      </c>
      <c r="AS67" s="52">
        <v>0.47689822316169739</v>
      </c>
      <c r="AT67" s="71">
        <v>93.195091247558594</v>
      </c>
      <c r="AU67" s="53">
        <v>0.17094358801841739</v>
      </c>
      <c r="AV67" s="58">
        <v>4.2314028739929199</v>
      </c>
      <c r="AW67" s="52">
        <v>0.50557225942611694</v>
      </c>
      <c r="AX67" s="71">
        <v>82.505844116210938</v>
      </c>
      <c r="AY67" s="53">
        <v>0.2536456286907196</v>
      </c>
      <c r="AZ67" s="58">
        <v>78.126144409179688</v>
      </c>
      <c r="BA67" s="52">
        <v>0.6621018648147583</v>
      </c>
      <c r="BB67" s="71">
        <v>83.49066162109375</v>
      </c>
      <c r="BC67" s="53">
        <v>0.26233160495758062</v>
      </c>
      <c r="BD67" s="58">
        <v>5.3645200729370117</v>
      </c>
      <c r="BE67" s="52">
        <v>0.69344198703765869</v>
      </c>
      <c r="BF67" s="71">
        <v>90.051193237304688</v>
      </c>
      <c r="BG67" s="53">
        <v>0.19581037759780881</v>
      </c>
      <c r="BH67" s="58">
        <v>83.096733093261719</v>
      </c>
      <c r="BI67" s="52">
        <v>0.61714738607406616</v>
      </c>
      <c r="BJ67" s="71">
        <v>91.503593444824219</v>
      </c>
      <c r="BK67" s="53">
        <v>0.1835775226354599</v>
      </c>
      <c r="BL67" s="58">
        <v>8.406855583190918</v>
      </c>
      <c r="BM67" s="52">
        <v>0.62451064586639404</v>
      </c>
      <c r="BN67" s="71">
        <v>83.720680236816406</v>
      </c>
      <c r="BO67" s="53">
        <v>0.24753689765930181</v>
      </c>
      <c r="BP67" s="58">
        <v>76.192123413085938</v>
      </c>
      <c r="BQ67" s="52">
        <v>0.68422156572341919</v>
      </c>
      <c r="BR67" s="71">
        <v>85.325164794921875</v>
      </c>
      <c r="BS67" s="53">
        <v>0.26320859789848328</v>
      </c>
      <c r="BT67" s="58">
        <v>9.1330432891845703</v>
      </c>
      <c r="BU67" s="52">
        <v>0.73258936405181885</v>
      </c>
      <c r="BV67" s="71">
        <v>83.253646850585938</v>
      </c>
      <c r="BW67" s="53">
        <v>0.26630440354347229</v>
      </c>
      <c r="BX67" s="58">
        <v>77.39617919921875</v>
      </c>
      <c r="BY67" s="52">
        <v>0.6532706618309021</v>
      </c>
      <c r="BZ67" s="71">
        <v>84.455352783203125</v>
      </c>
      <c r="CA67" s="53">
        <v>0.27277562022209167</v>
      </c>
      <c r="CB67" s="58">
        <v>7.0591769218444824</v>
      </c>
      <c r="CC67" s="52">
        <v>0.67601895332336426</v>
      </c>
      <c r="CD67" s="71">
        <v>94.532600402832031</v>
      </c>
      <c r="CE67" s="53">
        <v>0.15692137181758881</v>
      </c>
      <c r="CF67" s="58">
        <v>93.350914001464844</v>
      </c>
      <c r="CG67" s="52">
        <v>0.36026981472969061</v>
      </c>
      <c r="CH67" s="71">
        <v>94.781242370605469</v>
      </c>
      <c r="CI67" s="53">
        <v>0.17151220142841339</v>
      </c>
      <c r="CJ67" s="58">
        <v>1.4303287267684941</v>
      </c>
      <c r="CK67" s="52">
        <v>0.39283210039138788</v>
      </c>
      <c r="CL67" s="71">
        <v>84.931205749511719</v>
      </c>
      <c r="CM67" s="53">
        <v>0.24739554524421689</v>
      </c>
      <c r="CN67" s="58">
        <v>81.521293640136719</v>
      </c>
      <c r="CO67" s="52">
        <v>0.57083743810653687</v>
      </c>
      <c r="CP67" s="71">
        <v>85.662643432617188</v>
      </c>
      <c r="CQ67" s="53">
        <v>0.27007153630256647</v>
      </c>
      <c r="CR67" s="58">
        <v>4.1413578987121582</v>
      </c>
      <c r="CS67" s="52">
        <v>0.61901348829269409</v>
      </c>
      <c r="CT67" s="71">
        <v>65.211624145507813</v>
      </c>
      <c r="CU67" s="53">
        <v>0.36562731862068182</v>
      </c>
      <c r="CV67" s="58">
        <v>65.594291687011719</v>
      </c>
      <c r="CW67" s="52">
        <v>0.71261686086654663</v>
      </c>
      <c r="CX67" s="71">
        <v>65.154144287109375</v>
      </c>
      <c r="CY67" s="53">
        <v>0.40172192454338068</v>
      </c>
      <c r="CZ67" s="58">
        <v>-0.4401499330997467</v>
      </c>
      <c r="DA67" s="54">
        <v>0.77868056297302246</v>
      </c>
    </row>
    <row r="68" spans="1:105" ht="13.5" thickBot="1">
      <c r="A68" s="130" t="s">
        <v>199</v>
      </c>
      <c r="B68" s="72">
        <v>86.320651259011512</v>
      </c>
      <c r="C68" s="60">
        <v>0.1209255180058196</v>
      </c>
      <c r="D68" s="61">
        <v>84.475960310806343</v>
      </c>
      <c r="E68" s="59">
        <v>0.26997227354238679</v>
      </c>
      <c r="F68" s="72">
        <v>86.749240979776459</v>
      </c>
      <c r="G68" s="60">
        <v>0.125997210388093</v>
      </c>
      <c r="H68" s="61">
        <v>2.2732806689701159</v>
      </c>
      <c r="I68" s="59">
        <v>0.28073197208895001</v>
      </c>
      <c r="J68" s="72">
        <v>82.777853633591704</v>
      </c>
      <c r="K68" s="60">
        <v>0.14291529957015711</v>
      </c>
      <c r="L68" s="61">
        <v>79.169257408644171</v>
      </c>
      <c r="M68" s="59">
        <v>0.31670096650652141</v>
      </c>
      <c r="N68" s="72">
        <v>83.619765643005593</v>
      </c>
      <c r="O68" s="60">
        <v>0.15285981192110151</v>
      </c>
      <c r="P68" s="61">
        <v>4.4505082343614166</v>
      </c>
      <c r="Q68" s="59">
        <v>0.33346704736406341</v>
      </c>
      <c r="R68" s="72">
        <v>88.654308125564341</v>
      </c>
      <c r="S68" s="60">
        <v>0.10646830636034731</v>
      </c>
      <c r="T68" s="61">
        <v>86.19416075248256</v>
      </c>
      <c r="U68" s="59">
        <v>0.26147357581955522</v>
      </c>
      <c r="V68" s="72">
        <v>89.260580260398811</v>
      </c>
      <c r="W68" s="60">
        <v>0.1144287880645188</v>
      </c>
      <c r="X68" s="61">
        <v>3.0664195079162351</v>
      </c>
      <c r="Y68" s="59">
        <v>0.27966125646360651</v>
      </c>
      <c r="Z68" s="72">
        <v>86.057176996695475</v>
      </c>
      <c r="AA68" s="60">
        <v>0.1222362096621563</v>
      </c>
      <c r="AB68" s="61">
        <v>79.354080784078803</v>
      </c>
      <c r="AC68" s="59">
        <v>0.31086482261118331</v>
      </c>
      <c r="AD68" s="72">
        <v>87.610262708021054</v>
      </c>
      <c r="AE68" s="60">
        <v>0.1294606820319624</v>
      </c>
      <c r="AF68" s="61">
        <v>8.2561819239422398</v>
      </c>
      <c r="AG68" s="59">
        <v>0.32958267504212851</v>
      </c>
      <c r="AH68" s="72">
        <v>72.038540594968097</v>
      </c>
      <c r="AI68" s="60">
        <v>0.15774734551583991</v>
      </c>
      <c r="AJ68" s="61">
        <v>68.266702077808901</v>
      </c>
      <c r="AK68" s="59">
        <v>0.3752028959853117</v>
      </c>
      <c r="AL68" s="72">
        <v>72.957772378975349</v>
      </c>
      <c r="AM68" s="60">
        <v>0.17533006657241521</v>
      </c>
      <c r="AN68" s="61">
        <v>4.6910703011664392</v>
      </c>
      <c r="AO68" s="59">
        <v>0.414441361421786</v>
      </c>
      <c r="AP68" s="72">
        <v>91.478466032275946</v>
      </c>
      <c r="AQ68" s="60">
        <v>9.4657159105602906E-2</v>
      </c>
      <c r="AR68" s="61">
        <v>88.392983120503828</v>
      </c>
      <c r="AS68" s="59">
        <v>0.24241745455442501</v>
      </c>
      <c r="AT68" s="72">
        <v>92.208355998548541</v>
      </c>
      <c r="AU68" s="60">
        <v>9.9599915805508601E-2</v>
      </c>
      <c r="AV68" s="61">
        <v>3.815372878044696</v>
      </c>
      <c r="AW68" s="59">
        <v>0.25429049346699573</v>
      </c>
      <c r="AX68" s="72">
        <v>82.183415584495052</v>
      </c>
      <c r="AY68" s="60">
        <v>0.13914351028266969</v>
      </c>
      <c r="AZ68" s="61">
        <v>78.868428863168845</v>
      </c>
      <c r="BA68" s="59">
        <v>0.328743272147282</v>
      </c>
      <c r="BB68" s="72">
        <v>82.919432277766575</v>
      </c>
      <c r="BC68" s="60">
        <v>0.15544886772355679</v>
      </c>
      <c r="BD68" s="61">
        <v>4.0510034145977354</v>
      </c>
      <c r="BE68" s="59">
        <v>0.35787578558371558</v>
      </c>
      <c r="BF68" s="72">
        <v>89.876104062917321</v>
      </c>
      <c r="BG68" s="60">
        <v>0.11420213013411019</v>
      </c>
      <c r="BH68" s="61">
        <v>84.373121415263597</v>
      </c>
      <c r="BI68" s="59">
        <v>0.29098130909448611</v>
      </c>
      <c r="BJ68" s="72">
        <v>91.154461741572575</v>
      </c>
      <c r="BK68" s="60">
        <v>0.1153443455799682</v>
      </c>
      <c r="BL68" s="61">
        <v>6.7813403263089782</v>
      </c>
      <c r="BM68" s="59">
        <v>0.3015987770504</v>
      </c>
      <c r="BN68" s="72">
        <v>84.896566518410225</v>
      </c>
      <c r="BO68" s="60">
        <v>0.1257994998002577</v>
      </c>
      <c r="BP68" s="61">
        <v>79.677835798180141</v>
      </c>
      <c r="BQ68" s="59">
        <v>0.31610215584211909</v>
      </c>
      <c r="BR68" s="72">
        <v>86.127054288792579</v>
      </c>
      <c r="BS68" s="60">
        <v>0.1341654568989758</v>
      </c>
      <c r="BT68" s="61">
        <v>6.4492184906124379</v>
      </c>
      <c r="BU68" s="59">
        <v>0.3383047086218175</v>
      </c>
      <c r="BV68" s="72">
        <v>82.046544395777516</v>
      </c>
      <c r="BW68" s="60">
        <v>0.133016302703543</v>
      </c>
      <c r="BX68" s="61">
        <v>77.250612300200373</v>
      </c>
      <c r="BY68" s="59">
        <v>0.3454258417908857</v>
      </c>
      <c r="BZ68" s="72">
        <v>83.103569623073525</v>
      </c>
      <c r="CA68" s="60">
        <v>0.1458611888552887</v>
      </c>
      <c r="CB68" s="61">
        <v>5.8529573228731602</v>
      </c>
      <c r="CC68" s="59">
        <v>0.37320104006189769</v>
      </c>
      <c r="CD68" s="72">
        <v>92.689778634978325</v>
      </c>
      <c r="CE68" s="60">
        <v>8.6269214024776497E-2</v>
      </c>
      <c r="CF68" s="61">
        <v>91.482174718590755</v>
      </c>
      <c r="CG68" s="59">
        <v>0.21757238463381329</v>
      </c>
      <c r="CH68" s="72">
        <v>92.97853834757862</v>
      </c>
      <c r="CI68" s="60">
        <v>9.2448469076866505E-2</v>
      </c>
      <c r="CJ68" s="61">
        <v>1.4963636289878639</v>
      </c>
      <c r="CK68" s="59">
        <v>0.23335330071719459</v>
      </c>
      <c r="CL68" s="72">
        <v>85.541402165537406</v>
      </c>
      <c r="CM68" s="60">
        <v>0.1205946325745826</v>
      </c>
      <c r="CN68" s="61">
        <v>83.301817561721748</v>
      </c>
      <c r="CO68" s="59">
        <v>0.28440742016294268</v>
      </c>
      <c r="CP68" s="72">
        <v>86.034145555430854</v>
      </c>
      <c r="CQ68" s="60">
        <v>0.1351789066268583</v>
      </c>
      <c r="CR68" s="61">
        <v>2.7323279937091112</v>
      </c>
      <c r="CS68" s="59">
        <v>0.31354580952498168</v>
      </c>
      <c r="CT68" s="72">
        <v>66.726645699193256</v>
      </c>
      <c r="CU68" s="60">
        <v>0.2080614572110985</v>
      </c>
      <c r="CV68" s="61">
        <v>67.232360221736471</v>
      </c>
      <c r="CW68" s="59">
        <v>0.39989822301374278</v>
      </c>
      <c r="CX68" s="72">
        <v>66.601173211099962</v>
      </c>
      <c r="CY68" s="60">
        <v>0.22003153023440819</v>
      </c>
      <c r="CZ68" s="61">
        <v>-0.63118701063650251</v>
      </c>
      <c r="DA68" s="62">
        <v>0.41354097176720672</v>
      </c>
    </row>
    <row r="69" spans="1:105">
      <c r="A69" s="50"/>
      <c r="B69" s="50"/>
      <c r="C69" s="58"/>
      <c r="D69" s="58"/>
      <c r="E69" s="58"/>
      <c r="F69" s="58"/>
      <c r="G69" s="58"/>
      <c r="H69" s="58"/>
      <c r="I69" s="52"/>
      <c r="J69" s="52"/>
      <c r="K69" s="52"/>
      <c r="L69" s="52"/>
      <c r="M69" s="52"/>
      <c r="N69" s="52"/>
      <c r="O69" s="58"/>
      <c r="P69" s="58"/>
      <c r="Q69" s="52"/>
      <c r="R69" s="52"/>
      <c r="S69" s="52"/>
      <c r="T69" s="52"/>
      <c r="U69" s="52"/>
      <c r="V69" s="52"/>
      <c r="W69" s="58"/>
      <c r="X69" s="58"/>
      <c r="Y69" s="52"/>
      <c r="Z69" s="52"/>
      <c r="AA69" s="52"/>
      <c r="AB69" s="52"/>
      <c r="AC69" s="52"/>
      <c r="AD69" s="52"/>
      <c r="AE69" s="58"/>
      <c r="AF69" s="58"/>
      <c r="AG69" s="52"/>
      <c r="AH69" s="52"/>
      <c r="AI69" s="52"/>
      <c r="AJ69" s="52"/>
      <c r="AK69" s="52"/>
      <c r="AL69" s="52"/>
      <c r="AM69" s="58"/>
      <c r="AN69" s="58"/>
      <c r="AO69" s="52"/>
      <c r="AP69" s="52"/>
      <c r="AQ69" s="52"/>
      <c r="AR69" s="52"/>
      <c r="AS69" s="52"/>
      <c r="AT69" s="52"/>
      <c r="AU69" s="58"/>
      <c r="AV69" s="58"/>
      <c r="AW69" s="52"/>
      <c r="AX69" s="52"/>
      <c r="AY69" s="52"/>
      <c r="AZ69" s="52"/>
      <c r="BA69" s="52"/>
      <c r="BB69" s="52"/>
      <c r="BC69" s="58"/>
      <c r="BD69" s="58"/>
      <c r="BE69" s="52"/>
      <c r="BF69" s="52"/>
      <c r="BG69" s="52"/>
      <c r="BH69" s="52"/>
      <c r="BI69" s="52"/>
      <c r="BJ69" s="52"/>
      <c r="BK69" s="58"/>
      <c r="BL69" s="58"/>
      <c r="BM69" s="52"/>
      <c r="BN69" s="52"/>
      <c r="BO69" s="52"/>
      <c r="BP69" s="52"/>
      <c r="BQ69" s="52"/>
      <c r="BR69" s="52"/>
      <c r="BS69" s="58"/>
      <c r="BT69" s="58"/>
      <c r="BU69" s="52"/>
      <c r="BV69" s="52"/>
      <c r="BW69" s="52"/>
      <c r="BX69" s="52"/>
      <c r="BY69" s="52"/>
      <c r="BZ69" s="52"/>
      <c r="CA69" s="58"/>
      <c r="CB69" s="58"/>
      <c r="CC69" s="52"/>
      <c r="CD69" s="52"/>
      <c r="CE69" s="52"/>
      <c r="CF69" s="52"/>
      <c r="CG69" s="52"/>
      <c r="CH69" s="52"/>
      <c r="CI69" s="58"/>
      <c r="CJ69" s="58"/>
      <c r="CK69" s="52"/>
      <c r="CL69" s="52"/>
      <c r="CM69" s="52"/>
      <c r="CN69" s="52"/>
      <c r="CO69" s="52"/>
      <c r="CP69" s="52"/>
      <c r="CQ69" s="58"/>
      <c r="CR69" s="58"/>
      <c r="CS69" s="52"/>
      <c r="CT69" s="52"/>
      <c r="CU69" s="52"/>
      <c r="CV69" s="52"/>
      <c r="CW69" s="52"/>
      <c r="CX69" s="52"/>
      <c r="CY69" s="58"/>
      <c r="CZ69" s="58"/>
      <c r="DA69" s="52"/>
    </row>
    <row r="70" spans="1:105">
      <c r="A70" s="66" t="s">
        <v>277</v>
      </c>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row>
    <row r="71" spans="1:105">
      <c r="A71" s="70" t="s">
        <v>329</v>
      </c>
      <c r="B71" s="94"/>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row>
    <row r="72" spans="1:105">
      <c r="A72" s="111" t="s">
        <v>331</v>
      </c>
      <c r="B72" s="23"/>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row>
    <row r="73" spans="1:105">
      <c r="A73" s="202" t="s">
        <v>388</v>
      </c>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row>
    <row r="74" spans="1:105">
      <c r="A74" s="203" t="s">
        <v>389</v>
      </c>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row>
    <row r="75" spans="1:105">
      <c r="A75" s="2" t="s">
        <v>391</v>
      </c>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row>
    <row r="76" spans="1:105">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row>
  </sheetData>
  <customSheetViews>
    <customSheetView guid="{958562DC-2717-487D-88ED-05485062DB2A}" scale="80" showGridLines="0" topLeftCell="A25">
      <selection activeCell="A68" sqref="A68"/>
      <pageMargins left="0.7" right="0.7" top="0.75" bottom="0.75" header="0.3" footer="0.3"/>
      <pageSetup paperSize="9" orientation="portrait" r:id="rId1"/>
    </customSheetView>
    <customSheetView guid="{DC9DA9F2-44C2-40AF-952E-F17A8405449D}" scale="80" showGridLines="0">
      <selection activeCell="A12" sqref="A12:A63"/>
      <pageMargins left="0.7" right="0.7" top="0.75" bottom="0.75" header="0.3" footer="0.3"/>
      <pageSetup paperSize="9" orientation="portrait" r:id="rId2"/>
    </customSheetView>
    <customSheetView guid="{AF19555B-DC94-4383-99E1-B20527EBB45F}" scale="80" showGridLines="0">
      <selection activeCell="A68" sqref="A68"/>
      <pageMargins left="0.7" right="0.7" top="0.75" bottom="0.75" header="0.3" footer="0.3"/>
      <pageSetup paperSize="9" orientation="portrait" r:id="rId3"/>
    </customSheetView>
  </customSheetViews>
  <mergeCells count="66">
    <mergeCell ref="B12:DA12"/>
    <mergeCell ref="B13:I13"/>
    <mergeCell ref="J13:Q13"/>
    <mergeCell ref="R13:Y13"/>
    <mergeCell ref="Z13:AG13"/>
    <mergeCell ref="AH13:AO13"/>
    <mergeCell ref="AP13:AW13"/>
    <mergeCell ref="AX13:BE13"/>
    <mergeCell ref="BF13:BM13"/>
    <mergeCell ref="BN13:BU13"/>
    <mergeCell ref="BV13:CC13"/>
    <mergeCell ref="CD13:CK13"/>
    <mergeCell ref="CL13:CS13"/>
    <mergeCell ref="CT13:DA13"/>
    <mergeCell ref="B14:C14"/>
    <mergeCell ref="D14:E14"/>
    <mergeCell ref="F14:G14"/>
    <mergeCell ref="H14:I14"/>
    <mergeCell ref="J14:K14"/>
    <mergeCell ref="L14:M14"/>
    <mergeCell ref="AJ14:AK14"/>
    <mergeCell ref="N14:O14"/>
    <mergeCell ref="P14:Q14"/>
    <mergeCell ref="R14:S14"/>
    <mergeCell ref="T14:U14"/>
    <mergeCell ref="V14:W14"/>
    <mergeCell ref="X14:Y14"/>
    <mergeCell ref="Z14:AA14"/>
    <mergeCell ref="AB14:AC14"/>
    <mergeCell ref="AD14:AE14"/>
    <mergeCell ref="AF14:AG14"/>
    <mergeCell ref="AH14:AI14"/>
    <mergeCell ref="BH14:BI14"/>
    <mergeCell ref="AL14:AM14"/>
    <mergeCell ref="AN14:AO14"/>
    <mergeCell ref="AP14:AQ14"/>
    <mergeCell ref="AR14:AS14"/>
    <mergeCell ref="AT14:AU14"/>
    <mergeCell ref="AV14:AW14"/>
    <mergeCell ref="AX14:AY14"/>
    <mergeCell ref="AZ14:BA14"/>
    <mergeCell ref="BB14:BC14"/>
    <mergeCell ref="BD14:BE14"/>
    <mergeCell ref="BF14:BG14"/>
    <mergeCell ref="CF14:CG14"/>
    <mergeCell ref="BJ14:BK14"/>
    <mergeCell ref="BL14:BM14"/>
    <mergeCell ref="BN14:BO14"/>
    <mergeCell ref="BP14:BQ14"/>
    <mergeCell ref="BR14:BS14"/>
    <mergeCell ref="BT14:BU14"/>
    <mergeCell ref="BV14:BW14"/>
    <mergeCell ref="BX14:BY14"/>
    <mergeCell ref="BZ14:CA14"/>
    <mergeCell ref="CB14:CC14"/>
    <mergeCell ref="CD14:CE14"/>
    <mergeCell ref="CT14:CU14"/>
    <mergeCell ref="CV14:CW14"/>
    <mergeCell ref="CX14:CY14"/>
    <mergeCell ref="CZ14:DA14"/>
    <mergeCell ref="CH14:CI14"/>
    <mergeCell ref="CJ14:CK14"/>
    <mergeCell ref="CL14:CM14"/>
    <mergeCell ref="CN14:CO14"/>
    <mergeCell ref="CP14:CQ14"/>
    <mergeCell ref="CR14:CS14"/>
  </mergeCells>
  <phoneticPr fontId="73"/>
  <conditionalFormatting sqref="H17:H68 P17:P51 AN17:AN51 AF17:AF51 X17:X51 AV17:AV51 BD17:BD51 BL17:BL51 BT17:BT51 CB17:CB51 CJ17:CJ51 CR17:CR51 CZ17:CZ51 P53:P68 X53:X68 AF53:AF68 CZ53:CZ68 CR53:CR68 CJ53:CJ68 CB53:CB68 BT53:BT68 BL53:BL68 BD53:BD68 AV53:AV68 AN53:AN68">
    <cfRule type="expression" dxfId="17" priority="4">
      <formula>ABS(H17/I17)&gt;=1.96</formula>
    </cfRule>
  </conditionalFormatting>
  <conditionalFormatting sqref="P52">
    <cfRule type="expression" dxfId="16" priority="3">
      <formula>ABS(P52/Q52)&gt;=1.96</formula>
    </cfRule>
  </conditionalFormatting>
  <conditionalFormatting sqref="X52">
    <cfRule type="expression" dxfId="15" priority="2">
      <formula>ABS(X52/Y52)&gt;=1.96</formula>
    </cfRule>
  </conditionalFormatting>
  <conditionalFormatting sqref="AF52 AN52 AV52 BD52 BL52 BT52 CB52 CJ52 CR52 CZ52">
    <cfRule type="expression" dxfId="14" priority="1">
      <formula>ABS(AF52/AG52)&gt;=1.96</formula>
    </cfRule>
  </conditionalFormatting>
  <hyperlinks>
    <hyperlink ref="A74" r:id="rId4" xr:uid="{00000000-0004-0000-1400-000000000000}"/>
    <hyperlink ref="A73" r:id="rId5" display="* Information on data for Cyprus: https://oe.cd/cyprus-disclaimer" xr:uid="{00000000-0004-0000-1400-000001000000}"/>
    <hyperlink ref="A1" r:id="rId6" display="https://doi.org/10.1787/1d0bc92a-en" xr:uid="{00000000-0004-0000-1400-000002000000}"/>
    <hyperlink ref="A4" r:id="rId7" xr:uid="{00000000-0004-0000-1400-000003000000}"/>
  </hyperlinks>
  <pageMargins left="0.7" right="0.7" top="0.75" bottom="0.75" header="0.3" footer="0.3"/>
  <pageSetup paperSize="9" orientation="portrait" r:id="rId8"/>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AI36"/>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J6" s="51"/>
      <c r="K6" s="66"/>
      <c r="L6" s="66"/>
      <c r="M6" s="66"/>
    </row>
    <row r="7" spans="1:35">
      <c r="A7" s="2" t="s">
        <v>364</v>
      </c>
      <c r="J7" s="50"/>
      <c r="K7" s="66"/>
      <c r="L7" s="66"/>
      <c r="M7" s="66"/>
    </row>
    <row r="8" spans="1:35">
      <c r="A8" s="1" t="s">
        <v>162</v>
      </c>
    </row>
    <row r="9" spans="1:35">
      <c r="A9" s="6" t="s">
        <v>238</v>
      </c>
    </row>
    <row r="10" spans="1:35">
      <c r="A10" s="6"/>
    </row>
    <row r="11" spans="1:35">
      <c r="A11" s="6"/>
    </row>
    <row r="12" spans="1:35" s="9" customFormat="1" ht="13.5" thickBot="1">
      <c r="A12" s="7"/>
    </row>
    <row r="13" spans="1:35" s="9" customFormat="1" ht="29.25" customHeight="1">
      <c r="A13" s="41"/>
      <c r="B13" s="318" t="s">
        <v>190</v>
      </c>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20"/>
    </row>
    <row r="14" spans="1:35" s="9" customFormat="1" ht="102.75" customHeight="1">
      <c r="A14" s="42"/>
      <c r="B14" s="315" t="s">
        <v>83</v>
      </c>
      <c r="C14" s="316"/>
      <c r="D14" s="314" t="s">
        <v>84</v>
      </c>
      <c r="E14" s="314"/>
      <c r="F14" s="314" t="s">
        <v>85</v>
      </c>
      <c r="G14" s="314"/>
      <c r="H14" s="315" t="s">
        <v>86</v>
      </c>
      <c r="I14" s="316"/>
      <c r="J14" s="314" t="s">
        <v>87</v>
      </c>
      <c r="K14" s="314"/>
      <c r="L14" s="315" t="s">
        <v>88</v>
      </c>
      <c r="M14" s="316"/>
      <c r="N14" s="314" t="s">
        <v>89</v>
      </c>
      <c r="O14" s="314"/>
      <c r="P14" s="315" t="s">
        <v>90</v>
      </c>
      <c r="Q14" s="316"/>
      <c r="R14" s="314" t="s">
        <v>91</v>
      </c>
      <c r="S14" s="314"/>
      <c r="T14" s="315" t="s">
        <v>92</v>
      </c>
      <c r="U14" s="316"/>
      <c r="V14" s="314" t="s">
        <v>146</v>
      </c>
      <c r="W14" s="314"/>
      <c r="X14" s="314" t="s">
        <v>93</v>
      </c>
      <c r="Y14" s="314"/>
      <c r="Z14" s="315" t="s">
        <v>166</v>
      </c>
      <c r="AA14" s="317"/>
    </row>
    <row r="15" spans="1:35" s="70" customFormat="1">
      <c r="A15" s="43"/>
      <c r="B15" s="44" t="s">
        <v>53</v>
      </c>
      <c r="C15" s="44" t="s">
        <v>6</v>
      </c>
      <c r="D15" s="45" t="s">
        <v>53</v>
      </c>
      <c r="E15" s="46" t="s">
        <v>6</v>
      </c>
      <c r="F15" s="45" t="s">
        <v>53</v>
      </c>
      <c r="G15" s="46" t="s">
        <v>6</v>
      </c>
      <c r="H15" s="44" t="s">
        <v>53</v>
      </c>
      <c r="I15" s="44" t="s">
        <v>6</v>
      </c>
      <c r="J15" s="45" t="s">
        <v>53</v>
      </c>
      <c r="K15" s="46" t="s">
        <v>6</v>
      </c>
      <c r="L15" s="44" t="s">
        <v>53</v>
      </c>
      <c r="M15" s="44" t="s">
        <v>6</v>
      </c>
      <c r="N15" s="45" t="s">
        <v>53</v>
      </c>
      <c r="O15" s="46" t="s">
        <v>6</v>
      </c>
      <c r="P15" s="44" t="s">
        <v>53</v>
      </c>
      <c r="Q15" s="44" t="s">
        <v>6</v>
      </c>
      <c r="R15" s="45" t="s">
        <v>53</v>
      </c>
      <c r="S15" s="46" t="s">
        <v>6</v>
      </c>
      <c r="T15" s="44" t="s">
        <v>53</v>
      </c>
      <c r="U15" s="44" t="s">
        <v>6</v>
      </c>
      <c r="V15" s="45" t="s">
        <v>53</v>
      </c>
      <c r="W15" s="46" t="s">
        <v>6</v>
      </c>
      <c r="X15" s="45" t="s">
        <v>53</v>
      </c>
      <c r="Y15" s="46" t="s">
        <v>6</v>
      </c>
      <c r="Z15" s="44" t="s">
        <v>53</v>
      </c>
      <c r="AA15" s="47" t="s">
        <v>6</v>
      </c>
    </row>
    <row r="16" spans="1:35">
      <c r="A16" s="109"/>
      <c r="B16" s="19"/>
      <c r="C16" s="18"/>
      <c r="D16" s="19"/>
      <c r="E16" s="20"/>
      <c r="F16" s="19"/>
      <c r="G16" s="20"/>
      <c r="H16" s="21"/>
      <c r="I16" s="21"/>
      <c r="J16" s="39"/>
      <c r="K16" s="38"/>
      <c r="L16" s="21"/>
      <c r="M16" s="21"/>
      <c r="N16" s="39"/>
      <c r="O16" s="38"/>
      <c r="P16" s="21"/>
      <c r="Q16" s="21"/>
      <c r="R16" s="39"/>
      <c r="S16" s="38"/>
      <c r="T16" s="21"/>
      <c r="U16" s="21"/>
      <c r="V16" s="39"/>
      <c r="W16" s="38"/>
      <c r="X16" s="39"/>
      <c r="Y16" s="38"/>
      <c r="Z16" s="21"/>
      <c r="AA16" s="22"/>
      <c r="AB16" s="96"/>
      <c r="AC16" s="96"/>
      <c r="AD16" s="96"/>
      <c r="AE16" s="96"/>
      <c r="AF16" s="96"/>
      <c r="AG16" s="96"/>
      <c r="AH16" s="96"/>
      <c r="AI16" s="96"/>
    </row>
    <row r="17" spans="1:35">
      <c r="A17" s="83" t="s">
        <v>133</v>
      </c>
      <c r="B17" s="34">
        <v>97.644166470736707</v>
      </c>
      <c r="C17" s="35">
        <v>0.28435388303429537</v>
      </c>
      <c r="D17" s="34">
        <v>94.531150893264424</v>
      </c>
      <c r="E17" s="33">
        <v>0.50354493757971974</v>
      </c>
      <c r="F17" s="34">
        <v>96.111184097832464</v>
      </c>
      <c r="G17" s="33">
        <v>0.39404209702093174</v>
      </c>
      <c r="H17" s="32">
        <v>93.378398776531824</v>
      </c>
      <c r="I17" s="35">
        <v>0.48893751395719937</v>
      </c>
      <c r="J17" s="34">
        <v>86.199406211415209</v>
      </c>
      <c r="K17" s="33">
        <v>0.74604495592405806</v>
      </c>
      <c r="L17" s="32">
        <v>97.773625783491696</v>
      </c>
      <c r="M17" s="35">
        <v>0.3275674284467498</v>
      </c>
      <c r="N17" s="34">
        <v>90.072643657712391</v>
      </c>
      <c r="O17" s="33">
        <v>0.62817565038174283</v>
      </c>
      <c r="P17" s="32">
        <v>97.116650438056865</v>
      </c>
      <c r="Q17" s="35">
        <v>0.39431174673157893</v>
      </c>
      <c r="R17" s="34">
        <v>93.93616229580951</v>
      </c>
      <c r="S17" s="33">
        <v>0.47012361956376059</v>
      </c>
      <c r="T17" s="32">
        <v>75.962530163958917</v>
      </c>
      <c r="U17" s="35">
        <v>0.9209622622681799</v>
      </c>
      <c r="V17" s="34">
        <v>97.473089135472051</v>
      </c>
      <c r="W17" s="33">
        <v>0.34903746052723683</v>
      </c>
      <c r="X17" s="34">
        <v>93.673812244002292</v>
      </c>
      <c r="Y17" s="33">
        <v>0.53943852887618837</v>
      </c>
      <c r="Z17" s="32">
        <v>71.014111653771891</v>
      </c>
      <c r="AA17" s="31">
        <v>0.93916958727031186</v>
      </c>
      <c r="AB17" s="37"/>
      <c r="AC17" s="37"/>
      <c r="AD17" s="37"/>
      <c r="AE17" s="37"/>
      <c r="AF17" s="37"/>
      <c r="AG17" s="37"/>
      <c r="AH17" s="37"/>
      <c r="AI17" s="37"/>
    </row>
    <row r="18" spans="1:35">
      <c r="A18" s="83" t="s">
        <v>13</v>
      </c>
      <c r="B18" s="34">
        <v>97.467790385936439</v>
      </c>
      <c r="C18" s="35">
        <v>0.34170147474839674</v>
      </c>
      <c r="D18" s="34">
        <v>95.960537322194455</v>
      </c>
      <c r="E18" s="33">
        <v>0.47443590498908478</v>
      </c>
      <c r="F18" s="34">
        <v>94.922798479727305</v>
      </c>
      <c r="G18" s="33">
        <v>0.60948875143540582</v>
      </c>
      <c r="H18" s="32">
        <v>92.155814695460307</v>
      </c>
      <c r="I18" s="35">
        <v>0.86901729103803615</v>
      </c>
      <c r="J18" s="34">
        <v>90.620768185435608</v>
      </c>
      <c r="K18" s="33">
        <v>0.7273921633960031</v>
      </c>
      <c r="L18" s="32">
        <v>96.875835505172589</v>
      </c>
      <c r="M18" s="35">
        <v>0.40516247176404446</v>
      </c>
      <c r="N18" s="34">
        <v>95.124419047522764</v>
      </c>
      <c r="O18" s="33">
        <v>0.55735451134486647</v>
      </c>
      <c r="P18" s="32">
        <v>93.950968361728812</v>
      </c>
      <c r="Q18" s="35">
        <v>0.61381861757483291</v>
      </c>
      <c r="R18" s="34">
        <v>92.254037513430987</v>
      </c>
      <c r="S18" s="33">
        <v>0.69557049794658499</v>
      </c>
      <c r="T18" s="32">
        <v>90.107693884972491</v>
      </c>
      <c r="U18" s="35">
        <v>0.6616536074395859</v>
      </c>
      <c r="V18" s="34">
        <v>98.340881509029671</v>
      </c>
      <c r="W18" s="33">
        <v>0.30903084678099441</v>
      </c>
      <c r="X18" s="34">
        <v>95.688668588851471</v>
      </c>
      <c r="Y18" s="33">
        <v>0.50278861992314683</v>
      </c>
      <c r="Z18" s="32">
        <v>65.691932893285298</v>
      </c>
      <c r="AA18" s="31">
        <v>1.2615466915657219</v>
      </c>
      <c r="AB18" s="37"/>
      <c r="AC18" s="37"/>
      <c r="AD18" s="37"/>
      <c r="AE18" s="37"/>
      <c r="AF18" s="37"/>
      <c r="AG18" s="37"/>
      <c r="AH18" s="37"/>
      <c r="AI18" s="37"/>
    </row>
    <row r="19" spans="1:35">
      <c r="A19" s="83" t="s">
        <v>18</v>
      </c>
      <c r="B19" s="34">
        <v>99.116170985432831</v>
      </c>
      <c r="C19" s="35">
        <v>0.18681882836908545</v>
      </c>
      <c r="D19" s="34">
        <v>97.946610879983609</v>
      </c>
      <c r="E19" s="33">
        <v>0.2782065239954557</v>
      </c>
      <c r="F19" s="34">
        <v>93.384724583890034</v>
      </c>
      <c r="G19" s="33">
        <v>0.56126070899815639</v>
      </c>
      <c r="H19" s="32">
        <v>95.899293146646357</v>
      </c>
      <c r="I19" s="35">
        <v>0.49523459355734195</v>
      </c>
      <c r="J19" s="34">
        <v>85.356935265199922</v>
      </c>
      <c r="K19" s="33">
        <v>0.76335095420759358</v>
      </c>
      <c r="L19" s="32">
        <v>98.486900089475597</v>
      </c>
      <c r="M19" s="35">
        <v>0.25098206279358165</v>
      </c>
      <c r="N19" s="34">
        <v>87.115087828669644</v>
      </c>
      <c r="O19" s="33">
        <v>0.64831350626743545</v>
      </c>
      <c r="P19" s="32">
        <v>95.087316334564505</v>
      </c>
      <c r="Q19" s="35">
        <v>0.49285145390595353</v>
      </c>
      <c r="R19" s="34">
        <v>93.874571998784447</v>
      </c>
      <c r="S19" s="33">
        <v>0.51294926383243256</v>
      </c>
      <c r="T19" s="32">
        <v>74.090694612104471</v>
      </c>
      <c r="U19" s="35">
        <v>1.0356876642449144</v>
      </c>
      <c r="V19" s="34">
        <v>97.679533604219699</v>
      </c>
      <c r="W19" s="33">
        <v>0.3839864101402849</v>
      </c>
      <c r="X19" s="34">
        <v>95.242679760591628</v>
      </c>
      <c r="Y19" s="33">
        <v>0.48165441892631888</v>
      </c>
      <c r="Z19" s="32">
        <v>81.303046596743584</v>
      </c>
      <c r="AA19" s="31">
        <v>0.77579287345031589</v>
      </c>
      <c r="AB19" s="37"/>
      <c r="AC19" s="37"/>
      <c r="AD19" s="37"/>
      <c r="AE19" s="37"/>
      <c r="AF19" s="37"/>
      <c r="AG19" s="37"/>
      <c r="AH19" s="37"/>
      <c r="AI19" s="37"/>
    </row>
    <row r="20" spans="1:35">
      <c r="A20" s="83" t="s">
        <v>202</v>
      </c>
      <c r="B20" s="34">
        <v>97.087343152242283</v>
      </c>
      <c r="C20" s="35">
        <v>0.44699025173740098</v>
      </c>
      <c r="D20" s="34">
        <v>96.030449381647443</v>
      </c>
      <c r="E20" s="33">
        <v>0.5508682712139612</v>
      </c>
      <c r="F20" s="34">
        <v>95.674098066691002</v>
      </c>
      <c r="G20" s="33">
        <v>0.67209915613592142</v>
      </c>
      <c r="H20" s="32">
        <v>91.192526917652799</v>
      </c>
      <c r="I20" s="35">
        <v>0.79941554809275872</v>
      </c>
      <c r="J20" s="34">
        <v>87.793899270592874</v>
      </c>
      <c r="K20" s="33">
        <v>0.95546331285304731</v>
      </c>
      <c r="L20" s="32">
        <v>97.985526134659722</v>
      </c>
      <c r="M20" s="35">
        <v>0.41788174019525681</v>
      </c>
      <c r="N20" s="34">
        <v>85.936066729144059</v>
      </c>
      <c r="O20" s="33">
        <v>0.97374238465285479</v>
      </c>
      <c r="P20" s="32">
        <v>95.78875172298855</v>
      </c>
      <c r="Q20" s="35">
        <v>0.63647693194378363</v>
      </c>
      <c r="R20" s="34">
        <v>88.640223597234879</v>
      </c>
      <c r="S20" s="33">
        <v>0.882262529216573</v>
      </c>
      <c r="T20" s="32">
        <v>92.552369677679536</v>
      </c>
      <c r="U20" s="35">
        <v>0.68141179133361074</v>
      </c>
      <c r="V20" s="34">
        <v>96.460925946600611</v>
      </c>
      <c r="W20" s="33">
        <v>0.56203476752195602</v>
      </c>
      <c r="X20" s="34">
        <v>93.078823596003105</v>
      </c>
      <c r="Y20" s="33">
        <v>0.66691503926230378</v>
      </c>
      <c r="Z20" s="32">
        <v>71.217427418666375</v>
      </c>
      <c r="AA20" s="31">
        <v>1.176484180664686</v>
      </c>
      <c r="AB20" s="37"/>
      <c r="AC20" s="37"/>
      <c r="AD20" s="37"/>
      <c r="AE20" s="37"/>
      <c r="AF20" s="37"/>
      <c r="AG20" s="37"/>
      <c r="AH20" s="37"/>
      <c r="AI20" s="37"/>
    </row>
    <row r="21" spans="1:35">
      <c r="A21" s="83" t="s">
        <v>21</v>
      </c>
      <c r="B21" s="34">
        <v>80.756514443177792</v>
      </c>
      <c r="C21" s="35">
        <v>1.5405607678654161</v>
      </c>
      <c r="D21" s="34">
        <v>82.616271239798621</v>
      </c>
      <c r="E21" s="33">
        <v>1.2084850969746104</v>
      </c>
      <c r="F21" s="34">
        <v>74.466433756637556</v>
      </c>
      <c r="G21" s="33">
        <v>1.7282078917028716</v>
      </c>
      <c r="H21" s="32">
        <v>72.139111854205979</v>
      </c>
      <c r="I21" s="35">
        <v>1.6592606029047954</v>
      </c>
      <c r="J21" s="34">
        <v>56.744603472900778</v>
      </c>
      <c r="K21" s="33">
        <v>1.9086087272283452</v>
      </c>
      <c r="L21" s="32">
        <v>89.817918855996808</v>
      </c>
      <c r="M21" s="35">
        <v>1.1592137008479333</v>
      </c>
      <c r="N21" s="34">
        <v>61.143055806816491</v>
      </c>
      <c r="O21" s="33">
        <v>2.1482361992723327</v>
      </c>
      <c r="P21" s="32">
        <v>88.792102685422563</v>
      </c>
      <c r="Q21" s="35">
        <v>0.99638277302799638</v>
      </c>
      <c r="R21" s="34">
        <v>76.690700336210426</v>
      </c>
      <c r="S21" s="33">
        <v>1.4777427450915652</v>
      </c>
      <c r="T21" s="32">
        <v>58.575166665684641</v>
      </c>
      <c r="U21" s="35">
        <v>1.7274349353387852</v>
      </c>
      <c r="V21" s="34">
        <v>83.64991294240329</v>
      </c>
      <c r="W21" s="33">
        <v>1.5898580648257257</v>
      </c>
      <c r="X21" s="34">
        <v>66.927448418888659</v>
      </c>
      <c r="Y21" s="33">
        <v>2.2706981070976</v>
      </c>
      <c r="Z21" s="32">
        <v>26.858273214919631</v>
      </c>
      <c r="AA21" s="31">
        <v>1.7517748411193539</v>
      </c>
      <c r="AB21" s="37"/>
      <c r="AC21" s="37"/>
      <c r="AD21" s="37"/>
      <c r="AE21" s="37"/>
      <c r="AF21" s="37"/>
      <c r="AG21" s="37"/>
      <c r="AH21" s="37"/>
      <c r="AI21" s="37"/>
    </row>
    <row r="22" spans="1:35">
      <c r="A22" s="83" t="s">
        <v>26</v>
      </c>
      <c r="B22" s="34">
        <v>34.664902642192189</v>
      </c>
      <c r="C22" s="35">
        <v>0.87551476365768699</v>
      </c>
      <c r="D22" s="34">
        <v>41.407941331007002</v>
      </c>
      <c r="E22" s="33">
        <v>0.892570857163827</v>
      </c>
      <c r="F22" s="34">
        <v>49.447416582714403</v>
      </c>
      <c r="G22" s="33">
        <v>0.87917174815616428</v>
      </c>
      <c r="H22" s="32">
        <v>64.061076258903682</v>
      </c>
      <c r="I22" s="35">
        <v>0.86092030474839076</v>
      </c>
      <c r="J22" s="34">
        <v>41.216641733547142</v>
      </c>
      <c r="K22" s="33">
        <v>0.86088505070094012</v>
      </c>
      <c r="L22" s="32">
        <v>63.930744460832187</v>
      </c>
      <c r="M22" s="35">
        <v>0.84951031425775425</v>
      </c>
      <c r="N22" s="34">
        <v>22.82475107025131</v>
      </c>
      <c r="O22" s="33">
        <v>0.78249328120657713</v>
      </c>
      <c r="P22" s="32">
        <v>62.687795467514043</v>
      </c>
      <c r="Q22" s="35">
        <v>0.87140368483339903</v>
      </c>
      <c r="R22" s="34">
        <v>58.715074737214309</v>
      </c>
      <c r="S22" s="33">
        <v>0.89080515973678664</v>
      </c>
      <c r="T22" s="32">
        <v>33.288916680955261</v>
      </c>
      <c r="U22" s="35">
        <v>1.0323467634448085</v>
      </c>
      <c r="V22" s="34">
        <v>63.221495128110547</v>
      </c>
      <c r="W22" s="33">
        <v>0.89632940996933597</v>
      </c>
      <c r="X22" s="34">
        <v>51.210759612416183</v>
      </c>
      <c r="Y22" s="33">
        <v>0.93263472082414534</v>
      </c>
      <c r="Z22" s="32">
        <v>38.516612739388108</v>
      </c>
      <c r="AA22" s="31">
        <v>0.8553660092540174</v>
      </c>
      <c r="AB22" s="37"/>
      <c r="AC22" s="37"/>
      <c r="AD22" s="37"/>
      <c r="AE22" s="37"/>
      <c r="AF22" s="37"/>
      <c r="AG22" s="37"/>
      <c r="AH22" s="37"/>
      <c r="AI22" s="37"/>
    </row>
    <row r="23" spans="1:35">
      <c r="A23" s="83" t="s">
        <v>28</v>
      </c>
      <c r="B23" s="34">
        <v>92.13923806815329</v>
      </c>
      <c r="C23" s="35">
        <v>0.61462082618424008</v>
      </c>
      <c r="D23" s="34">
        <v>90.671533918155362</v>
      </c>
      <c r="E23" s="33">
        <v>0.62475655597607227</v>
      </c>
      <c r="F23" s="34">
        <v>85.797542457089165</v>
      </c>
      <c r="G23" s="33">
        <v>0.75186710353849084</v>
      </c>
      <c r="H23" s="32">
        <v>88.320164853255463</v>
      </c>
      <c r="I23" s="35">
        <v>0.67510211790375574</v>
      </c>
      <c r="J23" s="34">
        <v>75.637775441089843</v>
      </c>
      <c r="K23" s="33">
        <v>0.92616496828821837</v>
      </c>
      <c r="L23" s="32">
        <v>88.150877425032306</v>
      </c>
      <c r="M23" s="35">
        <v>0.69295396417114308</v>
      </c>
      <c r="N23" s="34">
        <v>82.52664167554569</v>
      </c>
      <c r="O23" s="33">
        <v>0.81967943962353906</v>
      </c>
      <c r="P23" s="32">
        <v>90.831472446170793</v>
      </c>
      <c r="Q23" s="35">
        <v>0.66543646786274624</v>
      </c>
      <c r="R23" s="34">
        <v>85.955874198285699</v>
      </c>
      <c r="S23" s="33">
        <v>0.67568832565948145</v>
      </c>
      <c r="T23" s="32">
        <v>79.263942809260485</v>
      </c>
      <c r="U23" s="35">
        <v>0.78161369021226379</v>
      </c>
      <c r="V23" s="34">
        <v>92.874862942426319</v>
      </c>
      <c r="W23" s="33">
        <v>0.53168753053050322</v>
      </c>
      <c r="X23" s="34">
        <v>88.026551378070877</v>
      </c>
      <c r="Y23" s="33">
        <v>0.68697495560065291</v>
      </c>
      <c r="Z23" s="32">
        <v>74.984631070532899</v>
      </c>
      <c r="AA23" s="31">
        <v>0.94130225816572088</v>
      </c>
      <c r="AB23" s="37"/>
      <c r="AC23" s="37"/>
      <c r="AD23" s="37"/>
      <c r="AE23" s="37"/>
      <c r="AF23" s="37"/>
      <c r="AG23" s="37"/>
      <c r="AH23" s="37"/>
      <c r="AI23" s="37"/>
    </row>
    <row r="24" spans="1:35">
      <c r="A24" s="83" t="s">
        <v>45</v>
      </c>
      <c r="B24" s="34">
        <v>88.383489134898525</v>
      </c>
      <c r="C24" s="35">
        <v>0.64163913848059506</v>
      </c>
      <c r="D24" s="34">
        <v>90.000696764825449</v>
      </c>
      <c r="E24" s="33">
        <v>0.61579332885711424</v>
      </c>
      <c r="F24" s="34">
        <v>91.961177253009268</v>
      </c>
      <c r="G24" s="33">
        <v>0.56369627996792915</v>
      </c>
      <c r="H24" s="32">
        <v>86.042030029643939</v>
      </c>
      <c r="I24" s="35">
        <v>0.63184780175038835</v>
      </c>
      <c r="J24" s="34">
        <v>80.150929437592708</v>
      </c>
      <c r="K24" s="33">
        <v>0.77870019313673544</v>
      </c>
      <c r="L24" s="32">
        <v>93.701656836668462</v>
      </c>
      <c r="M24" s="35">
        <v>0.49832397359845054</v>
      </c>
      <c r="N24" s="34">
        <v>86.371940718661392</v>
      </c>
      <c r="O24" s="33">
        <v>0.57781930416632021</v>
      </c>
      <c r="P24" s="32">
        <v>90.029555173399729</v>
      </c>
      <c r="Q24" s="35">
        <v>0.51327995907585333</v>
      </c>
      <c r="R24" s="34">
        <v>82.567865129543065</v>
      </c>
      <c r="S24" s="33">
        <v>0.75171262750004719</v>
      </c>
      <c r="T24" s="32">
        <v>86.714452256943517</v>
      </c>
      <c r="U24" s="35">
        <v>0.63744927131158813</v>
      </c>
      <c r="V24" s="34">
        <v>97.290927675071799</v>
      </c>
      <c r="W24" s="33">
        <v>0.31349770566100693</v>
      </c>
      <c r="X24" s="34">
        <v>92.255117245822859</v>
      </c>
      <c r="Y24" s="33">
        <v>0.48582745265537064</v>
      </c>
      <c r="Z24" s="32">
        <v>69.592976443191262</v>
      </c>
      <c r="AA24" s="31">
        <v>1.3017712046483676</v>
      </c>
      <c r="AB24" s="37"/>
      <c r="AC24" s="37"/>
      <c r="AD24" s="37"/>
      <c r="AE24" s="37"/>
      <c r="AF24" s="37"/>
      <c r="AG24" s="37"/>
      <c r="AH24" s="37"/>
      <c r="AI24" s="37"/>
    </row>
    <row r="25" spans="1:35">
      <c r="A25" s="83" t="s">
        <v>46</v>
      </c>
      <c r="B25" s="34">
        <v>96.70886136818325</v>
      </c>
      <c r="C25" s="35">
        <v>0.39845996167842024</v>
      </c>
      <c r="D25" s="34">
        <v>83.11346277122064</v>
      </c>
      <c r="E25" s="33">
        <v>0.84983994246746708</v>
      </c>
      <c r="F25" s="34">
        <v>79.778270989395892</v>
      </c>
      <c r="G25" s="33">
        <v>0.93908354577851949</v>
      </c>
      <c r="H25" s="32">
        <v>84.530830519905464</v>
      </c>
      <c r="I25" s="35">
        <v>1.0257425318849649</v>
      </c>
      <c r="J25" s="34">
        <v>73.288070441096522</v>
      </c>
      <c r="K25" s="33">
        <v>1.1022953677128564</v>
      </c>
      <c r="L25" s="32">
        <v>92.871118405854077</v>
      </c>
      <c r="M25" s="35">
        <v>0.59723269122520828</v>
      </c>
      <c r="N25" s="34">
        <v>69.186115415931155</v>
      </c>
      <c r="O25" s="33">
        <v>1.1623451436885752</v>
      </c>
      <c r="P25" s="32">
        <v>88.617326555582537</v>
      </c>
      <c r="Q25" s="35">
        <v>0.83005391832841013</v>
      </c>
      <c r="R25" s="34">
        <v>82.846807428329157</v>
      </c>
      <c r="S25" s="33">
        <v>1.1063870058140075</v>
      </c>
      <c r="T25" s="32">
        <v>79.530646968802785</v>
      </c>
      <c r="U25" s="35">
        <v>0.99752520498058195</v>
      </c>
      <c r="V25" s="34">
        <v>94.100475165584825</v>
      </c>
      <c r="W25" s="33">
        <v>0.55091114351001447</v>
      </c>
      <c r="X25" s="34">
        <v>87.700032188968009</v>
      </c>
      <c r="Y25" s="33">
        <v>0.82628075719772121</v>
      </c>
      <c r="Z25" s="32">
        <v>60.706060773858361</v>
      </c>
      <c r="AA25" s="31">
        <v>1.3814952730846188</v>
      </c>
      <c r="AB25" s="37"/>
      <c r="AC25" s="37"/>
      <c r="AD25" s="37"/>
      <c r="AE25" s="37"/>
      <c r="AF25" s="37"/>
      <c r="AG25" s="37"/>
      <c r="AH25" s="37"/>
      <c r="AI25" s="37"/>
    </row>
    <row r="26" spans="1:35">
      <c r="A26" s="83" t="s">
        <v>47</v>
      </c>
      <c r="B26" s="34">
        <v>89.158716977052975</v>
      </c>
      <c r="C26" s="35">
        <v>0.6075697575536394</v>
      </c>
      <c r="D26" s="34">
        <v>92.170216395020446</v>
      </c>
      <c r="E26" s="33">
        <v>0.51559862378377408</v>
      </c>
      <c r="F26" s="34">
        <v>83.976304532856389</v>
      </c>
      <c r="G26" s="33">
        <v>0.76556524401149939</v>
      </c>
      <c r="H26" s="32">
        <v>90.101499172367895</v>
      </c>
      <c r="I26" s="35">
        <v>0.55570143624506174</v>
      </c>
      <c r="J26" s="34">
        <v>83.171746254618824</v>
      </c>
      <c r="K26" s="33">
        <v>0.68493898839138301</v>
      </c>
      <c r="L26" s="32">
        <v>94.511326144897652</v>
      </c>
      <c r="M26" s="35">
        <v>0.45621212577189074</v>
      </c>
      <c r="N26" s="34">
        <v>75.397743964286576</v>
      </c>
      <c r="O26" s="33">
        <v>0.81504731851366086</v>
      </c>
      <c r="P26" s="32">
        <v>93.836392885299162</v>
      </c>
      <c r="Q26" s="35">
        <v>0.42635855123660493</v>
      </c>
      <c r="R26" s="34">
        <v>89.761166321066355</v>
      </c>
      <c r="S26" s="33">
        <v>0.60535848663635528</v>
      </c>
      <c r="T26" s="32">
        <v>79.745627812726667</v>
      </c>
      <c r="U26" s="35">
        <v>0.68199966146767321</v>
      </c>
      <c r="V26" s="34">
        <v>92.817733578097688</v>
      </c>
      <c r="W26" s="33">
        <v>0.51790943583801097</v>
      </c>
      <c r="X26" s="34">
        <v>86.53124130437017</v>
      </c>
      <c r="Y26" s="33">
        <v>0.53121558007839642</v>
      </c>
      <c r="Z26" s="32">
        <v>75.416897570999907</v>
      </c>
      <c r="AA26" s="31">
        <v>0.817106145678693</v>
      </c>
      <c r="AB26" s="37"/>
      <c r="AC26" s="37"/>
      <c r="AD26" s="37"/>
      <c r="AE26" s="37"/>
      <c r="AF26" s="37"/>
      <c r="AG26" s="37"/>
      <c r="AH26" s="37"/>
      <c r="AI26" s="37"/>
    </row>
    <row r="27" spans="1:35">
      <c r="A27" s="83" t="s">
        <v>48</v>
      </c>
      <c r="B27" s="34">
        <v>93.551093016325737</v>
      </c>
      <c r="C27" s="35">
        <v>0.64386632911312314</v>
      </c>
      <c r="D27" s="34">
        <v>93.899721544266555</v>
      </c>
      <c r="E27" s="33">
        <v>0.60522525974311059</v>
      </c>
      <c r="F27" s="34">
        <v>95.496641340189356</v>
      </c>
      <c r="G27" s="33">
        <v>0.56116964657214763</v>
      </c>
      <c r="H27" s="32">
        <v>90.760681338751965</v>
      </c>
      <c r="I27" s="35">
        <v>0.83484678910695154</v>
      </c>
      <c r="J27" s="34">
        <v>89.289079865917614</v>
      </c>
      <c r="K27" s="33">
        <v>0.79372314099844277</v>
      </c>
      <c r="L27" s="32">
        <v>92.743056290191873</v>
      </c>
      <c r="M27" s="35">
        <v>0.80551270237752726</v>
      </c>
      <c r="N27" s="34">
        <v>90.67985672056804</v>
      </c>
      <c r="O27" s="33">
        <v>0.77892770571210979</v>
      </c>
      <c r="P27" s="32">
        <v>93.460547389722208</v>
      </c>
      <c r="Q27" s="35">
        <v>0.79358907293339809</v>
      </c>
      <c r="R27" s="34">
        <v>90.515775364628581</v>
      </c>
      <c r="S27" s="33">
        <v>0.84776634168985232</v>
      </c>
      <c r="T27" s="32">
        <v>89.886747276592175</v>
      </c>
      <c r="U27" s="35">
        <v>1.0276434209100198</v>
      </c>
      <c r="V27" s="34">
        <v>96.520144719426469</v>
      </c>
      <c r="W27" s="33">
        <v>0.53602146096903713</v>
      </c>
      <c r="X27" s="34">
        <v>92.188489503365631</v>
      </c>
      <c r="Y27" s="33">
        <v>0.81279728246591587</v>
      </c>
      <c r="Z27" s="32">
        <v>78.914099730099949</v>
      </c>
      <c r="AA27" s="31">
        <v>1.1618729020779557</v>
      </c>
      <c r="AB27" s="37"/>
      <c r="AC27" s="37"/>
      <c r="AD27" s="37"/>
      <c r="AE27" s="37"/>
      <c r="AF27" s="37"/>
      <c r="AG27" s="37"/>
      <c r="AH27" s="37"/>
      <c r="AI27" s="37"/>
    </row>
    <row r="28" spans="1:35">
      <c r="A28" s="83" t="s">
        <v>49</v>
      </c>
      <c r="B28" s="34">
        <v>96.074034593297455</v>
      </c>
      <c r="C28" s="35">
        <v>0.2659203750944012</v>
      </c>
      <c r="D28" s="34">
        <v>96.024144595716905</v>
      </c>
      <c r="E28" s="33">
        <v>0.28649004477607054</v>
      </c>
      <c r="F28" s="34">
        <v>93.277756200868907</v>
      </c>
      <c r="G28" s="33">
        <v>0.3006910801951071</v>
      </c>
      <c r="H28" s="32">
        <v>93.51636329767905</v>
      </c>
      <c r="I28" s="35">
        <v>0.31743795027780008</v>
      </c>
      <c r="J28" s="34">
        <v>93.503412914833817</v>
      </c>
      <c r="K28" s="33">
        <v>0.30762019566803256</v>
      </c>
      <c r="L28" s="32">
        <v>96.485637731985733</v>
      </c>
      <c r="M28" s="35">
        <v>0.26479993377514505</v>
      </c>
      <c r="N28" s="34">
        <v>92.565561063650733</v>
      </c>
      <c r="O28" s="33">
        <v>0.28294958545502424</v>
      </c>
      <c r="P28" s="32">
        <v>96.436672756512834</v>
      </c>
      <c r="Q28" s="35">
        <v>0.22143269783987243</v>
      </c>
      <c r="R28" s="34">
        <v>93.641583087469087</v>
      </c>
      <c r="S28" s="33">
        <v>0.37736176435649155</v>
      </c>
      <c r="T28" s="32">
        <v>92.747718269191182</v>
      </c>
      <c r="U28" s="35">
        <v>0.34077477096032505</v>
      </c>
      <c r="V28" s="34">
        <v>96.732497849409839</v>
      </c>
      <c r="W28" s="33">
        <v>0.2071623713882674</v>
      </c>
      <c r="X28" s="34">
        <v>95.255030260488326</v>
      </c>
      <c r="Y28" s="33">
        <v>0.25208832984431839</v>
      </c>
      <c r="Z28" s="32">
        <v>86.672966006385067</v>
      </c>
      <c r="AA28" s="31">
        <v>0.38852327920992585</v>
      </c>
      <c r="AB28" s="37"/>
      <c r="AC28" s="37"/>
      <c r="AD28" s="37"/>
      <c r="AE28" s="37"/>
      <c r="AF28" s="37"/>
      <c r="AG28" s="37"/>
      <c r="AH28" s="37"/>
      <c r="AI28" s="37"/>
    </row>
    <row r="29" spans="1:35" ht="12.75" customHeight="1" thickBot="1">
      <c r="A29" s="116" t="s">
        <v>51</v>
      </c>
      <c r="B29" s="117">
        <v>98.980980398956191</v>
      </c>
      <c r="C29" s="118">
        <v>0.17306896181796405</v>
      </c>
      <c r="D29" s="117">
        <v>99.583315210927964</v>
      </c>
      <c r="E29" s="30">
        <v>0.11817879618400201</v>
      </c>
      <c r="F29" s="117">
        <v>98.564742886411807</v>
      </c>
      <c r="G29" s="30">
        <v>0.19622500886318112</v>
      </c>
      <c r="H29" s="29">
        <v>93.812000953716279</v>
      </c>
      <c r="I29" s="118">
        <v>0.39056008481627552</v>
      </c>
      <c r="J29" s="117">
        <v>97.544213934033152</v>
      </c>
      <c r="K29" s="30">
        <v>0.26000707344929691</v>
      </c>
      <c r="L29" s="29">
        <v>95.494817171164769</v>
      </c>
      <c r="M29" s="118">
        <v>0.36496677922010651</v>
      </c>
      <c r="N29" s="117">
        <v>92.576476977766092</v>
      </c>
      <c r="O29" s="30">
        <v>0.45874262851943121</v>
      </c>
      <c r="P29" s="29">
        <v>97.015820466898646</v>
      </c>
      <c r="Q29" s="118">
        <v>0.2935453408776923</v>
      </c>
      <c r="R29" s="117">
        <v>87.530815330146964</v>
      </c>
      <c r="S29" s="30">
        <v>0.58146544730540128</v>
      </c>
      <c r="T29" s="29">
        <v>90.331295221238747</v>
      </c>
      <c r="U29" s="118">
        <v>0.46541703940522822</v>
      </c>
      <c r="V29" s="117">
        <v>92.848015916260479</v>
      </c>
      <c r="W29" s="30">
        <v>0.42718616251392916</v>
      </c>
      <c r="X29" s="117">
        <v>90.559797271622415</v>
      </c>
      <c r="Y29" s="30">
        <v>0.55118241996345341</v>
      </c>
      <c r="Z29" s="29">
        <v>44.829289928271422</v>
      </c>
      <c r="AA29" s="28">
        <v>0.76688600739888368</v>
      </c>
      <c r="AB29" s="37"/>
      <c r="AC29" s="37"/>
      <c r="AD29" s="37"/>
      <c r="AE29" s="37"/>
      <c r="AF29" s="37"/>
      <c r="AG29" s="37"/>
      <c r="AH29" s="37"/>
      <c r="AI29" s="37"/>
    </row>
    <row r="30" spans="1:35" ht="14.25">
      <c r="A30" s="165" t="s">
        <v>326</v>
      </c>
      <c r="B30" s="161">
        <v>94.561425088064055</v>
      </c>
      <c r="C30" s="162">
        <v>0.45933013439759823</v>
      </c>
      <c r="D30" s="161">
        <v>93.156185152276549</v>
      </c>
      <c r="E30" s="163">
        <v>0.5354074781019097</v>
      </c>
      <c r="F30" s="161">
        <v>89.859629098725051</v>
      </c>
      <c r="G30" s="163">
        <v>0.72187427119729453</v>
      </c>
      <c r="H30" s="166">
        <v>90.162581683833835</v>
      </c>
      <c r="I30" s="162">
        <v>0.63574583128411033</v>
      </c>
      <c r="J30" s="161">
        <v>80.963002563187374</v>
      </c>
      <c r="K30" s="163">
        <v>0.88591468985678079</v>
      </c>
      <c r="L30" s="166">
        <v>97.337594485565589</v>
      </c>
      <c r="M30" s="162">
        <v>0.36692335420981581</v>
      </c>
      <c r="N30" s="161">
        <v>79.352109559713696</v>
      </c>
      <c r="O30" s="163">
        <v>0.90097909397031961</v>
      </c>
      <c r="P30" s="166">
        <v>95.737111964427385</v>
      </c>
      <c r="Q30" s="162">
        <v>0.42670331687423896</v>
      </c>
      <c r="R30" s="161">
        <v>87.901832265354713</v>
      </c>
      <c r="S30" s="163">
        <v>0.72925219667628272</v>
      </c>
      <c r="T30" s="166">
        <v>87.77280951414744</v>
      </c>
      <c r="U30" s="162">
        <v>0.74914390574978207</v>
      </c>
      <c r="V30" s="161">
        <v>95.28168679816855</v>
      </c>
      <c r="W30" s="163">
        <v>0.47039542522822214</v>
      </c>
      <c r="X30" s="161">
        <v>93.125714400274532</v>
      </c>
      <c r="Y30" s="163">
        <v>0.56374380228248844</v>
      </c>
      <c r="Z30" s="166">
        <v>72.292598193603723</v>
      </c>
      <c r="AA30" s="164">
        <v>0.89800437935871968</v>
      </c>
      <c r="AB30" s="37"/>
      <c r="AC30" s="37"/>
      <c r="AD30" s="37"/>
      <c r="AE30" s="37"/>
      <c r="AF30" s="37"/>
      <c r="AG30" s="37"/>
      <c r="AH30" s="37"/>
      <c r="AI30" s="37"/>
    </row>
    <row r="31" spans="1:35" ht="15" thickBot="1">
      <c r="A31" s="116" t="s">
        <v>325</v>
      </c>
      <c r="B31" s="117">
        <v>98.585588427746515</v>
      </c>
      <c r="C31" s="118">
        <v>0.35665431014791904</v>
      </c>
      <c r="D31" s="117">
        <v>94.84326195414684</v>
      </c>
      <c r="E31" s="30">
        <v>0.64389548756993087</v>
      </c>
      <c r="F31" s="117">
        <v>94.777008742986297</v>
      </c>
      <c r="G31" s="30">
        <v>0.6457051753975046</v>
      </c>
      <c r="H31" s="29">
        <v>94.987237394927121</v>
      </c>
      <c r="I31" s="118">
        <v>0.69889214351719198</v>
      </c>
      <c r="J31" s="117">
        <v>89.931482271354554</v>
      </c>
      <c r="K31" s="30">
        <v>0.95408448548309777</v>
      </c>
      <c r="L31" s="29">
        <v>98.639976498201975</v>
      </c>
      <c r="M31" s="118">
        <v>0.32623207540078686</v>
      </c>
      <c r="N31" s="117">
        <v>93.058225254621163</v>
      </c>
      <c r="O31" s="30">
        <v>0.64266177348798237</v>
      </c>
      <c r="P31" s="29">
        <v>97.63932870974476</v>
      </c>
      <c r="Q31" s="118">
        <v>0.43335205443080704</v>
      </c>
      <c r="R31" s="117">
        <v>95.342892976533449</v>
      </c>
      <c r="S31" s="30">
        <v>0.67261144330088074</v>
      </c>
      <c r="T31" s="29">
        <v>84.90195313752092</v>
      </c>
      <c r="U31" s="118">
        <v>1.0491413581104874</v>
      </c>
      <c r="V31" s="117">
        <v>96.702951725229241</v>
      </c>
      <c r="W31" s="30">
        <v>0.58844306161214366</v>
      </c>
      <c r="X31" s="117">
        <v>91.202945716505496</v>
      </c>
      <c r="Y31" s="30">
        <v>0.85756294956998602</v>
      </c>
      <c r="Z31" s="29">
        <v>78.885206118967076</v>
      </c>
      <c r="AA31" s="28">
        <v>1.1278762525486909</v>
      </c>
      <c r="AB31" s="37"/>
      <c r="AC31" s="37"/>
      <c r="AD31" s="37"/>
      <c r="AE31" s="37"/>
      <c r="AF31" s="37"/>
      <c r="AG31" s="37"/>
      <c r="AH31" s="37"/>
      <c r="AI31" s="37"/>
    </row>
    <row r="32" spans="1:35">
      <c r="A32" s="95"/>
      <c r="B32" s="32"/>
      <c r="C32" s="35"/>
      <c r="D32" s="32"/>
      <c r="E32" s="35"/>
      <c r="F32" s="32"/>
      <c r="G32" s="35"/>
      <c r="H32" s="32"/>
      <c r="I32" s="35"/>
      <c r="J32" s="32"/>
      <c r="K32" s="35"/>
      <c r="L32" s="32"/>
      <c r="M32" s="35"/>
      <c r="N32" s="32"/>
      <c r="O32" s="35"/>
      <c r="P32" s="32"/>
      <c r="Q32" s="35"/>
      <c r="R32" s="32"/>
      <c r="S32" s="35"/>
      <c r="T32" s="32"/>
      <c r="U32" s="35"/>
      <c r="V32" s="32"/>
      <c r="W32" s="35"/>
      <c r="X32" s="32"/>
      <c r="Y32" s="35"/>
      <c r="Z32" s="32"/>
      <c r="AA32" s="35"/>
      <c r="AB32" s="37"/>
      <c r="AC32" s="37"/>
      <c r="AD32" s="37"/>
      <c r="AE32" s="37"/>
      <c r="AF32" s="37"/>
      <c r="AG32" s="37"/>
      <c r="AH32" s="37"/>
      <c r="AI32" s="37"/>
    </row>
    <row r="33" spans="1:35">
      <c r="A33" s="4" t="s">
        <v>277</v>
      </c>
      <c r="B33" s="32"/>
      <c r="C33" s="35"/>
      <c r="D33" s="32"/>
      <c r="E33" s="35"/>
      <c r="F33" s="32"/>
      <c r="G33" s="35"/>
      <c r="H33" s="32"/>
      <c r="I33" s="35"/>
      <c r="J33" s="32"/>
      <c r="K33" s="35"/>
      <c r="L33" s="32"/>
      <c r="M33" s="35"/>
      <c r="N33" s="32"/>
      <c r="O33" s="35"/>
      <c r="P33" s="32"/>
      <c r="Q33" s="35"/>
      <c r="R33" s="32"/>
      <c r="S33" s="35"/>
      <c r="T33" s="32"/>
      <c r="U33" s="35"/>
      <c r="V33" s="32"/>
      <c r="W33" s="35"/>
      <c r="X33" s="32"/>
      <c r="Y33" s="35"/>
      <c r="Z33" s="32"/>
      <c r="AA33" s="35"/>
      <c r="AB33" s="37"/>
      <c r="AC33" s="37"/>
      <c r="AD33" s="37"/>
      <c r="AE33" s="37"/>
      <c r="AF33" s="37"/>
      <c r="AG33" s="37"/>
      <c r="AH33" s="37"/>
      <c r="AI33" s="37"/>
    </row>
    <row r="34" spans="1:35" ht="14.25">
      <c r="A34" s="66" t="s">
        <v>284</v>
      </c>
    </row>
    <row r="35" spans="1:35">
      <c r="A35" s="70" t="s">
        <v>330</v>
      </c>
    </row>
    <row r="36" spans="1:35">
      <c r="A36" s="2" t="s">
        <v>391</v>
      </c>
    </row>
  </sheetData>
  <customSheetViews>
    <customSheetView guid="{958562DC-2717-487D-88ED-05485062DB2A}" scale="80" showGridLines="0">
      <selection activeCell="A4" sqref="A4"/>
      <pageMargins left="0.7" right="0.7" top="0.75" bottom="0.75" header="0.3" footer="0.3"/>
      <pageSetup paperSize="9" orientation="portrait" r:id="rId1"/>
    </customSheetView>
    <customSheetView guid="{DC9DA9F2-44C2-40AF-952E-F17A8405449D}" scale="80" showGridLines="0">
      <selection activeCell="A12" sqref="A12:A26"/>
      <pageMargins left="0.7" right="0.7" top="0.75" bottom="0.75" header="0.3" footer="0.3"/>
      <pageSetup paperSize="9" orientation="portrait" r:id="rId2"/>
    </customSheetView>
    <customSheetView guid="{AF19555B-DC94-4383-99E1-B20527EBB45F}" scale="80" showGridLines="0">
      <selection activeCell="A4" sqref="A4"/>
      <pageMargins left="0.7" right="0.7" top="0.75" bottom="0.75" header="0.3" footer="0.3"/>
      <pageSetup paperSize="9" orientation="portrait" r:id="rId3"/>
    </customSheetView>
  </customSheetViews>
  <mergeCells count="14">
    <mergeCell ref="T14:U14"/>
    <mergeCell ref="V14:W14"/>
    <mergeCell ref="X14:Y14"/>
    <mergeCell ref="Z14:AA14"/>
    <mergeCell ref="B13:AA13"/>
    <mergeCell ref="B14:C14"/>
    <mergeCell ref="D14:E14"/>
    <mergeCell ref="F14:G14"/>
    <mergeCell ref="H14:I14"/>
    <mergeCell ref="J14:K14"/>
    <mergeCell ref="L14:M14"/>
    <mergeCell ref="N14:O14"/>
    <mergeCell ref="P14:Q14"/>
    <mergeCell ref="R14:S14"/>
  </mergeCells>
  <phoneticPr fontId="73"/>
  <hyperlinks>
    <hyperlink ref="A1" r:id="rId4" display="https://doi.org/10.1787/1d0bc92a-en" xr:uid="{00000000-0004-0000-1500-000000000000}"/>
    <hyperlink ref="A4" r:id="rId5" xr:uid="{00000000-0004-0000-1500-000001000000}"/>
  </hyperlinks>
  <pageMargins left="0.7" right="0.7" top="0.75" bottom="0.75" header="0.3" footer="0.3"/>
  <pageSetup paperSize="9" orientation="portrait"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AI31"/>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J6" s="51"/>
      <c r="K6" s="66"/>
      <c r="L6" s="66"/>
      <c r="M6" s="66"/>
    </row>
    <row r="7" spans="1:35">
      <c r="A7" s="2" t="s">
        <v>365</v>
      </c>
      <c r="J7" s="50"/>
      <c r="K7" s="66"/>
      <c r="L7" s="66"/>
      <c r="M7" s="66"/>
    </row>
    <row r="8" spans="1:35">
      <c r="A8" s="1" t="s">
        <v>163</v>
      </c>
    </row>
    <row r="9" spans="1:35">
      <c r="A9" s="6" t="s">
        <v>239</v>
      </c>
    </row>
    <row r="10" spans="1:35">
      <c r="A10" s="6"/>
    </row>
    <row r="11" spans="1:35">
      <c r="A11" s="6"/>
    </row>
    <row r="12" spans="1:35" s="9" customFormat="1" ht="13.5" thickBot="1">
      <c r="A12" s="7"/>
    </row>
    <row r="13" spans="1:35" s="9" customFormat="1" ht="29.25" customHeight="1">
      <c r="A13" s="41"/>
      <c r="B13" s="318" t="s">
        <v>206</v>
      </c>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20"/>
    </row>
    <row r="14" spans="1:35" s="9" customFormat="1" ht="102.75" customHeight="1">
      <c r="A14" s="42"/>
      <c r="B14" s="315" t="s">
        <v>83</v>
      </c>
      <c r="C14" s="316"/>
      <c r="D14" s="314" t="s">
        <v>84</v>
      </c>
      <c r="E14" s="314"/>
      <c r="F14" s="314" t="s">
        <v>85</v>
      </c>
      <c r="G14" s="314"/>
      <c r="H14" s="315" t="s">
        <v>86</v>
      </c>
      <c r="I14" s="316"/>
      <c r="J14" s="314" t="s">
        <v>87</v>
      </c>
      <c r="K14" s="314"/>
      <c r="L14" s="315" t="s">
        <v>88</v>
      </c>
      <c r="M14" s="316"/>
      <c r="N14" s="314" t="s">
        <v>89</v>
      </c>
      <c r="O14" s="314"/>
      <c r="P14" s="315" t="s">
        <v>90</v>
      </c>
      <c r="Q14" s="316"/>
      <c r="R14" s="314" t="s">
        <v>91</v>
      </c>
      <c r="S14" s="314"/>
      <c r="T14" s="315" t="s">
        <v>92</v>
      </c>
      <c r="U14" s="316"/>
      <c r="V14" s="314" t="s">
        <v>146</v>
      </c>
      <c r="W14" s="314"/>
      <c r="X14" s="314" t="s">
        <v>93</v>
      </c>
      <c r="Y14" s="314"/>
      <c r="Z14" s="315" t="s">
        <v>166</v>
      </c>
      <c r="AA14" s="317"/>
    </row>
    <row r="15" spans="1:35" s="70" customFormat="1">
      <c r="A15" s="43"/>
      <c r="B15" s="44" t="s">
        <v>53</v>
      </c>
      <c r="C15" s="44" t="s">
        <v>6</v>
      </c>
      <c r="D15" s="45" t="s">
        <v>53</v>
      </c>
      <c r="E15" s="46" t="s">
        <v>6</v>
      </c>
      <c r="F15" s="45" t="s">
        <v>53</v>
      </c>
      <c r="G15" s="46" t="s">
        <v>6</v>
      </c>
      <c r="H15" s="44" t="s">
        <v>53</v>
      </c>
      <c r="I15" s="44" t="s">
        <v>6</v>
      </c>
      <c r="J15" s="45" t="s">
        <v>53</v>
      </c>
      <c r="K15" s="46" t="s">
        <v>6</v>
      </c>
      <c r="L15" s="44" t="s">
        <v>53</v>
      </c>
      <c r="M15" s="44" t="s">
        <v>6</v>
      </c>
      <c r="N15" s="45" t="s">
        <v>53</v>
      </c>
      <c r="O15" s="46" t="s">
        <v>6</v>
      </c>
      <c r="P15" s="44" t="s">
        <v>53</v>
      </c>
      <c r="Q15" s="44" t="s">
        <v>6</v>
      </c>
      <c r="R15" s="45" t="s">
        <v>53</v>
      </c>
      <c r="S15" s="46" t="s">
        <v>6</v>
      </c>
      <c r="T15" s="44" t="s">
        <v>53</v>
      </c>
      <c r="U15" s="44" t="s">
        <v>6</v>
      </c>
      <c r="V15" s="45" t="s">
        <v>53</v>
      </c>
      <c r="W15" s="46" t="s">
        <v>6</v>
      </c>
      <c r="X15" s="45" t="s">
        <v>53</v>
      </c>
      <c r="Y15" s="46" t="s">
        <v>6</v>
      </c>
      <c r="Z15" s="44" t="s">
        <v>53</v>
      </c>
      <c r="AA15" s="47" t="s">
        <v>6</v>
      </c>
    </row>
    <row r="16" spans="1:35">
      <c r="A16" s="17"/>
      <c r="B16" s="18"/>
      <c r="C16" s="18"/>
      <c r="D16" s="19"/>
      <c r="E16" s="20"/>
      <c r="F16" s="19"/>
      <c r="G16" s="20"/>
      <c r="H16" s="21"/>
      <c r="I16" s="21"/>
      <c r="J16" s="39"/>
      <c r="K16" s="38"/>
      <c r="L16" s="21"/>
      <c r="M16" s="21"/>
      <c r="N16" s="39"/>
      <c r="O16" s="38"/>
      <c r="P16" s="21"/>
      <c r="Q16" s="21"/>
      <c r="R16" s="39"/>
      <c r="S16" s="38"/>
      <c r="T16" s="21"/>
      <c r="U16" s="21"/>
      <c r="V16" s="39"/>
      <c r="W16" s="38"/>
      <c r="X16" s="39"/>
      <c r="Y16" s="38"/>
      <c r="Z16" s="21"/>
      <c r="AA16" s="22"/>
      <c r="AB16" s="96"/>
      <c r="AC16" s="96"/>
      <c r="AD16" s="96"/>
      <c r="AE16" s="96"/>
      <c r="AF16" s="96"/>
      <c r="AG16" s="96"/>
      <c r="AH16" s="96"/>
      <c r="AI16" s="96"/>
    </row>
    <row r="17" spans="1:35">
      <c r="A17" s="113" t="s">
        <v>7</v>
      </c>
      <c r="B17" s="32">
        <v>87.936684082229107</v>
      </c>
      <c r="C17" s="35">
        <v>1.2006926807349425</v>
      </c>
      <c r="D17" s="34">
        <v>81.581420955536657</v>
      </c>
      <c r="E17" s="33">
        <v>1.5868261555110834</v>
      </c>
      <c r="F17" s="34">
        <v>85.364241385171923</v>
      </c>
      <c r="G17" s="33">
        <v>1.1864253754435168</v>
      </c>
      <c r="H17" s="32">
        <v>87.068561380458121</v>
      </c>
      <c r="I17" s="35">
        <v>1.2260827160126484</v>
      </c>
      <c r="J17" s="34">
        <v>61.773403535237911</v>
      </c>
      <c r="K17" s="33">
        <v>1.9706658935439985</v>
      </c>
      <c r="L17" s="32">
        <v>93.75212239530353</v>
      </c>
      <c r="M17" s="35">
        <v>0.9763424375716756</v>
      </c>
      <c r="N17" s="34">
        <v>86.210457245595677</v>
      </c>
      <c r="O17" s="33">
        <v>1.3826381464182971</v>
      </c>
      <c r="P17" s="32">
        <v>90.657257025682227</v>
      </c>
      <c r="Q17" s="35">
        <v>1.1803229856949418</v>
      </c>
      <c r="R17" s="34">
        <v>81.092293781465671</v>
      </c>
      <c r="S17" s="33">
        <v>1.3596806973627411</v>
      </c>
      <c r="T17" s="32">
        <v>84.827609594364546</v>
      </c>
      <c r="U17" s="35">
        <v>1.0570635110006883</v>
      </c>
      <c r="V17" s="34">
        <v>95.144751991113026</v>
      </c>
      <c r="W17" s="33">
        <v>0.77233389927823581</v>
      </c>
      <c r="X17" s="34">
        <v>83.823927784589287</v>
      </c>
      <c r="Y17" s="33">
        <v>1.2754718812210639</v>
      </c>
      <c r="Z17" s="32">
        <v>77.195190429910753</v>
      </c>
      <c r="AA17" s="31">
        <v>1.4711213155472576</v>
      </c>
      <c r="AB17" s="37"/>
      <c r="AC17" s="37"/>
      <c r="AD17" s="37"/>
      <c r="AE17" s="37"/>
      <c r="AF17" s="37"/>
      <c r="AG17" s="37"/>
      <c r="AH17" s="37"/>
      <c r="AI17" s="37"/>
    </row>
    <row r="18" spans="1:35">
      <c r="A18" s="113" t="s">
        <v>11</v>
      </c>
      <c r="B18" s="32">
        <v>95.620460731137214</v>
      </c>
      <c r="C18" s="35">
        <v>0.51759031131699373</v>
      </c>
      <c r="D18" s="34">
        <v>93.945255506423962</v>
      </c>
      <c r="E18" s="33">
        <v>0.58916529932977091</v>
      </c>
      <c r="F18" s="34">
        <v>97.228934716993137</v>
      </c>
      <c r="G18" s="33">
        <v>0.36290808831655857</v>
      </c>
      <c r="H18" s="32">
        <v>89.344107455130768</v>
      </c>
      <c r="I18" s="35">
        <v>0.77048475672827421</v>
      </c>
      <c r="J18" s="34">
        <v>83.15923490221742</v>
      </c>
      <c r="K18" s="33">
        <v>0.90790611559252277</v>
      </c>
      <c r="L18" s="32">
        <v>96.349180604900511</v>
      </c>
      <c r="M18" s="35">
        <v>0.46102036901482346</v>
      </c>
      <c r="N18" s="34">
        <v>94.434513069745833</v>
      </c>
      <c r="O18" s="33">
        <v>0.60514485705949128</v>
      </c>
      <c r="P18" s="32">
        <v>91.315785538747065</v>
      </c>
      <c r="Q18" s="35">
        <v>0.74868061354939308</v>
      </c>
      <c r="R18" s="34">
        <v>89.496418800809039</v>
      </c>
      <c r="S18" s="33">
        <v>0.69647044617929854</v>
      </c>
      <c r="T18" s="32">
        <v>87.415691461406496</v>
      </c>
      <c r="U18" s="35">
        <v>0.86152005226047956</v>
      </c>
      <c r="V18" s="34">
        <v>97.445600155119521</v>
      </c>
      <c r="W18" s="33">
        <v>0.42332759871022424</v>
      </c>
      <c r="X18" s="34">
        <v>89.233323047331865</v>
      </c>
      <c r="Y18" s="33">
        <v>0.71472076667024198</v>
      </c>
      <c r="Z18" s="32">
        <v>63.916219989090507</v>
      </c>
      <c r="AA18" s="31">
        <v>1.0873561248007459</v>
      </c>
      <c r="AB18" s="37"/>
      <c r="AC18" s="37"/>
      <c r="AD18" s="37"/>
      <c r="AE18" s="37"/>
      <c r="AF18" s="37"/>
      <c r="AG18" s="37"/>
      <c r="AH18" s="37"/>
      <c r="AI18" s="37"/>
    </row>
    <row r="19" spans="1:35">
      <c r="A19" s="113" t="s">
        <v>16</v>
      </c>
      <c r="B19" s="32">
        <v>65.582727746348382</v>
      </c>
      <c r="C19" s="35">
        <v>0.96016917155378101</v>
      </c>
      <c r="D19" s="34">
        <v>49.405336465190153</v>
      </c>
      <c r="E19" s="33">
        <v>1.1500397732847396</v>
      </c>
      <c r="F19" s="34">
        <v>88.505132204899269</v>
      </c>
      <c r="G19" s="33">
        <v>0.64529952414515035</v>
      </c>
      <c r="H19" s="32">
        <v>82.535164626926729</v>
      </c>
      <c r="I19" s="35">
        <v>1.2353519215541744</v>
      </c>
      <c r="J19" s="34">
        <v>50.709026449761538</v>
      </c>
      <c r="K19" s="33">
        <v>1.1801603247857302</v>
      </c>
      <c r="L19" s="32">
        <v>92.323939993237587</v>
      </c>
      <c r="M19" s="35">
        <v>0.55128530226634986</v>
      </c>
      <c r="N19" s="34">
        <v>76.031037854780351</v>
      </c>
      <c r="O19" s="33">
        <v>1.0125019819599554</v>
      </c>
      <c r="P19" s="32">
        <v>82.96395093035845</v>
      </c>
      <c r="Q19" s="35">
        <v>0.76079969766609779</v>
      </c>
      <c r="R19" s="34">
        <v>84.166735436596554</v>
      </c>
      <c r="S19" s="33">
        <v>0.81764218383178411</v>
      </c>
      <c r="T19" s="32">
        <v>81.484428281206007</v>
      </c>
      <c r="U19" s="35">
        <v>0.75128078518356511</v>
      </c>
      <c r="V19" s="34">
        <v>95.270124866459014</v>
      </c>
      <c r="W19" s="33">
        <v>0.50076518814156257</v>
      </c>
      <c r="X19" s="34">
        <v>81.518082753623915</v>
      </c>
      <c r="Y19" s="33">
        <v>0.94027517134061944</v>
      </c>
      <c r="Z19" s="32">
        <v>59.948048645884398</v>
      </c>
      <c r="AA19" s="31">
        <v>1.3006537462291652</v>
      </c>
      <c r="AB19" s="37"/>
      <c r="AC19" s="37"/>
      <c r="AD19" s="37"/>
      <c r="AE19" s="37"/>
      <c r="AF19" s="37"/>
      <c r="AG19" s="37"/>
      <c r="AH19" s="37"/>
      <c r="AI19" s="37"/>
    </row>
    <row r="20" spans="1:35">
      <c r="A20" s="113" t="s">
        <v>18</v>
      </c>
      <c r="B20" s="32">
        <v>98.225696676498146</v>
      </c>
      <c r="C20" s="35">
        <v>0.35172105845129265</v>
      </c>
      <c r="D20" s="34">
        <v>96.36687940238437</v>
      </c>
      <c r="E20" s="33">
        <v>0.56439823034120251</v>
      </c>
      <c r="F20" s="34">
        <v>96.825615665074423</v>
      </c>
      <c r="G20" s="33">
        <v>0.37699299119378793</v>
      </c>
      <c r="H20" s="32">
        <v>95.053307267724904</v>
      </c>
      <c r="I20" s="35">
        <v>0.66326661456490865</v>
      </c>
      <c r="J20" s="34">
        <v>75.53371986789854</v>
      </c>
      <c r="K20" s="33">
        <v>1.262469038196705</v>
      </c>
      <c r="L20" s="32">
        <v>95.714640840434697</v>
      </c>
      <c r="M20" s="35">
        <v>0.6998211708058224</v>
      </c>
      <c r="N20" s="34">
        <v>92.997522955509851</v>
      </c>
      <c r="O20" s="33">
        <v>0.75358780118102242</v>
      </c>
      <c r="P20" s="32">
        <v>91.333734544551575</v>
      </c>
      <c r="Q20" s="35">
        <v>0.76647661938650169</v>
      </c>
      <c r="R20" s="34">
        <v>95.058657010173647</v>
      </c>
      <c r="S20" s="33">
        <v>0.57324396753623419</v>
      </c>
      <c r="T20" s="32">
        <v>78.442021576787425</v>
      </c>
      <c r="U20" s="35">
        <v>1.196394595757746</v>
      </c>
      <c r="V20" s="34">
        <v>98.283303992227673</v>
      </c>
      <c r="W20" s="33">
        <v>0.35175143643306112</v>
      </c>
      <c r="X20" s="34">
        <v>93.077697455648547</v>
      </c>
      <c r="Y20" s="33">
        <v>0.87239847593671327</v>
      </c>
      <c r="Z20" s="32">
        <v>79.874314578655998</v>
      </c>
      <c r="AA20" s="31">
        <v>1.3095314262068287</v>
      </c>
      <c r="AB20" s="37"/>
      <c r="AC20" s="37"/>
      <c r="AD20" s="37"/>
      <c r="AE20" s="37"/>
      <c r="AF20" s="37"/>
      <c r="AG20" s="37"/>
      <c r="AH20" s="37"/>
      <c r="AI20" s="37"/>
    </row>
    <row r="21" spans="1:35">
      <c r="A21" s="113" t="s">
        <v>36</v>
      </c>
      <c r="B21" s="34">
        <v>98.83853004434232</v>
      </c>
      <c r="C21" s="35">
        <v>0.19968069267077798</v>
      </c>
      <c r="D21" s="34">
        <v>99.459811637949855</v>
      </c>
      <c r="E21" s="33">
        <v>0.12819198215234323</v>
      </c>
      <c r="F21" s="34">
        <v>97.776755142763704</v>
      </c>
      <c r="G21" s="33">
        <v>0.26801182082290681</v>
      </c>
      <c r="H21" s="32">
        <v>97.480783482602689</v>
      </c>
      <c r="I21" s="35">
        <v>0.34314062686711239</v>
      </c>
      <c r="J21" s="34">
        <v>96.626030334129752</v>
      </c>
      <c r="K21" s="33">
        <v>0.33962775792558841</v>
      </c>
      <c r="L21" s="32">
        <v>97.494251963560401</v>
      </c>
      <c r="M21" s="35">
        <v>0.30517842675500151</v>
      </c>
      <c r="N21" s="34">
        <v>97.68738368640652</v>
      </c>
      <c r="O21" s="33">
        <v>0.27882897149726588</v>
      </c>
      <c r="P21" s="32">
        <v>97.977834748384652</v>
      </c>
      <c r="Q21" s="35">
        <v>0.24448397653497667</v>
      </c>
      <c r="R21" s="34">
        <v>96.224596737294874</v>
      </c>
      <c r="S21" s="33">
        <v>0.35562514681433216</v>
      </c>
      <c r="T21" s="32">
        <v>97.892032813159531</v>
      </c>
      <c r="U21" s="35">
        <v>0.24660940901983469</v>
      </c>
      <c r="V21" s="34">
        <v>99.123344378876823</v>
      </c>
      <c r="W21" s="33">
        <v>0.17251510649061125</v>
      </c>
      <c r="X21" s="34">
        <v>95.422784610017331</v>
      </c>
      <c r="Y21" s="33">
        <v>0.39905950287317027</v>
      </c>
      <c r="Z21" s="32">
        <v>87.754671428545635</v>
      </c>
      <c r="AA21" s="31">
        <v>0.58805712109827946</v>
      </c>
      <c r="AB21" s="37"/>
      <c r="AC21" s="37"/>
      <c r="AD21" s="37"/>
      <c r="AE21" s="37"/>
      <c r="AF21" s="37"/>
      <c r="AG21" s="37"/>
      <c r="AH21" s="37"/>
      <c r="AI21" s="37"/>
    </row>
    <row r="22" spans="1:35">
      <c r="A22" s="113" t="s">
        <v>43</v>
      </c>
      <c r="B22" s="32">
        <v>74.306724651672468</v>
      </c>
      <c r="C22" s="35">
        <v>1.0385599937118917</v>
      </c>
      <c r="D22" s="34">
        <v>71.276955838899141</v>
      </c>
      <c r="E22" s="33">
        <v>1.0522249126292345</v>
      </c>
      <c r="F22" s="34">
        <v>85.713561522065874</v>
      </c>
      <c r="G22" s="33">
        <v>0.91994765542017787</v>
      </c>
      <c r="H22" s="32">
        <v>82.524456084452609</v>
      </c>
      <c r="I22" s="35">
        <v>0.968350992392365</v>
      </c>
      <c r="J22" s="34">
        <v>62.778412688509711</v>
      </c>
      <c r="K22" s="33">
        <v>1.1937470329266011</v>
      </c>
      <c r="L22" s="32">
        <v>93.733752741584965</v>
      </c>
      <c r="M22" s="35">
        <v>0.57702268730235107</v>
      </c>
      <c r="N22" s="34">
        <v>85.179535714713268</v>
      </c>
      <c r="O22" s="33">
        <v>0.86420413263972251</v>
      </c>
      <c r="P22" s="32">
        <v>85.142831928634308</v>
      </c>
      <c r="Q22" s="35">
        <v>0.92524083034041515</v>
      </c>
      <c r="R22" s="34">
        <v>83.771692617761346</v>
      </c>
      <c r="S22" s="33">
        <v>0.93551115034297971</v>
      </c>
      <c r="T22" s="32">
        <v>82.881719470354199</v>
      </c>
      <c r="U22" s="35">
        <v>0.86494980065366522</v>
      </c>
      <c r="V22" s="34">
        <v>87.478825735526272</v>
      </c>
      <c r="W22" s="33">
        <v>0.89365418598687152</v>
      </c>
      <c r="X22" s="34">
        <v>68.783892381468277</v>
      </c>
      <c r="Y22" s="33">
        <v>1.2416870913706421</v>
      </c>
      <c r="Z22" s="32">
        <v>58.037708441751747</v>
      </c>
      <c r="AA22" s="31">
        <v>1.2308104222877772</v>
      </c>
      <c r="AB22" s="37"/>
      <c r="AC22" s="37"/>
      <c r="AD22" s="37"/>
      <c r="AE22" s="37"/>
      <c r="AF22" s="37"/>
      <c r="AG22" s="37"/>
      <c r="AH22" s="37"/>
      <c r="AI22" s="37"/>
    </row>
    <row r="23" spans="1:35">
      <c r="A23" s="113" t="s">
        <v>46</v>
      </c>
      <c r="B23" s="32">
        <v>90.81644600071985</v>
      </c>
      <c r="C23" s="35">
        <v>0.67420429527443915</v>
      </c>
      <c r="D23" s="34">
        <v>73.635591940028718</v>
      </c>
      <c r="E23" s="33">
        <v>0.96446162052696871</v>
      </c>
      <c r="F23" s="34">
        <v>82.236457566079253</v>
      </c>
      <c r="G23" s="33">
        <v>1.0855495365707222</v>
      </c>
      <c r="H23" s="32">
        <v>78.468576144625075</v>
      </c>
      <c r="I23" s="35">
        <v>0.98902025160883622</v>
      </c>
      <c r="J23" s="34">
        <v>59.321671700819032</v>
      </c>
      <c r="K23" s="33">
        <v>1.0459263177616969</v>
      </c>
      <c r="L23" s="32">
        <v>84.952222081957885</v>
      </c>
      <c r="M23" s="35">
        <v>0.96159002860291731</v>
      </c>
      <c r="N23" s="34">
        <v>76.782342142756946</v>
      </c>
      <c r="O23" s="33">
        <v>0.97286460431658217</v>
      </c>
      <c r="P23" s="32">
        <v>78.546780471718009</v>
      </c>
      <c r="Q23" s="35">
        <v>0.98028527496427675</v>
      </c>
      <c r="R23" s="34">
        <v>78.696787102446962</v>
      </c>
      <c r="S23" s="33">
        <v>1.042692825952932</v>
      </c>
      <c r="T23" s="32">
        <v>80.842766161811625</v>
      </c>
      <c r="U23" s="35">
        <v>0.8834510180785059</v>
      </c>
      <c r="V23" s="34">
        <v>93.670781095536881</v>
      </c>
      <c r="W23" s="33">
        <v>0.50377243961348561</v>
      </c>
      <c r="X23" s="34">
        <v>82.281176862370742</v>
      </c>
      <c r="Y23" s="33">
        <v>0.91352304066378098</v>
      </c>
      <c r="Z23" s="32">
        <v>62.551093279747533</v>
      </c>
      <c r="AA23" s="31">
        <v>1.1753869792080913</v>
      </c>
      <c r="AB23" s="37"/>
      <c r="AC23" s="37"/>
      <c r="AD23" s="37"/>
      <c r="AE23" s="37"/>
      <c r="AF23" s="37"/>
      <c r="AG23" s="37"/>
      <c r="AH23" s="37"/>
      <c r="AI23" s="37"/>
    </row>
    <row r="24" spans="1:35">
      <c r="A24" s="113" t="s">
        <v>47</v>
      </c>
      <c r="B24" s="32">
        <v>82.439580717973428</v>
      </c>
      <c r="C24" s="35">
        <v>0.85379301454995116</v>
      </c>
      <c r="D24" s="34">
        <v>85.273258099116191</v>
      </c>
      <c r="E24" s="33">
        <v>0.7831066876921422</v>
      </c>
      <c r="F24" s="34">
        <v>77.603443497927742</v>
      </c>
      <c r="G24" s="33">
        <v>0.97804794378401994</v>
      </c>
      <c r="H24" s="32">
        <v>82.832577532538437</v>
      </c>
      <c r="I24" s="35">
        <v>0.86505748602296495</v>
      </c>
      <c r="J24" s="34">
        <v>70.951220018933569</v>
      </c>
      <c r="K24" s="33">
        <v>0.96034950058475366</v>
      </c>
      <c r="L24" s="32">
        <v>90.388273036782039</v>
      </c>
      <c r="M24" s="35">
        <v>0.57421459661941376</v>
      </c>
      <c r="N24" s="34">
        <v>70.74112843995178</v>
      </c>
      <c r="O24" s="33">
        <v>0.89916336866369451</v>
      </c>
      <c r="P24" s="32">
        <v>87.432556046352346</v>
      </c>
      <c r="Q24" s="35">
        <v>0.71491534146724001</v>
      </c>
      <c r="R24" s="34">
        <v>83.317320604679651</v>
      </c>
      <c r="S24" s="33">
        <v>0.75611683196350898</v>
      </c>
      <c r="T24" s="32">
        <v>70.335839176578759</v>
      </c>
      <c r="U24" s="35">
        <v>0.99557394073065131</v>
      </c>
      <c r="V24" s="34">
        <v>89.255212382713083</v>
      </c>
      <c r="W24" s="33">
        <v>0.76404499898976086</v>
      </c>
      <c r="X24" s="34">
        <v>73.976605768888831</v>
      </c>
      <c r="Y24" s="33">
        <v>0.91307537175998754</v>
      </c>
      <c r="Z24" s="32">
        <v>55.205358920962396</v>
      </c>
      <c r="AA24" s="31">
        <v>1.0329744205274629</v>
      </c>
      <c r="AB24" s="37"/>
      <c r="AC24" s="37"/>
      <c r="AD24" s="37"/>
      <c r="AE24" s="37"/>
      <c r="AF24" s="37"/>
      <c r="AG24" s="37"/>
      <c r="AH24" s="37"/>
      <c r="AI24" s="37"/>
    </row>
    <row r="25" spans="1:35">
      <c r="A25" s="113" t="s">
        <v>48</v>
      </c>
      <c r="B25" s="32">
        <v>83.783595140862161</v>
      </c>
      <c r="C25" s="35">
        <v>0.73266144654923626</v>
      </c>
      <c r="D25" s="34">
        <v>84.278352934879621</v>
      </c>
      <c r="E25" s="33">
        <v>0.77079367784429542</v>
      </c>
      <c r="F25" s="34">
        <v>88.804072377334492</v>
      </c>
      <c r="G25" s="33">
        <v>0.56896990608688314</v>
      </c>
      <c r="H25" s="32">
        <v>90.05826046461037</v>
      </c>
      <c r="I25" s="35">
        <v>0.65785434553365452</v>
      </c>
      <c r="J25" s="34">
        <v>80.232816133643098</v>
      </c>
      <c r="K25" s="33">
        <v>0.86722879086190174</v>
      </c>
      <c r="L25" s="32">
        <v>87.92312149535006</v>
      </c>
      <c r="M25" s="35">
        <v>0.7255103676639969</v>
      </c>
      <c r="N25" s="34">
        <v>84.180021012913954</v>
      </c>
      <c r="O25" s="33">
        <v>0.65840747102465669</v>
      </c>
      <c r="P25" s="32">
        <v>90.472549532246376</v>
      </c>
      <c r="Q25" s="35">
        <v>0.66479831419268987</v>
      </c>
      <c r="R25" s="34">
        <v>88.74031860816585</v>
      </c>
      <c r="S25" s="33">
        <v>0.55504206059235195</v>
      </c>
      <c r="T25" s="32">
        <v>79.597637376925945</v>
      </c>
      <c r="U25" s="35">
        <v>0.84226089814341398</v>
      </c>
      <c r="V25" s="34">
        <v>93.443456146886405</v>
      </c>
      <c r="W25" s="33">
        <v>0.51224287394005785</v>
      </c>
      <c r="X25" s="34">
        <v>78.755263049444906</v>
      </c>
      <c r="Y25" s="33">
        <v>0.88075835376924383</v>
      </c>
      <c r="Z25" s="32">
        <v>71.967821084859906</v>
      </c>
      <c r="AA25" s="31">
        <v>0.97783315670696003</v>
      </c>
      <c r="AB25" s="37"/>
      <c r="AC25" s="37"/>
      <c r="AD25" s="37"/>
      <c r="AE25" s="37"/>
      <c r="AF25" s="37"/>
      <c r="AG25" s="37"/>
      <c r="AH25" s="37"/>
      <c r="AI25" s="37"/>
    </row>
    <row r="26" spans="1:35">
      <c r="A26" s="113" t="s">
        <v>49</v>
      </c>
      <c r="B26" s="32">
        <v>95.366487668547677</v>
      </c>
      <c r="C26" s="35">
        <v>0.32452864686954852</v>
      </c>
      <c r="D26" s="34">
        <v>95.492554245875212</v>
      </c>
      <c r="E26" s="33">
        <v>0.30196466077139167</v>
      </c>
      <c r="F26" s="34">
        <v>93.749447344351722</v>
      </c>
      <c r="G26" s="33">
        <v>0.39291607217815916</v>
      </c>
      <c r="H26" s="32">
        <v>92.87633295389071</v>
      </c>
      <c r="I26" s="35">
        <v>0.44705411934413036</v>
      </c>
      <c r="J26" s="34">
        <v>92.489031253538755</v>
      </c>
      <c r="K26" s="33">
        <v>0.38620027000568397</v>
      </c>
      <c r="L26" s="32">
        <v>95.728471486373806</v>
      </c>
      <c r="M26" s="35">
        <v>0.25710438465427193</v>
      </c>
      <c r="N26" s="34">
        <v>92.749407108215493</v>
      </c>
      <c r="O26" s="33">
        <v>0.36942293115529978</v>
      </c>
      <c r="P26" s="32">
        <v>94.641321512229496</v>
      </c>
      <c r="Q26" s="35">
        <v>0.29599272582666458</v>
      </c>
      <c r="R26" s="34">
        <v>92.354345433408426</v>
      </c>
      <c r="S26" s="33">
        <v>0.38111409334531104</v>
      </c>
      <c r="T26" s="32">
        <v>93.917138245560821</v>
      </c>
      <c r="U26" s="35">
        <v>0.38526977542266722</v>
      </c>
      <c r="V26" s="34">
        <v>96.47479918438134</v>
      </c>
      <c r="W26" s="33">
        <v>0.31694215846421925</v>
      </c>
      <c r="X26" s="34">
        <v>95.032860295456729</v>
      </c>
      <c r="Y26" s="33">
        <v>0.36029249170937072</v>
      </c>
      <c r="Z26" s="32">
        <v>87.611149940287447</v>
      </c>
      <c r="AA26" s="31">
        <v>0.52081044670398069</v>
      </c>
      <c r="AB26" s="37"/>
      <c r="AC26" s="37"/>
      <c r="AD26" s="37"/>
      <c r="AE26" s="37"/>
      <c r="AF26" s="37"/>
      <c r="AG26" s="37"/>
      <c r="AH26" s="37"/>
      <c r="AI26" s="37"/>
    </row>
    <row r="27" spans="1:35" ht="13.5" thickBot="1">
      <c r="A27" s="116" t="s">
        <v>51</v>
      </c>
      <c r="B27" s="117">
        <v>97.369978507383721</v>
      </c>
      <c r="C27" s="118">
        <v>0.32295691625323081</v>
      </c>
      <c r="D27" s="117">
        <v>98.679145185447581</v>
      </c>
      <c r="E27" s="30">
        <v>0.23408186882511872</v>
      </c>
      <c r="F27" s="117">
        <v>97.690345418551189</v>
      </c>
      <c r="G27" s="30">
        <v>0.29855983602515396</v>
      </c>
      <c r="H27" s="29">
        <v>93.939719503784119</v>
      </c>
      <c r="I27" s="118">
        <v>0.43620132760830727</v>
      </c>
      <c r="J27" s="117">
        <v>95.129375480994298</v>
      </c>
      <c r="K27" s="30">
        <v>0.47444600878002025</v>
      </c>
      <c r="L27" s="29">
        <v>93.825607641832349</v>
      </c>
      <c r="M27" s="118">
        <v>0.58010527253522326</v>
      </c>
      <c r="N27" s="117">
        <v>89.065575395933365</v>
      </c>
      <c r="O27" s="30">
        <v>0.63800610927911183</v>
      </c>
      <c r="P27" s="29">
        <v>97.179299166674966</v>
      </c>
      <c r="Q27" s="118">
        <v>0.40745356341284206</v>
      </c>
      <c r="R27" s="117">
        <v>90.079156330489383</v>
      </c>
      <c r="S27" s="30">
        <v>0.72142513928590779</v>
      </c>
      <c r="T27" s="29">
        <v>84.178557838469146</v>
      </c>
      <c r="U27" s="118">
        <v>0.84465271235280215</v>
      </c>
      <c r="V27" s="117">
        <v>91.939852735874837</v>
      </c>
      <c r="W27" s="30">
        <v>0.59020307649958603</v>
      </c>
      <c r="X27" s="117">
        <v>85.802716432510863</v>
      </c>
      <c r="Y27" s="30">
        <v>0.70441974017466624</v>
      </c>
      <c r="Z27" s="29">
        <v>64.218200257632901</v>
      </c>
      <c r="AA27" s="28">
        <v>1.3627514127805513</v>
      </c>
      <c r="AB27" s="37"/>
      <c r="AC27" s="37"/>
      <c r="AD27" s="37"/>
      <c r="AE27" s="37"/>
      <c r="AF27" s="37"/>
      <c r="AG27" s="37"/>
      <c r="AH27" s="37"/>
      <c r="AI27" s="37"/>
    </row>
    <row r="28" spans="1:35">
      <c r="A28" s="95"/>
      <c r="B28" s="32"/>
      <c r="C28" s="35"/>
      <c r="D28" s="32"/>
      <c r="E28" s="35"/>
      <c r="F28" s="32"/>
      <c r="G28" s="35"/>
      <c r="H28" s="32"/>
      <c r="I28" s="35"/>
      <c r="J28" s="32"/>
      <c r="K28" s="35"/>
      <c r="L28" s="32"/>
      <c r="M28" s="35"/>
      <c r="N28" s="32"/>
      <c r="O28" s="35"/>
      <c r="P28" s="32"/>
      <c r="Q28" s="35"/>
      <c r="R28" s="32"/>
      <c r="S28" s="35"/>
      <c r="T28" s="32"/>
      <c r="U28" s="35"/>
      <c r="V28" s="32"/>
      <c r="W28" s="35"/>
      <c r="X28" s="32"/>
      <c r="Y28" s="35"/>
      <c r="Z28" s="32"/>
      <c r="AA28" s="35"/>
      <c r="AB28" s="37"/>
      <c r="AC28" s="37"/>
      <c r="AD28" s="37"/>
      <c r="AE28" s="37"/>
      <c r="AF28" s="37"/>
      <c r="AG28" s="37"/>
      <c r="AH28" s="37"/>
      <c r="AI28" s="37"/>
    </row>
    <row r="29" spans="1:35">
      <c r="A29" s="4" t="s">
        <v>277</v>
      </c>
      <c r="B29" s="32"/>
      <c r="C29" s="35"/>
      <c r="D29" s="32"/>
      <c r="E29" s="35"/>
      <c r="F29" s="32"/>
      <c r="G29" s="35"/>
      <c r="H29" s="32"/>
      <c r="I29" s="35"/>
      <c r="J29" s="32"/>
      <c r="K29" s="35"/>
      <c r="L29" s="32"/>
      <c r="M29" s="35"/>
      <c r="N29" s="32"/>
      <c r="O29" s="35"/>
      <c r="P29" s="32"/>
      <c r="Q29" s="35"/>
      <c r="R29" s="32"/>
      <c r="S29" s="35"/>
      <c r="T29" s="32"/>
      <c r="U29" s="35"/>
      <c r="V29" s="32"/>
      <c r="W29" s="35"/>
      <c r="X29" s="32"/>
      <c r="Y29" s="35"/>
      <c r="Z29" s="32"/>
      <c r="AA29" s="35"/>
      <c r="AB29" s="37"/>
      <c r="AC29" s="37"/>
      <c r="AD29" s="37"/>
      <c r="AE29" s="37"/>
      <c r="AF29" s="37"/>
      <c r="AG29" s="37"/>
      <c r="AH29" s="37"/>
      <c r="AI29" s="37"/>
    </row>
    <row r="30" spans="1:35">
      <c r="A30" s="70" t="s">
        <v>330</v>
      </c>
    </row>
    <row r="31" spans="1:35">
      <c r="A31" s="2" t="s">
        <v>391</v>
      </c>
    </row>
  </sheetData>
  <customSheetViews>
    <customSheetView guid="{958562DC-2717-487D-88ED-05485062DB2A}" scale="80" showGridLines="0" topLeftCell="A7">
      <selection activeCell="D42" sqref="D42"/>
      <pageMargins left="0.7" right="0.7" top="0.75" bottom="0.75" header="0.3" footer="0.3"/>
      <pageSetup paperSize="9" orientation="portrait" r:id="rId1"/>
    </customSheetView>
    <customSheetView guid="{DC9DA9F2-44C2-40AF-952E-F17A8405449D}" scale="80" showGridLines="0">
      <pageMargins left="0.7" right="0.7" top="0.75" bottom="0.75" header="0.3" footer="0.3"/>
      <pageSetup paperSize="9" orientation="portrait" r:id="rId2"/>
    </customSheetView>
    <customSheetView guid="{AF19555B-DC94-4383-99E1-B20527EBB45F}" scale="80" showGridLines="0" topLeftCell="A4">
      <selection activeCell="D42" sqref="D42"/>
      <pageMargins left="0.7" right="0.7" top="0.75" bottom="0.75" header="0.3" footer="0.3"/>
      <pageSetup paperSize="9" orientation="portrait" r:id="rId3"/>
    </customSheetView>
  </customSheetViews>
  <mergeCells count="14">
    <mergeCell ref="T14:U14"/>
    <mergeCell ref="V14:W14"/>
    <mergeCell ref="X14:Y14"/>
    <mergeCell ref="Z14:AA14"/>
    <mergeCell ref="B13:AA13"/>
    <mergeCell ref="B14:C14"/>
    <mergeCell ref="D14:E14"/>
    <mergeCell ref="F14:G14"/>
    <mergeCell ref="H14:I14"/>
    <mergeCell ref="J14:K14"/>
    <mergeCell ref="L14:M14"/>
    <mergeCell ref="N14:O14"/>
    <mergeCell ref="P14:Q14"/>
    <mergeCell ref="R14:S14"/>
  </mergeCells>
  <phoneticPr fontId="73"/>
  <hyperlinks>
    <hyperlink ref="A1" r:id="rId4" display="https://doi.org/10.1787/1d0bc92a-en" xr:uid="{00000000-0004-0000-1600-000000000000}"/>
    <hyperlink ref="A4" r:id="rId5" xr:uid="{00000000-0004-0000-1600-000001000000}"/>
  </hyperlinks>
  <pageMargins left="0.7" right="0.7" top="0.75" bottom="0.75" header="0.3" footer="0.3"/>
  <pageSetup paperSize="9" orientation="portrait"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3"/>
  <dimension ref="A1:BO58"/>
  <sheetViews>
    <sheetView showGridLines="0" zoomScale="80" zoomScaleNormal="80" workbookViewId="0"/>
  </sheetViews>
  <sheetFormatPr defaultColWidth="8.7109375" defaultRowHeight="12.75"/>
  <cols>
    <col min="1" max="1" width="34" style="66" customWidth="1"/>
    <col min="2" max="15" width="10.28515625" style="66" customWidth="1"/>
    <col min="16" max="16384" width="8.7109375" style="66"/>
  </cols>
  <sheetData>
    <row r="1" spans="1:67" s="312" customFormat="1">
      <c r="A1" s="313" t="s">
        <v>400</v>
      </c>
    </row>
    <row r="2" spans="1:67" s="312" customFormat="1">
      <c r="A2" s="312" t="s">
        <v>401</v>
      </c>
      <c r="B2" s="312" t="s">
        <v>402</v>
      </c>
    </row>
    <row r="3" spans="1:67" s="312" customFormat="1">
      <c r="A3" s="312" t="s">
        <v>403</v>
      </c>
    </row>
    <row r="4" spans="1:67" s="312" customFormat="1">
      <c r="A4" s="313" t="s">
        <v>404</v>
      </c>
    </row>
    <row r="5" spans="1:67" s="312" customFormat="1"/>
    <row r="6" spans="1:67">
      <c r="A6" s="2"/>
      <c r="F6" s="50"/>
      <c r="J6" s="50"/>
      <c r="O6" s="193"/>
    </row>
    <row r="7" spans="1:67">
      <c r="A7" s="2" t="s">
        <v>366</v>
      </c>
      <c r="F7" s="50"/>
      <c r="J7" s="50"/>
      <c r="O7" s="153"/>
    </row>
    <row r="8" spans="1:67">
      <c r="A8" s="51" t="s">
        <v>142</v>
      </c>
    </row>
    <row r="9" spans="1:67">
      <c r="A9" s="49" t="s">
        <v>278</v>
      </c>
    </row>
    <row r="10" spans="1:67">
      <c r="A10" s="49"/>
      <c r="F10" s="111"/>
      <c r="G10" s="111"/>
    </row>
    <row r="11" spans="1:67" ht="13.5" thickBot="1">
      <c r="A11" s="49"/>
    </row>
    <row r="12" spans="1:67" s="81" customFormat="1" ht="29.25" customHeight="1">
      <c r="A12" s="69"/>
      <c r="B12" s="333" t="s">
        <v>190</v>
      </c>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1"/>
      <c r="AL12" s="321"/>
      <c r="AM12" s="321"/>
      <c r="AN12" s="321"/>
      <c r="AO12" s="321"/>
      <c r="AP12" s="321"/>
      <c r="AQ12" s="321"/>
      <c r="AR12" s="321"/>
      <c r="AS12" s="321"/>
      <c r="AT12" s="321"/>
      <c r="AU12" s="321"/>
      <c r="AV12" s="321"/>
      <c r="AW12" s="321"/>
      <c r="AX12" s="321"/>
      <c r="AY12" s="321"/>
      <c r="AZ12" s="321"/>
      <c r="BA12" s="321"/>
      <c r="BB12" s="321"/>
      <c r="BC12" s="321"/>
      <c r="BD12" s="321"/>
      <c r="BE12" s="321"/>
      <c r="BF12" s="321"/>
      <c r="BG12" s="321"/>
      <c r="BH12" s="321"/>
      <c r="BI12" s="321"/>
      <c r="BJ12" s="321"/>
      <c r="BK12" s="321"/>
      <c r="BL12" s="321"/>
      <c r="BM12" s="321"/>
      <c r="BN12" s="321"/>
      <c r="BO12" s="322"/>
    </row>
    <row r="13" spans="1:67" s="81" customFormat="1" ht="34.9" customHeight="1">
      <c r="A13" s="42"/>
      <c r="B13" s="368" t="s">
        <v>83</v>
      </c>
      <c r="C13" s="369"/>
      <c r="D13" s="369"/>
      <c r="E13" s="369"/>
      <c r="F13" s="369"/>
      <c r="G13" s="370"/>
      <c r="H13" s="368" t="s">
        <v>84</v>
      </c>
      <c r="I13" s="369"/>
      <c r="J13" s="369"/>
      <c r="K13" s="369"/>
      <c r="L13" s="369"/>
      <c r="M13" s="370"/>
      <c r="N13" s="371" t="s">
        <v>85</v>
      </c>
      <c r="O13" s="372"/>
      <c r="P13" s="372"/>
      <c r="Q13" s="372"/>
      <c r="R13" s="372"/>
      <c r="S13" s="373"/>
      <c r="T13" s="368" t="s">
        <v>86</v>
      </c>
      <c r="U13" s="369"/>
      <c r="V13" s="369"/>
      <c r="W13" s="369"/>
      <c r="X13" s="369"/>
      <c r="Y13" s="369"/>
      <c r="Z13" s="368" t="s">
        <v>87</v>
      </c>
      <c r="AA13" s="369"/>
      <c r="AB13" s="369"/>
      <c r="AC13" s="369"/>
      <c r="AD13" s="369"/>
      <c r="AE13" s="370"/>
      <c r="AF13" s="368" t="s">
        <v>88</v>
      </c>
      <c r="AG13" s="369"/>
      <c r="AH13" s="369"/>
      <c r="AI13" s="369"/>
      <c r="AJ13" s="369"/>
      <c r="AK13" s="370"/>
      <c r="AL13" s="368" t="s">
        <v>89</v>
      </c>
      <c r="AM13" s="369"/>
      <c r="AN13" s="369"/>
      <c r="AO13" s="369"/>
      <c r="AP13" s="369"/>
      <c r="AQ13" s="370"/>
      <c r="AR13" s="368" t="s">
        <v>90</v>
      </c>
      <c r="AS13" s="369"/>
      <c r="AT13" s="369"/>
      <c r="AU13" s="369"/>
      <c r="AV13" s="369"/>
      <c r="AW13" s="370"/>
      <c r="AX13" s="368" t="s">
        <v>91</v>
      </c>
      <c r="AY13" s="369"/>
      <c r="AZ13" s="369"/>
      <c r="BA13" s="369"/>
      <c r="BB13" s="369"/>
      <c r="BC13" s="370"/>
      <c r="BD13" s="368" t="s">
        <v>92</v>
      </c>
      <c r="BE13" s="369"/>
      <c r="BF13" s="369"/>
      <c r="BG13" s="369"/>
      <c r="BH13" s="369"/>
      <c r="BI13" s="370"/>
      <c r="BJ13" s="369" t="s">
        <v>146</v>
      </c>
      <c r="BK13" s="369"/>
      <c r="BL13" s="369"/>
      <c r="BM13" s="369"/>
      <c r="BN13" s="369"/>
      <c r="BO13" s="374"/>
    </row>
    <row r="14" spans="1:67" s="81" customFormat="1" ht="79.900000000000006" customHeight="1">
      <c r="A14" s="42"/>
      <c r="B14" s="330" t="s">
        <v>60</v>
      </c>
      <c r="C14" s="328"/>
      <c r="D14" s="330" t="s">
        <v>59</v>
      </c>
      <c r="E14" s="328"/>
      <c r="F14" s="330" t="s">
        <v>181</v>
      </c>
      <c r="G14" s="328"/>
      <c r="H14" s="329" t="s">
        <v>60</v>
      </c>
      <c r="I14" s="327"/>
      <c r="J14" s="330" t="s">
        <v>59</v>
      </c>
      <c r="K14" s="328"/>
      <c r="L14" s="327" t="s">
        <v>181</v>
      </c>
      <c r="M14" s="328"/>
      <c r="N14" s="329" t="s">
        <v>60</v>
      </c>
      <c r="O14" s="327"/>
      <c r="P14" s="330" t="s">
        <v>59</v>
      </c>
      <c r="Q14" s="328"/>
      <c r="R14" s="327" t="s">
        <v>181</v>
      </c>
      <c r="S14" s="327"/>
      <c r="T14" s="330" t="s">
        <v>60</v>
      </c>
      <c r="U14" s="328"/>
      <c r="V14" s="330" t="s">
        <v>59</v>
      </c>
      <c r="W14" s="328"/>
      <c r="X14" s="327" t="s">
        <v>181</v>
      </c>
      <c r="Y14" s="327"/>
      <c r="Z14" s="330" t="s">
        <v>60</v>
      </c>
      <c r="AA14" s="328"/>
      <c r="AB14" s="330" t="s">
        <v>59</v>
      </c>
      <c r="AC14" s="328"/>
      <c r="AD14" s="327" t="s">
        <v>181</v>
      </c>
      <c r="AE14" s="328"/>
      <c r="AF14" s="330" t="s">
        <v>60</v>
      </c>
      <c r="AG14" s="328"/>
      <c r="AH14" s="330" t="s">
        <v>59</v>
      </c>
      <c r="AI14" s="328"/>
      <c r="AJ14" s="327" t="s">
        <v>181</v>
      </c>
      <c r="AK14" s="328"/>
      <c r="AL14" s="330" t="s">
        <v>60</v>
      </c>
      <c r="AM14" s="328"/>
      <c r="AN14" s="330" t="s">
        <v>59</v>
      </c>
      <c r="AO14" s="328"/>
      <c r="AP14" s="327" t="s">
        <v>181</v>
      </c>
      <c r="AQ14" s="328"/>
      <c r="AR14" s="330" t="s">
        <v>60</v>
      </c>
      <c r="AS14" s="328"/>
      <c r="AT14" s="330" t="s">
        <v>59</v>
      </c>
      <c r="AU14" s="328"/>
      <c r="AV14" s="327" t="s">
        <v>181</v>
      </c>
      <c r="AW14" s="328"/>
      <c r="AX14" s="330" t="s">
        <v>60</v>
      </c>
      <c r="AY14" s="328"/>
      <c r="AZ14" s="330" t="s">
        <v>59</v>
      </c>
      <c r="BA14" s="328"/>
      <c r="BB14" s="327" t="s">
        <v>181</v>
      </c>
      <c r="BC14" s="328"/>
      <c r="BD14" s="330" t="s">
        <v>60</v>
      </c>
      <c r="BE14" s="328"/>
      <c r="BF14" s="330" t="s">
        <v>59</v>
      </c>
      <c r="BG14" s="328"/>
      <c r="BH14" s="327" t="s">
        <v>181</v>
      </c>
      <c r="BI14" s="328"/>
      <c r="BJ14" s="330" t="s">
        <v>60</v>
      </c>
      <c r="BK14" s="328"/>
      <c r="BL14" s="330" t="s">
        <v>59</v>
      </c>
      <c r="BM14" s="328"/>
      <c r="BN14" s="327" t="s">
        <v>181</v>
      </c>
      <c r="BO14" s="331"/>
    </row>
    <row r="15" spans="1:67" ht="20.65" customHeight="1">
      <c r="A15" s="73"/>
      <c r="B15" s="112" t="s">
        <v>53</v>
      </c>
      <c r="C15" s="154" t="s">
        <v>58</v>
      </c>
      <c r="D15" s="13" t="s">
        <v>53</v>
      </c>
      <c r="E15" s="15" t="s">
        <v>58</v>
      </c>
      <c r="F15" s="154" t="s">
        <v>94</v>
      </c>
      <c r="G15" s="15" t="s">
        <v>6</v>
      </c>
      <c r="H15" s="112" t="s">
        <v>53</v>
      </c>
      <c r="I15" s="154" t="s">
        <v>58</v>
      </c>
      <c r="J15" s="13" t="s">
        <v>53</v>
      </c>
      <c r="K15" s="15" t="s">
        <v>58</v>
      </c>
      <c r="L15" s="154" t="s">
        <v>94</v>
      </c>
      <c r="M15" s="15" t="s">
        <v>6</v>
      </c>
      <c r="N15" s="112" t="s">
        <v>53</v>
      </c>
      <c r="O15" s="154" t="s">
        <v>58</v>
      </c>
      <c r="P15" s="13" t="s">
        <v>53</v>
      </c>
      <c r="Q15" s="15" t="s">
        <v>58</v>
      </c>
      <c r="R15" s="154" t="s">
        <v>94</v>
      </c>
      <c r="S15" s="154" t="s">
        <v>6</v>
      </c>
      <c r="T15" s="13" t="s">
        <v>53</v>
      </c>
      <c r="U15" s="15" t="s">
        <v>58</v>
      </c>
      <c r="V15" s="13" t="s">
        <v>53</v>
      </c>
      <c r="W15" s="15" t="s">
        <v>58</v>
      </c>
      <c r="X15" s="154" t="s">
        <v>94</v>
      </c>
      <c r="Y15" s="154" t="s">
        <v>6</v>
      </c>
      <c r="Z15" s="13" t="s">
        <v>53</v>
      </c>
      <c r="AA15" s="154" t="s">
        <v>58</v>
      </c>
      <c r="AB15" s="13" t="s">
        <v>53</v>
      </c>
      <c r="AC15" s="15" t="s">
        <v>58</v>
      </c>
      <c r="AD15" s="154" t="s">
        <v>94</v>
      </c>
      <c r="AE15" s="15" t="s">
        <v>6</v>
      </c>
      <c r="AF15" s="13" t="s">
        <v>53</v>
      </c>
      <c r="AG15" s="154" t="s">
        <v>58</v>
      </c>
      <c r="AH15" s="13" t="s">
        <v>53</v>
      </c>
      <c r="AI15" s="15" t="s">
        <v>58</v>
      </c>
      <c r="AJ15" s="154" t="s">
        <v>94</v>
      </c>
      <c r="AK15" s="15" t="s">
        <v>6</v>
      </c>
      <c r="AL15" s="13" t="s">
        <v>53</v>
      </c>
      <c r="AM15" s="154" t="s">
        <v>58</v>
      </c>
      <c r="AN15" s="13" t="s">
        <v>53</v>
      </c>
      <c r="AO15" s="15" t="s">
        <v>58</v>
      </c>
      <c r="AP15" s="154" t="s">
        <v>94</v>
      </c>
      <c r="AQ15" s="15" t="s">
        <v>6</v>
      </c>
      <c r="AR15" s="13" t="s">
        <v>53</v>
      </c>
      <c r="AS15" s="154" t="s">
        <v>58</v>
      </c>
      <c r="AT15" s="13" t="s">
        <v>53</v>
      </c>
      <c r="AU15" s="15" t="s">
        <v>58</v>
      </c>
      <c r="AV15" s="154" t="s">
        <v>94</v>
      </c>
      <c r="AW15" s="15" t="s">
        <v>6</v>
      </c>
      <c r="AX15" s="13" t="s">
        <v>53</v>
      </c>
      <c r="AY15" s="154" t="s">
        <v>58</v>
      </c>
      <c r="AZ15" s="13" t="s">
        <v>53</v>
      </c>
      <c r="BA15" s="15" t="s">
        <v>58</v>
      </c>
      <c r="BB15" s="154" t="s">
        <v>94</v>
      </c>
      <c r="BC15" s="15" t="s">
        <v>6</v>
      </c>
      <c r="BD15" s="13" t="s">
        <v>53</v>
      </c>
      <c r="BE15" s="154" t="s">
        <v>58</v>
      </c>
      <c r="BF15" s="13" t="s">
        <v>53</v>
      </c>
      <c r="BG15" s="15" t="s">
        <v>58</v>
      </c>
      <c r="BH15" s="154" t="s">
        <v>94</v>
      </c>
      <c r="BI15" s="15" t="s">
        <v>6</v>
      </c>
      <c r="BJ15" s="154" t="s">
        <v>53</v>
      </c>
      <c r="BK15" s="154" t="s">
        <v>58</v>
      </c>
      <c r="BL15" s="13" t="s">
        <v>53</v>
      </c>
      <c r="BM15" s="15" t="s">
        <v>58</v>
      </c>
      <c r="BN15" s="154" t="s">
        <v>94</v>
      </c>
      <c r="BO15" s="16" t="s">
        <v>6</v>
      </c>
    </row>
    <row r="16" spans="1:67" ht="14.65" customHeight="1">
      <c r="A16" s="280"/>
      <c r="B16" s="281"/>
      <c r="C16" s="282"/>
      <c r="D16" s="283"/>
      <c r="E16" s="284"/>
      <c r="F16" s="282"/>
      <c r="G16" s="284"/>
      <c r="H16" s="281"/>
      <c r="I16" s="282"/>
      <c r="J16" s="283"/>
      <c r="K16" s="284"/>
      <c r="L16" s="282"/>
      <c r="M16" s="284"/>
      <c r="N16" s="281"/>
      <c r="O16" s="282"/>
      <c r="P16" s="283"/>
      <c r="Q16" s="284"/>
      <c r="R16" s="282"/>
      <c r="S16" s="282"/>
      <c r="T16" s="283"/>
      <c r="U16" s="284"/>
      <c r="V16" s="283"/>
      <c r="W16" s="284"/>
      <c r="X16" s="282"/>
      <c r="Y16" s="282"/>
      <c r="Z16" s="283"/>
      <c r="AA16" s="282"/>
      <c r="AB16" s="283"/>
      <c r="AC16" s="284"/>
      <c r="AD16" s="282"/>
      <c r="AE16" s="284"/>
      <c r="AF16" s="283"/>
      <c r="AG16" s="282"/>
      <c r="AH16" s="283"/>
      <c r="AI16" s="284"/>
      <c r="AJ16" s="282"/>
      <c r="AK16" s="284"/>
      <c r="AL16" s="283"/>
      <c r="AM16" s="282"/>
      <c r="AN16" s="283"/>
      <c r="AO16" s="284"/>
      <c r="AP16" s="282"/>
      <c r="AQ16" s="284"/>
      <c r="AR16" s="283"/>
      <c r="AS16" s="282"/>
      <c r="AT16" s="283"/>
      <c r="AU16" s="284"/>
      <c r="AV16" s="282"/>
      <c r="AW16" s="284"/>
      <c r="AX16" s="283"/>
      <c r="AY16" s="282"/>
      <c r="AZ16" s="283"/>
      <c r="BA16" s="284"/>
      <c r="BB16" s="282"/>
      <c r="BC16" s="284"/>
      <c r="BD16" s="283"/>
      <c r="BE16" s="282"/>
      <c r="BF16" s="283"/>
      <c r="BG16" s="284"/>
      <c r="BH16" s="282"/>
      <c r="BI16" s="284"/>
      <c r="BJ16" s="282"/>
      <c r="BK16" s="282"/>
      <c r="BL16" s="283"/>
      <c r="BM16" s="284"/>
      <c r="BN16" s="282"/>
      <c r="BO16" s="285"/>
    </row>
    <row r="17" spans="1:67" ht="12.75" customHeight="1">
      <c r="A17" s="113" t="s">
        <v>7</v>
      </c>
      <c r="B17" s="80">
        <v>86.979201307343629</v>
      </c>
      <c r="C17" s="52">
        <v>0.94656536283257731</v>
      </c>
      <c r="D17" s="71">
        <v>88.190230783554469</v>
      </c>
      <c r="E17" s="53">
        <v>1.2452187862086463</v>
      </c>
      <c r="F17" s="58">
        <v>1.2110295295715332</v>
      </c>
      <c r="G17" s="53">
        <v>1.5641469955444336</v>
      </c>
      <c r="H17" s="80">
        <v>79.171507922104894</v>
      </c>
      <c r="I17" s="52">
        <v>1.0883542946107183</v>
      </c>
      <c r="J17" s="71">
        <v>82.183878998449657</v>
      </c>
      <c r="K17" s="53">
        <v>1.6933930558269039</v>
      </c>
      <c r="L17" s="58">
        <v>3.0123710632324219</v>
      </c>
      <c r="M17" s="53">
        <v>2.012981653213501</v>
      </c>
      <c r="N17" s="80">
        <v>84.145431176312329</v>
      </c>
      <c r="O17" s="52">
        <v>1.0039677193925076</v>
      </c>
      <c r="P17" s="71">
        <v>88.370247172847911</v>
      </c>
      <c r="Q17" s="53">
        <v>1.3813836508958504</v>
      </c>
      <c r="R17" s="58">
        <v>4.224815845489502</v>
      </c>
      <c r="S17" s="52">
        <v>1.707680344581604</v>
      </c>
      <c r="T17" s="71">
        <v>86.879051864810961</v>
      </c>
      <c r="U17" s="53">
        <v>0.94212739824710934</v>
      </c>
      <c r="V17" s="71">
        <v>87.191707610102213</v>
      </c>
      <c r="W17" s="53">
        <v>1.9850137959869858</v>
      </c>
      <c r="X17" s="58">
        <v>0.3126557469367981</v>
      </c>
      <c r="Y17" s="52">
        <v>2.1972446441650391</v>
      </c>
      <c r="Z17" s="71">
        <v>60.617233185559677</v>
      </c>
      <c r="AA17" s="52">
        <v>1.2872491830544561</v>
      </c>
      <c r="AB17" s="71">
        <v>64.003079540055509</v>
      </c>
      <c r="AC17" s="53">
        <v>1.957084628850126</v>
      </c>
      <c r="AD17" s="58">
        <v>3.3858463764190674</v>
      </c>
      <c r="AE17" s="53">
        <v>2.342475414276123</v>
      </c>
      <c r="AF17" s="71">
        <v>95.414909671389935</v>
      </c>
      <c r="AG17" s="52">
        <v>0.5242491808832267</v>
      </c>
      <c r="AH17" s="71">
        <v>94.812296655828177</v>
      </c>
      <c r="AI17" s="53">
        <v>0.87134472139739327</v>
      </c>
      <c r="AJ17" s="58">
        <v>-0.60261303186416626</v>
      </c>
      <c r="AK17" s="53">
        <v>1.0168966054916382</v>
      </c>
      <c r="AL17" s="71">
        <v>82.246482441360556</v>
      </c>
      <c r="AM17" s="52">
        <v>1.0350703178366842</v>
      </c>
      <c r="AN17" s="71">
        <v>87.226331567337297</v>
      </c>
      <c r="AO17" s="53">
        <v>1.2909192275281893</v>
      </c>
      <c r="AP17" s="58">
        <v>4.9798493385314941</v>
      </c>
      <c r="AQ17" s="53">
        <v>1.6546428203582764</v>
      </c>
      <c r="AR17" s="71">
        <v>91.069291483525092</v>
      </c>
      <c r="AS17" s="52">
        <v>0.87868688848678389</v>
      </c>
      <c r="AT17" s="71">
        <v>90.293614721184213</v>
      </c>
      <c r="AU17" s="53">
        <v>1.9069058807471795</v>
      </c>
      <c r="AV17" s="58">
        <v>-0.77567678689956665</v>
      </c>
      <c r="AW17" s="53">
        <v>2.0996143817901611</v>
      </c>
      <c r="AX17" s="71">
        <v>84.654160752076933</v>
      </c>
      <c r="AY17" s="52">
        <v>1.002362160607867</v>
      </c>
      <c r="AZ17" s="71">
        <v>84.659635056987256</v>
      </c>
      <c r="BA17" s="53">
        <v>1.7671028673853333</v>
      </c>
      <c r="BB17" s="58">
        <v>5.4743047803640366E-3</v>
      </c>
      <c r="BC17" s="53">
        <v>2.0315959453582764</v>
      </c>
      <c r="BD17" s="71">
        <v>86.052481834330479</v>
      </c>
      <c r="BE17" s="52">
        <v>0.88832945448033218</v>
      </c>
      <c r="BF17" s="71">
        <v>88.23720332851282</v>
      </c>
      <c r="BG17" s="53">
        <v>1.5629087602620169</v>
      </c>
      <c r="BH17" s="58">
        <v>2.1847214698791504</v>
      </c>
      <c r="BI17" s="53">
        <v>1.7977243661880493</v>
      </c>
      <c r="BJ17" s="58">
        <v>94.316395458091819</v>
      </c>
      <c r="BK17" s="52">
        <v>0.59994465606100145</v>
      </c>
      <c r="BL17" s="71">
        <v>96.108263400997231</v>
      </c>
      <c r="BM17" s="53">
        <v>0.81553478606950824</v>
      </c>
      <c r="BN17" s="58">
        <v>1.7918679714202881</v>
      </c>
      <c r="BO17" s="54">
        <v>1.0124379396438599</v>
      </c>
    </row>
    <row r="18" spans="1:67" ht="12.75" customHeight="1">
      <c r="A18" s="113" t="s">
        <v>8</v>
      </c>
      <c r="B18" s="80">
        <v>86.902438853909274</v>
      </c>
      <c r="C18" s="52">
        <v>1.1169215071829515</v>
      </c>
      <c r="D18" s="71">
        <v>88.188114865649254</v>
      </c>
      <c r="E18" s="53">
        <v>0.74701724559081295</v>
      </c>
      <c r="F18" s="58">
        <v>1.2856760025024414</v>
      </c>
      <c r="G18" s="53">
        <v>1.3437069654464722</v>
      </c>
      <c r="H18" s="80">
        <v>81.304634116621017</v>
      </c>
      <c r="I18" s="52">
        <v>1.3510085274502472</v>
      </c>
      <c r="J18" s="71">
        <v>83.399884400828583</v>
      </c>
      <c r="K18" s="53">
        <v>0.73352866064343303</v>
      </c>
      <c r="L18" s="58">
        <v>2.0952503681182861</v>
      </c>
      <c r="M18" s="53">
        <v>1.5372990369796753</v>
      </c>
      <c r="N18" s="80">
        <v>85.963016185320313</v>
      </c>
      <c r="O18" s="52">
        <v>0.83506390636481376</v>
      </c>
      <c r="P18" s="71">
        <v>86.497897698669064</v>
      </c>
      <c r="Q18" s="53">
        <v>0.74729961324542715</v>
      </c>
      <c r="R18" s="58">
        <v>0.53488153219223022</v>
      </c>
      <c r="S18" s="52">
        <v>1.1206196546554565</v>
      </c>
      <c r="T18" s="71">
        <v>86.710936010163792</v>
      </c>
      <c r="U18" s="53">
        <v>0.73158401560499953</v>
      </c>
      <c r="V18" s="71">
        <v>82.408694669974153</v>
      </c>
      <c r="W18" s="53">
        <v>1.0500085950699478</v>
      </c>
      <c r="X18" s="58">
        <v>-4.302241325378418</v>
      </c>
      <c r="Y18" s="52">
        <v>1.2797394990921021</v>
      </c>
      <c r="Z18" s="71">
        <v>65.848466753319286</v>
      </c>
      <c r="AA18" s="52">
        <v>1.2972159229395301</v>
      </c>
      <c r="AB18" s="71">
        <v>68.403820312380887</v>
      </c>
      <c r="AC18" s="53">
        <v>1.084417913372014</v>
      </c>
      <c r="AD18" s="58">
        <v>2.5553536415100098</v>
      </c>
      <c r="AE18" s="53">
        <v>1.690778374671936</v>
      </c>
      <c r="AF18" s="71">
        <v>93.391896969463517</v>
      </c>
      <c r="AG18" s="52">
        <v>0.76105644810788953</v>
      </c>
      <c r="AH18" s="71">
        <v>93.83725274097543</v>
      </c>
      <c r="AI18" s="53">
        <v>0.58770082168826898</v>
      </c>
      <c r="AJ18" s="58">
        <v>0.44535577297210693</v>
      </c>
      <c r="AK18" s="53">
        <v>0.96156078577041626</v>
      </c>
      <c r="AL18" s="71">
        <v>78.412370853469056</v>
      </c>
      <c r="AM18" s="52">
        <v>1.3227741212559525</v>
      </c>
      <c r="AN18" s="71">
        <v>80.750790869643481</v>
      </c>
      <c r="AO18" s="53">
        <v>0.86362707752110712</v>
      </c>
      <c r="AP18" s="58">
        <v>2.3384199142456055</v>
      </c>
      <c r="AQ18" s="53">
        <v>1.5797414779663086</v>
      </c>
      <c r="AR18" s="71">
        <v>89.422663192047111</v>
      </c>
      <c r="AS18" s="52">
        <v>0.87122216151847443</v>
      </c>
      <c r="AT18" s="71">
        <v>89.714003266137027</v>
      </c>
      <c r="AU18" s="53">
        <v>0.7019540703097602</v>
      </c>
      <c r="AV18" s="58">
        <v>0.29134008288383484</v>
      </c>
      <c r="AW18" s="53">
        <v>1.1188242435455322</v>
      </c>
      <c r="AX18" s="71">
        <v>83.612201671337331</v>
      </c>
      <c r="AY18" s="52">
        <v>1.0809260725426395</v>
      </c>
      <c r="AZ18" s="71">
        <v>81.387271377892802</v>
      </c>
      <c r="BA18" s="53">
        <v>0.8604389094877577</v>
      </c>
      <c r="BB18" s="58">
        <v>-2.2249302864074707</v>
      </c>
      <c r="BC18" s="53">
        <v>1.3815774917602539</v>
      </c>
      <c r="BD18" s="71">
        <v>86.32373096951649</v>
      </c>
      <c r="BE18" s="52">
        <v>1.0672042136069417</v>
      </c>
      <c r="BF18" s="71">
        <v>84.659862092702483</v>
      </c>
      <c r="BG18" s="53">
        <v>0.80659211675663156</v>
      </c>
      <c r="BH18" s="58">
        <v>-1.6638689041137695</v>
      </c>
      <c r="BI18" s="53">
        <v>1.3377277851104736</v>
      </c>
      <c r="BJ18" s="58">
        <v>94.027142125931519</v>
      </c>
      <c r="BK18" s="52">
        <v>0.72189668046070077</v>
      </c>
      <c r="BL18" s="71">
        <v>95.597396044575873</v>
      </c>
      <c r="BM18" s="53">
        <v>0.43405856990592684</v>
      </c>
      <c r="BN18" s="58">
        <v>1.5702539682388306</v>
      </c>
      <c r="BO18" s="54">
        <v>0.84234297275543213</v>
      </c>
    </row>
    <row r="19" spans="1:67" ht="12.75" customHeight="1">
      <c r="A19" s="114" t="s">
        <v>11</v>
      </c>
      <c r="B19" s="85">
        <v>96.521991037242032</v>
      </c>
      <c r="C19" s="55">
        <v>0.23383532278228394</v>
      </c>
      <c r="D19" s="86">
        <v>96.709296656201801</v>
      </c>
      <c r="E19" s="56">
        <v>0.4634666013223761</v>
      </c>
      <c r="F19" s="84">
        <v>0.18730561435222626</v>
      </c>
      <c r="G19" s="56">
        <v>0.51911485195159912</v>
      </c>
      <c r="H19" s="85">
        <v>94.814215706164035</v>
      </c>
      <c r="I19" s="55">
        <v>0.34058956542983143</v>
      </c>
      <c r="J19" s="86">
        <v>95.52745741659507</v>
      </c>
      <c r="K19" s="56">
        <v>0.48352740807187855</v>
      </c>
      <c r="L19" s="84">
        <v>0.71324169635772705</v>
      </c>
      <c r="M19" s="56">
        <v>0.59143894910812378</v>
      </c>
      <c r="N19" s="85">
        <v>97.511929553564769</v>
      </c>
      <c r="O19" s="55">
        <v>0.23603251877484216</v>
      </c>
      <c r="P19" s="86">
        <v>97.821861825705184</v>
      </c>
      <c r="Q19" s="56">
        <v>0.38695166005593024</v>
      </c>
      <c r="R19" s="84">
        <v>0.30993226170539856</v>
      </c>
      <c r="S19" s="55">
        <v>0.45325812697410583</v>
      </c>
      <c r="T19" s="86">
        <v>89.701964147469113</v>
      </c>
      <c r="U19" s="56">
        <v>0.51994082739633107</v>
      </c>
      <c r="V19" s="86">
        <v>91.38902061896286</v>
      </c>
      <c r="W19" s="56">
        <v>0.69621302054749556</v>
      </c>
      <c r="X19" s="84">
        <v>1.6870564222335815</v>
      </c>
      <c r="Y19" s="55">
        <v>0.86893671751022339</v>
      </c>
      <c r="Z19" s="86">
        <v>87.555665915306591</v>
      </c>
      <c r="AA19" s="55">
        <v>0.55296994435443492</v>
      </c>
      <c r="AB19" s="86">
        <v>86.739751092629007</v>
      </c>
      <c r="AC19" s="56">
        <v>0.70859459554556448</v>
      </c>
      <c r="AD19" s="84">
        <v>-0.8159148097038269</v>
      </c>
      <c r="AE19" s="56">
        <v>0.8988226056098938</v>
      </c>
      <c r="AF19" s="86">
        <v>96.752573926586891</v>
      </c>
      <c r="AG19" s="55">
        <v>0.29504604156080871</v>
      </c>
      <c r="AH19" s="86">
        <v>97.787523759670663</v>
      </c>
      <c r="AI19" s="56">
        <v>0.39509236187504698</v>
      </c>
      <c r="AJ19" s="84">
        <v>1.034949779510498</v>
      </c>
      <c r="AK19" s="56">
        <v>0.49310258030891418</v>
      </c>
      <c r="AL19" s="86">
        <v>95.141578984754162</v>
      </c>
      <c r="AM19" s="55">
        <v>0.29930524997358426</v>
      </c>
      <c r="AN19" s="86">
        <v>95.615918974835921</v>
      </c>
      <c r="AO19" s="56">
        <v>0.50112667515703702</v>
      </c>
      <c r="AP19" s="84">
        <v>0.47433999180793762</v>
      </c>
      <c r="AQ19" s="56">
        <v>0.58370506763458252</v>
      </c>
      <c r="AR19" s="86">
        <v>91.715453947760579</v>
      </c>
      <c r="AS19" s="55">
        <v>0.41684492621370783</v>
      </c>
      <c r="AT19" s="86">
        <v>93.320514427892689</v>
      </c>
      <c r="AU19" s="56">
        <v>0.63915278956954358</v>
      </c>
      <c r="AV19" s="84">
        <v>1.6050604581832886</v>
      </c>
      <c r="AW19" s="56">
        <v>0.76307010650634766</v>
      </c>
      <c r="AX19" s="86">
        <v>90.163303792261971</v>
      </c>
      <c r="AY19" s="55">
        <v>0.46678742165814457</v>
      </c>
      <c r="AZ19" s="86">
        <v>90.531583761552142</v>
      </c>
      <c r="BA19" s="56">
        <v>0.78334719661517371</v>
      </c>
      <c r="BB19" s="84">
        <v>0.36827996373176575</v>
      </c>
      <c r="BC19" s="56">
        <v>0.91187900304794312</v>
      </c>
      <c r="BD19" s="86">
        <v>91.270767286334745</v>
      </c>
      <c r="BE19" s="55">
        <v>0.50492136474847304</v>
      </c>
      <c r="BF19" s="86">
        <v>91.273151057395225</v>
      </c>
      <c r="BG19" s="56">
        <v>0.68599547617177592</v>
      </c>
      <c r="BH19" s="84">
        <v>2.3837711196392775E-3</v>
      </c>
      <c r="BI19" s="56">
        <v>0.8517836332321167</v>
      </c>
      <c r="BJ19" s="84">
        <v>97.724560532379698</v>
      </c>
      <c r="BK19" s="55">
        <v>0.20581707654318565</v>
      </c>
      <c r="BL19" s="86">
        <v>97.959726906248349</v>
      </c>
      <c r="BM19" s="56">
        <v>0.30304216227974362</v>
      </c>
      <c r="BN19" s="84">
        <v>0.23516637086868286</v>
      </c>
      <c r="BO19" s="57">
        <v>0.36632665991783142</v>
      </c>
    </row>
    <row r="20" spans="1:67" ht="12.75" customHeight="1">
      <c r="A20" s="114" t="s">
        <v>12</v>
      </c>
      <c r="B20" s="85">
        <v>91.686299525488451</v>
      </c>
      <c r="C20" s="55">
        <v>0.65161744798493948</v>
      </c>
      <c r="D20" s="86">
        <v>93.273615430596223</v>
      </c>
      <c r="E20" s="56">
        <v>0.62960613201737381</v>
      </c>
      <c r="F20" s="84">
        <v>1.5873159170150757</v>
      </c>
      <c r="G20" s="56">
        <v>0.90609556436538696</v>
      </c>
      <c r="H20" s="85">
        <v>94.922577058187045</v>
      </c>
      <c r="I20" s="55">
        <v>0.46086189537652927</v>
      </c>
      <c r="J20" s="86">
        <v>94.345733645142104</v>
      </c>
      <c r="K20" s="56">
        <v>0.58256835559165121</v>
      </c>
      <c r="L20" s="84">
        <v>-0.57684344053268433</v>
      </c>
      <c r="M20" s="56">
        <v>0.74281865358352661</v>
      </c>
      <c r="N20" s="85">
        <v>82.308832641723583</v>
      </c>
      <c r="O20" s="55">
        <v>0.94051776092320827</v>
      </c>
      <c r="P20" s="86">
        <v>82.341489295404457</v>
      </c>
      <c r="Q20" s="56">
        <v>0.9920370931754301</v>
      </c>
      <c r="R20" s="84">
        <v>3.2656654715538025E-2</v>
      </c>
      <c r="S20" s="55">
        <v>1.3670080900192261</v>
      </c>
      <c r="T20" s="86">
        <v>86.405585755158427</v>
      </c>
      <c r="U20" s="56">
        <v>0.84791998166981997</v>
      </c>
      <c r="V20" s="86">
        <v>84.912578742664778</v>
      </c>
      <c r="W20" s="56">
        <v>0.94383307664508964</v>
      </c>
      <c r="X20" s="84">
        <v>-1.4930070638656616</v>
      </c>
      <c r="Y20" s="55">
        <v>1.2687746286392212</v>
      </c>
      <c r="Z20" s="86">
        <v>67.791145257104574</v>
      </c>
      <c r="AA20" s="55">
        <v>1.2427120078721983</v>
      </c>
      <c r="AB20" s="86">
        <v>71.122338989926774</v>
      </c>
      <c r="AC20" s="56">
        <v>1.2395516836137017</v>
      </c>
      <c r="AD20" s="84">
        <v>3.3311936855316162</v>
      </c>
      <c r="AE20" s="56">
        <v>1.7552269697189331</v>
      </c>
      <c r="AF20" s="86">
        <v>97.143283346389481</v>
      </c>
      <c r="AG20" s="55">
        <v>0.38784062866227842</v>
      </c>
      <c r="AH20" s="86">
        <v>97.262483515008483</v>
      </c>
      <c r="AI20" s="56">
        <v>0.42414320111691112</v>
      </c>
      <c r="AJ20" s="84">
        <v>0.11920017004013062</v>
      </c>
      <c r="AK20" s="56">
        <v>0.57473284006118774</v>
      </c>
      <c r="AL20" s="86">
        <v>82.453033442148524</v>
      </c>
      <c r="AM20" s="55">
        <v>0.90812764945250035</v>
      </c>
      <c r="AN20" s="86">
        <v>83.213188883812677</v>
      </c>
      <c r="AO20" s="56">
        <v>0.95544855521697136</v>
      </c>
      <c r="AP20" s="84">
        <v>0.76015543937683105</v>
      </c>
      <c r="AQ20" s="56">
        <v>1.3181720972061157</v>
      </c>
      <c r="AR20" s="86">
        <v>96.072782896983227</v>
      </c>
      <c r="AS20" s="55">
        <v>0.37417082329272988</v>
      </c>
      <c r="AT20" s="86">
        <v>96.776566756537889</v>
      </c>
      <c r="AU20" s="56">
        <v>0.38921228583351858</v>
      </c>
      <c r="AV20" s="84">
        <v>0.70378386974334717</v>
      </c>
      <c r="AW20" s="56">
        <v>0.53989815711975098</v>
      </c>
      <c r="AX20" s="86">
        <v>87.869890268370796</v>
      </c>
      <c r="AY20" s="55">
        <v>0.81106375159644439</v>
      </c>
      <c r="AZ20" s="86">
        <v>88.098823419565278</v>
      </c>
      <c r="BA20" s="56">
        <v>0.71877510854794213</v>
      </c>
      <c r="BB20" s="84">
        <v>0.22893315553665161</v>
      </c>
      <c r="BC20" s="56">
        <v>1.0837260484695435</v>
      </c>
      <c r="BD20" s="86">
        <v>87.794892301259168</v>
      </c>
      <c r="BE20" s="55">
        <v>0.81635473558876148</v>
      </c>
      <c r="BF20" s="86">
        <v>92.791815111647665</v>
      </c>
      <c r="BG20" s="56">
        <v>0.6387892534048264</v>
      </c>
      <c r="BH20" s="84">
        <v>4.9969229698181152</v>
      </c>
      <c r="BI20" s="56">
        <v>1.0365744829177856</v>
      </c>
      <c r="BJ20" s="84">
        <v>95.854823454254046</v>
      </c>
      <c r="BK20" s="55">
        <v>0.39034514563902695</v>
      </c>
      <c r="BL20" s="86">
        <v>97.082824325444562</v>
      </c>
      <c r="BM20" s="56">
        <v>0.34284888214199349</v>
      </c>
      <c r="BN20" s="84">
        <v>1.2280008792877197</v>
      </c>
      <c r="BO20" s="57">
        <v>0.51953315734863281</v>
      </c>
    </row>
    <row r="21" spans="1:67" ht="12.75" customHeight="1">
      <c r="A21" s="114" t="s">
        <v>14</v>
      </c>
      <c r="B21" s="85">
        <v>90.571310077370185</v>
      </c>
      <c r="C21" s="55">
        <v>0.93914427129695421</v>
      </c>
      <c r="D21" s="86">
        <v>88.077827975026551</v>
      </c>
      <c r="E21" s="56">
        <v>0.84059182570822422</v>
      </c>
      <c r="F21" s="84">
        <v>-2.4934821128845215</v>
      </c>
      <c r="G21" s="56">
        <v>1.2603914737701416</v>
      </c>
      <c r="H21" s="85">
        <v>90.993854305573294</v>
      </c>
      <c r="I21" s="55">
        <v>0.95225336852450693</v>
      </c>
      <c r="J21" s="86">
        <v>87.398811839011316</v>
      </c>
      <c r="K21" s="56">
        <v>0.77170639761151349</v>
      </c>
      <c r="L21" s="84">
        <v>-3.5950424671173096</v>
      </c>
      <c r="M21" s="56">
        <v>1.225690484046936</v>
      </c>
      <c r="N21" s="85">
        <v>91.335665005997754</v>
      </c>
      <c r="O21" s="55">
        <v>0.93186054182232125</v>
      </c>
      <c r="P21" s="86">
        <v>90.185178527382277</v>
      </c>
      <c r="Q21" s="56">
        <v>0.80028220532516747</v>
      </c>
      <c r="R21" s="84">
        <v>-1.1504864692687988</v>
      </c>
      <c r="S21" s="55">
        <v>1.2283385992050171</v>
      </c>
      <c r="T21" s="86">
        <v>90.745481842867122</v>
      </c>
      <c r="U21" s="56">
        <v>1.1456489788471607</v>
      </c>
      <c r="V21" s="86">
        <v>86.269054231565192</v>
      </c>
      <c r="W21" s="56">
        <v>0.69333974822422684</v>
      </c>
      <c r="X21" s="84">
        <v>-4.4764275550842285</v>
      </c>
      <c r="Y21" s="55">
        <v>1.3391159772872925</v>
      </c>
      <c r="Z21" s="86">
        <v>82.913613247216389</v>
      </c>
      <c r="AA21" s="55">
        <v>1.1067318213832429</v>
      </c>
      <c r="AB21" s="86">
        <v>81.028641371801484</v>
      </c>
      <c r="AC21" s="56">
        <v>1.0121291235055028</v>
      </c>
      <c r="AD21" s="84">
        <v>-1.8849718570709229</v>
      </c>
      <c r="AE21" s="56">
        <v>1.4997535943984985</v>
      </c>
      <c r="AF21" s="86">
        <v>93.323993114953566</v>
      </c>
      <c r="AG21" s="55">
        <v>0.82695338206824898</v>
      </c>
      <c r="AH21" s="86">
        <v>94.722439351329157</v>
      </c>
      <c r="AI21" s="56">
        <v>0.63288323659830459</v>
      </c>
      <c r="AJ21" s="84">
        <v>1.3984462022781372</v>
      </c>
      <c r="AK21" s="56">
        <v>1.04134202003479</v>
      </c>
      <c r="AL21" s="86">
        <v>90.177317945982011</v>
      </c>
      <c r="AM21" s="55">
        <v>0.9325465374531704</v>
      </c>
      <c r="AN21" s="86">
        <v>87.886574563864073</v>
      </c>
      <c r="AO21" s="56">
        <v>0.7883905325425884</v>
      </c>
      <c r="AP21" s="84">
        <v>-2.290743350982666</v>
      </c>
      <c r="AQ21" s="56">
        <v>1.2211481332778931</v>
      </c>
      <c r="AR21" s="86">
        <v>92.815926649490621</v>
      </c>
      <c r="AS21" s="55">
        <v>0.96192316207052209</v>
      </c>
      <c r="AT21" s="86">
        <v>89.38010946051088</v>
      </c>
      <c r="AU21" s="56">
        <v>0.92389518181605468</v>
      </c>
      <c r="AV21" s="84">
        <v>-3.4358172416687012</v>
      </c>
      <c r="AW21" s="56">
        <v>1.333746075630188</v>
      </c>
      <c r="AX21" s="86">
        <v>89.236123506385923</v>
      </c>
      <c r="AY21" s="55">
        <v>0.97544437715215782</v>
      </c>
      <c r="AZ21" s="86">
        <v>81.84032105143018</v>
      </c>
      <c r="BA21" s="56">
        <v>1.0245648026523013</v>
      </c>
      <c r="BB21" s="84">
        <v>-7.3958024978637695</v>
      </c>
      <c r="BC21" s="56">
        <v>1.4146465063095093</v>
      </c>
      <c r="BD21" s="86">
        <v>89.255668851196205</v>
      </c>
      <c r="BE21" s="55">
        <v>0.88833054711810144</v>
      </c>
      <c r="BF21" s="86">
        <v>87.025992069272789</v>
      </c>
      <c r="BG21" s="56">
        <v>0.88596917802610797</v>
      </c>
      <c r="BH21" s="84">
        <v>-2.2296767234802246</v>
      </c>
      <c r="BI21" s="56">
        <v>1.2546204328536987</v>
      </c>
      <c r="BJ21" s="84">
        <v>95.290505375600091</v>
      </c>
      <c r="BK21" s="55">
        <v>0.62677109175134982</v>
      </c>
      <c r="BL21" s="86">
        <v>95.846245559170569</v>
      </c>
      <c r="BM21" s="56">
        <v>0.51276138885301026</v>
      </c>
      <c r="BN21" s="84">
        <v>0.55574017763137817</v>
      </c>
      <c r="BO21" s="57">
        <v>0.80979394912719727</v>
      </c>
    </row>
    <row r="22" spans="1:67" ht="12.75" customHeight="1">
      <c r="A22" s="113" t="s">
        <v>16</v>
      </c>
      <c r="B22" s="80">
        <v>68.636753645982239</v>
      </c>
      <c r="C22" s="52">
        <v>0.98127994003346453</v>
      </c>
      <c r="D22" s="71">
        <v>64.966467850414091</v>
      </c>
      <c r="E22" s="53">
        <v>1.5019638684699486</v>
      </c>
      <c r="F22" s="58">
        <v>-3.670285701751709</v>
      </c>
      <c r="G22" s="53">
        <v>1.7941030263900757</v>
      </c>
      <c r="H22" s="80">
        <v>52.097415447446181</v>
      </c>
      <c r="I22" s="52">
        <v>0.92960550083123328</v>
      </c>
      <c r="J22" s="71">
        <v>47.334997947937097</v>
      </c>
      <c r="K22" s="53">
        <v>1.1211316343973152</v>
      </c>
      <c r="L22" s="58">
        <v>-4.7624173164367676</v>
      </c>
      <c r="M22" s="53">
        <v>1.4564005136489868</v>
      </c>
      <c r="N22" s="80">
        <v>90.348054158539128</v>
      </c>
      <c r="O22" s="52">
        <v>0.5157297769528647</v>
      </c>
      <c r="P22" s="71">
        <v>87.987611432284169</v>
      </c>
      <c r="Q22" s="53">
        <v>0.56973864343963709</v>
      </c>
      <c r="R22" s="58">
        <v>-2.3604426383972168</v>
      </c>
      <c r="S22" s="52">
        <v>0.76849156618118286</v>
      </c>
      <c r="T22" s="71">
        <v>83.041203483240992</v>
      </c>
      <c r="U22" s="53">
        <v>0.70071408580530536</v>
      </c>
      <c r="V22" s="71">
        <v>81.859438526859918</v>
      </c>
      <c r="W22" s="53">
        <v>1.0354714602233286</v>
      </c>
      <c r="X22" s="58">
        <v>-1.1817649602890015</v>
      </c>
      <c r="Y22" s="52">
        <v>1.250280499458313</v>
      </c>
      <c r="Z22" s="71">
        <v>50.747256621561078</v>
      </c>
      <c r="AA22" s="52">
        <v>0.96241616717993128</v>
      </c>
      <c r="AB22" s="71">
        <v>48.888067349987693</v>
      </c>
      <c r="AC22" s="53">
        <v>1.1278852318882695</v>
      </c>
      <c r="AD22" s="58">
        <v>-1.8591892719268799</v>
      </c>
      <c r="AE22" s="53">
        <v>1.4826900959014893</v>
      </c>
      <c r="AF22" s="71">
        <v>93.62656706439607</v>
      </c>
      <c r="AG22" s="52">
        <v>0.38557344073983918</v>
      </c>
      <c r="AH22" s="71">
        <v>93.031955822263953</v>
      </c>
      <c r="AI22" s="53">
        <v>0.80168203707094654</v>
      </c>
      <c r="AJ22" s="58">
        <v>-0.59461122751235962</v>
      </c>
      <c r="AK22" s="53">
        <v>0.88958472013473511</v>
      </c>
      <c r="AL22" s="71">
        <v>77.925880200587713</v>
      </c>
      <c r="AM22" s="52">
        <v>0.65804442132266872</v>
      </c>
      <c r="AN22" s="71">
        <v>74.351478574527718</v>
      </c>
      <c r="AO22" s="53">
        <v>1.0302892380985058</v>
      </c>
      <c r="AP22" s="58">
        <v>-3.5744016170501709</v>
      </c>
      <c r="AQ22" s="53">
        <v>1.2225049734115601</v>
      </c>
      <c r="AR22" s="71">
        <v>83.075150496639722</v>
      </c>
      <c r="AS22" s="52">
        <v>0.64988458016467843</v>
      </c>
      <c r="AT22" s="71">
        <v>84.109372468391186</v>
      </c>
      <c r="AU22" s="53">
        <v>1.1235325168234409</v>
      </c>
      <c r="AV22" s="58">
        <v>1.0342220067977905</v>
      </c>
      <c r="AW22" s="53">
        <v>1.2979503870010376</v>
      </c>
      <c r="AX22" s="71">
        <v>81.201427975081728</v>
      </c>
      <c r="AY22" s="52">
        <v>0.66324208747707947</v>
      </c>
      <c r="AZ22" s="71">
        <v>82.382340072566791</v>
      </c>
      <c r="BA22" s="53">
        <v>1.0834127431945419</v>
      </c>
      <c r="BB22" s="58">
        <v>1.1809121370315552</v>
      </c>
      <c r="BC22" s="53">
        <v>1.2703044414520264</v>
      </c>
      <c r="BD22" s="71">
        <v>84.568005529457025</v>
      </c>
      <c r="BE22" s="52">
        <v>0.55296234242098419</v>
      </c>
      <c r="BF22" s="71">
        <v>80.339363570466233</v>
      </c>
      <c r="BG22" s="53">
        <v>1.1836263671769551</v>
      </c>
      <c r="BH22" s="58">
        <v>-4.2286419868469238</v>
      </c>
      <c r="BI22" s="53">
        <v>1.3064221143722534</v>
      </c>
      <c r="BJ22" s="58">
        <v>96.431615482883487</v>
      </c>
      <c r="BK22" s="52">
        <v>0.37360769645001674</v>
      </c>
      <c r="BL22" s="71">
        <v>94.47681742101787</v>
      </c>
      <c r="BM22" s="53">
        <v>0.57469103116082587</v>
      </c>
      <c r="BN22" s="58">
        <v>-1.9547981023788452</v>
      </c>
      <c r="BO22" s="54">
        <v>0.68545788526535034</v>
      </c>
    </row>
    <row r="23" spans="1:67" ht="12.75" customHeight="1">
      <c r="A23" s="113" t="s">
        <v>386</v>
      </c>
      <c r="B23" s="80">
        <v>95.82414943863246</v>
      </c>
      <c r="C23" s="52">
        <v>0.502420503982417</v>
      </c>
      <c r="D23" s="71">
        <v>94.55087171625577</v>
      </c>
      <c r="E23" s="53">
        <v>0.56398159920346869</v>
      </c>
      <c r="F23" s="58">
        <v>-1.273277759552002</v>
      </c>
      <c r="G23" s="53">
        <v>0.75531554222106934</v>
      </c>
      <c r="H23" s="80">
        <v>94.220731792263251</v>
      </c>
      <c r="I23" s="52">
        <v>0.60862743754935689</v>
      </c>
      <c r="J23" s="71">
        <v>92.14225592440782</v>
      </c>
      <c r="K23" s="53">
        <v>0.58475903332468071</v>
      </c>
      <c r="L23" s="58">
        <v>-2.0784759521484375</v>
      </c>
      <c r="M23" s="53">
        <v>0.84402042627334595</v>
      </c>
      <c r="N23" s="80">
        <v>95.08416056430967</v>
      </c>
      <c r="O23" s="52">
        <v>0.53272317612974407</v>
      </c>
      <c r="P23" s="71">
        <v>94.956327565615467</v>
      </c>
      <c r="Q23" s="53">
        <v>0.59202306634166268</v>
      </c>
      <c r="R23" s="58">
        <v>-0.12783299386501312</v>
      </c>
      <c r="S23" s="52">
        <v>0.79642027616500854</v>
      </c>
      <c r="T23" s="71">
        <v>93.293891216523647</v>
      </c>
      <c r="U23" s="53">
        <v>0.69883673376452071</v>
      </c>
      <c r="V23" s="71">
        <v>92.926781278429203</v>
      </c>
      <c r="W23" s="53">
        <v>0.68545085152545471</v>
      </c>
      <c r="X23" s="58">
        <v>-0.36710992455482483</v>
      </c>
      <c r="Y23" s="52">
        <v>0.97888487577438354</v>
      </c>
      <c r="Z23" s="71">
        <v>85.289312042135535</v>
      </c>
      <c r="AA23" s="52">
        <v>0.93052843343795721</v>
      </c>
      <c r="AB23" s="71">
        <v>84.338496886541009</v>
      </c>
      <c r="AC23" s="53">
        <v>0.93385781405062651</v>
      </c>
      <c r="AD23" s="58">
        <v>-0.95081514120101929</v>
      </c>
      <c r="AE23" s="53">
        <v>1.3183223009109497</v>
      </c>
      <c r="AF23" s="71">
        <v>96.191334009019542</v>
      </c>
      <c r="AG23" s="52">
        <v>0.46769215235269124</v>
      </c>
      <c r="AH23" s="71">
        <v>96.296943703376584</v>
      </c>
      <c r="AI23" s="53">
        <v>0.74382145263437038</v>
      </c>
      <c r="AJ23" s="58">
        <v>0.10560969263315201</v>
      </c>
      <c r="AK23" s="53">
        <v>0.8786388635635376</v>
      </c>
      <c r="AL23" s="71">
        <v>94.620541620966208</v>
      </c>
      <c r="AM23" s="52">
        <v>0.57820451937612749</v>
      </c>
      <c r="AN23" s="71">
        <v>92.446085545586527</v>
      </c>
      <c r="AO23" s="53">
        <v>0.67602442887389202</v>
      </c>
      <c r="AP23" s="58">
        <v>-2.1744561195373535</v>
      </c>
      <c r="AQ23" s="53">
        <v>0.88956701755523682</v>
      </c>
      <c r="AR23" s="71">
        <v>96.157184691894201</v>
      </c>
      <c r="AS23" s="52">
        <v>0.56354249774879395</v>
      </c>
      <c r="AT23" s="71">
        <v>94.126425072719414</v>
      </c>
      <c r="AU23" s="53">
        <v>0.67695439646569611</v>
      </c>
      <c r="AV23" s="58">
        <v>-2.0307595729827881</v>
      </c>
      <c r="AW23" s="53">
        <v>0.88082200288772583</v>
      </c>
      <c r="AX23" s="71">
        <v>90.247635353524359</v>
      </c>
      <c r="AY23" s="52">
        <v>0.72335843076973128</v>
      </c>
      <c r="AZ23" s="71">
        <v>90.16782811804643</v>
      </c>
      <c r="BA23" s="53">
        <v>0.79443057262183703</v>
      </c>
      <c r="BB23" s="58">
        <v>-7.9807236790657043E-2</v>
      </c>
      <c r="BC23" s="53">
        <v>1.074414849281311</v>
      </c>
      <c r="BD23" s="71">
        <v>87.323585966483833</v>
      </c>
      <c r="BE23" s="52">
        <v>0.92489075921082609</v>
      </c>
      <c r="BF23" s="71">
        <v>87.633233731277144</v>
      </c>
      <c r="BG23" s="53">
        <v>1.1279776637205068</v>
      </c>
      <c r="BH23" s="58">
        <v>0.30964776873588562</v>
      </c>
      <c r="BI23" s="53">
        <v>1.4586831331253052</v>
      </c>
      <c r="BJ23" s="58">
        <v>97.154804109118786</v>
      </c>
      <c r="BK23" s="52">
        <v>0.432361116712008</v>
      </c>
      <c r="BL23" s="71">
        <v>97.02203791354286</v>
      </c>
      <c r="BM23" s="53">
        <v>0.36638746235509212</v>
      </c>
      <c r="BN23" s="58">
        <v>-0.13276620209217072</v>
      </c>
      <c r="BO23" s="54">
        <v>0.56672382354736328</v>
      </c>
    </row>
    <row r="24" spans="1:67" ht="12.75" customHeight="1">
      <c r="A24" s="113" t="s">
        <v>17</v>
      </c>
      <c r="B24" s="80">
        <v>50.503820008258273</v>
      </c>
      <c r="C24" s="52">
        <v>0.94750177165849581</v>
      </c>
      <c r="D24" s="71">
        <v>68.116104530222927</v>
      </c>
      <c r="E24" s="53">
        <v>0.95841301544457236</v>
      </c>
      <c r="F24" s="58">
        <v>17.612283706665039</v>
      </c>
      <c r="G24" s="53">
        <v>1.3477073907852173</v>
      </c>
      <c r="H24" s="80">
        <v>38.9707457852018</v>
      </c>
      <c r="I24" s="52">
        <v>0.9891713970540652</v>
      </c>
      <c r="J24" s="71">
        <v>56.206720454680656</v>
      </c>
      <c r="K24" s="53">
        <v>1.0530467728008344</v>
      </c>
      <c r="L24" s="58">
        <v>17.23597526550293</v>
      </c>
      <c r="M24" s="53">
        <v>1.444772481918335</v>
      </c>
      <c r="N24" s="80">
        <v>70.892595614950395</v>
      </c>
      <c r="O24" s="52">
        <v>0.98861421209980682</v>
      </c>
      <c r="P24" s="71">
        <v>79.134605111459393</v>
      </c>
      <c r="Q24" s="53">
        <v>0.83792885495367275</v>
      </c>
      <c r="R24" s="58">
        <v>8.242009162902832</v>
      </c>
      <c r="S24" s="52">
        <v>1.2959486246109009</v>
      </c>
      <c r="T24" s="71">
        <v>77.125742749599112</v>
      </c>
      <c r="U24" s="53">
        <v>0.90943188545566578</v>
      </c>
      <c r="V24" s="71">
        <v>83.424056479962346</v>
      </c>
      <c r="W24" s="53">
        <v>0.8006640134012456</v>
      </c>
      <c r="X24" s="58">
        <v>6.2983136177062988</v>
      </c>
      <c r="Y24" s="52">
        <v>1.2116638422012329</v>
      </c>
      <c r="Z24" s="71">
        <v>29.956993648303669</v>
      </c>
      <c r="AA24" s="52">
        <v>1.0381570494988479</v>
      </c>
      <c r="AB24" s="71">
        <v>40.273336501116589</v>
      </c>
      <c r="AC24" s="53">
        <v>0.99370634883184683</v>
      </c>
      <c r="AD24" s="58">
        <v>10.316343307495117</v>
      </c>
      <c r="AE24" s="53">
        <v>1.4370881319046021</v>
      </c>
      <c r="AF24" s="71">
        <v>71.874073822530875</v>
      </c>
      <c r="AG24" s="52">
        <v>0.87482974491021925</v>
      </c>
      <c r="AH24" s="71">
        <v>78.916518989486235</v>
      </c>
      <c r="AI24" s="53">
        <v>0.82136781679734261</v>
      </c>
      <c r="AJ24" s="58">
        <v>7.042445182800293</v>
      </c>
      <c r="AK24" s="53">
        <v>1.1999883651733398</v>
      </c>
      <c r="AL24" s="71">
        <v>51.770230830093311</v>
      </c>
      <c r="AM24" s="52">
        <v>1.1618836641594965</v>
      </c>
      <c r="AN24" s="71">
        <v>65.249436047604163</v>
      </c>
      <c r="AO24" s="53">
        <v>0.88671972674099664</v>
      </c>
      <c r="AP24" s="58">
        <v>13.479205131530762</v>
      </c>
      <c r="AQ24" s="53">
        <v>1.461590051651001</v>
      </c>
      <c r="AR24" s="71">
        <v>76.363337865386555</v>
      </c>
      <c r="AS24" s="52">
        <v>0.97701559746956868</v>
      </c>
      <c r="AT24" s="71">
        <v>84.111358567062766</v>
      </c>
      <c r="AU24" s="53">
        <v>0.86410385317082627</v>
      </c>
      <c r="AV24" s="58">
        <v>7.7480206489562988</v>
      </c>
      <c r="AW24" s="53">
        <v>1.3043140172958374</v>
      </c>
      <c r="AX24" s="71">
        <v>77.127762674963421</v>
      </c>
      <c r="AY24" s="52">
        <v>0.99151333110927131</v>
      </c>
      <c r="AZ24" s="71">
        <v>83.293495626709259</v>
      </c>
      <c r="BA24" s="53">
        <v>0.81189243171180681</v>
      </c>
      <c r="BB24" s="58">
        <v>6.1657328605651855</v>
      </c>
      <c r="BC24" s="53">
        <v>1.2815099954605103</v>
      </c>
      <c r="BD24" s="71">
        <v>71.985601031511621</v>
      </c>
      <c r="BE24" s="52">
        <v>1.072056515916471</v>
      </c>
      <c r="BF24" s="71">
        <v>75.829416738836926</v>
      </c>
      <c r="BG24" s="53">
        <v>0.82186689258500523</v>
      </c>
      <c r="BH24" s="58">
        <v>3.843815803527832</v>
      </c>
      <c r="BI24" s="53">
        <v>1.3508405685424805</v>
      </c>
      <c r="BJ24" s="58">
        <v>85.211407894539875</v>
      </c>
      <c r="BK24" s="52">
        <v>0.77932345879336618</v>
      </c>
      <c r="BL24" s="71">
        <v>90.901885765446835</v>
      </c>
      <c r="BM24" s="53">
        <v>0.59801786317811023</v>
      </c>
      <c r="BN24" s="58">
        <v>5.6904778480529785</v>
      </c>
      <c r="BO24" s="54">
        <v>0.98232907056808472</v>
      </c>
    </row>
    <row r="25" spans="1:67" ht="12.75" customHeight="1">
      <c r="A25" s="113" t="s">
        <v>18</v>
      </c>
      <c r="B25" s="80">
        <v>98.984117603300419</v>
      </c>
      <c r="C25" s="52">
        <v>0.24691059308917979</v>
      </c>
      <c r="D25" s="71">
        <v>98.591583468306908</v>
      </c>
      <c r="E25" s="53">
        <v>0.26922081644469975</v>
      </c>
      <c r="F25" s="58">
        <v>-0.39253413677215576</v>
      </c>
      <c r="G25" s="53">
        <v>0.36530083417892456</v>
      </c>
      <c r="H25" s="80">
        <v>96.564671513639695</v>
      </c>
      <c r="I25" s="52">
        <v>0.56658368235586565</v>
      </c>
      <c r="J25" s="71">
        <v>96.349303053217895</v>
      </c>
      <c r="K25" s="53">
        <v>0.48725586880965621</v>
      </c>
      <c r="L25" s="58">
        <v>-0.21536846458911896</v>
      </c>
      <c r="M25" s="53">
        <v>0.74728530645370483</v>
      </c>
      <c r="N25" s="80">
        <v>96.344335166494588</v>
      </c>
      <c r="O25" s="52">
        <v>0.51380223652203172</v>
      </c>
      <c r="P25" s="71">
        <v>93.648211259204402</v>
      </c>
      <c r="Q25" s="53">
        <v>0.73918585823956817</v>
      </c>
      <c r="R25" s="58">
        <v>-2.6961238384246826</v>
      </c>
      <c r="S25" s="52">
        <v>0.90021580457687378</v>
      </c>
      <c r="T25" s="71">
        <v>96.278073232374112</v>
      </c>
      <c r="U25" s="53">
        <v>0.58683547215500043</v>
      </c>
      <c r="V25" s="71">
        <v>96.734259670601389</v>
      </c>
      <c r="W25" s="53">
        <v>0.49303304704231704</v>
      </c>
      <c r="X25" s="58">
        <v>0.456186443567276</v>
      </c>
      <c r="Y25" s="52">
        <v>0.76645773649215698</v>
      </c>
      <c r="Z25" s="71">
        <v>82.456220324285553</v>
      </c>
      <c r="AA25" s="52">
        <v>0.92094008055156706</v>
      </c>
      <c r="AB25" s="71">
        <v>81.358010660299954</v>
      </c>
      <c r="AC25" s="53">
        <v>1.0773870254500497</v>
      </c>
      <c r="AD25" s="58">
        <v>-1.0982096195220947</v>
      </c>
      <c r="AE25" s="53">
        <v>1.4173543453216553</v>
      </c>
      <c r="AF25" s="71">
        <v>98.841161952470287</v>
      </c>
      <c r="AG25" s="52">
        <v>0.28017095245952672</v>
      </c>
      <c r="AH25" s="71">
        <v>98.545084345764224</v>
      </c>
      <c r="AI25" s="53">
        <v>0.32367759878516961</v>
      </c>
      <c r="AJ25" s="58">
        <v>-0.29607760906219482</v>
      </c>
      <c r="AK25" s="53">
        <v>0.42809221148490906</v>
      </c>
      <c r="AL25" s="71">
        <v>92.801374496484485</v>
      </c>
      <c r="AM25" s="52">
        <v>0.72530206078181669</v>
      </c>
      <c r="AN25" s="71">
        <v>92.496503776546461</v>
      </c>
      <c r="AO25" s="53">
        <v>0.80194078775266486</v>
      </c>
      <c r="AP25" s="58">
        <v>-0.30487072467803955</v>
      </c>
      <c r="AQ25" s="53">
        <v>1.0812826156616211</v>
      </c>
      <c r="AR25" s="71">
        <v>94.891032934938863</v>
      </c>
      <c r="AS25" s="52">
        <v>0.65747685056620775</v>
      </c>
      <c r="AT25" s="71">
        <v>96.017390862517104</v>
      </c>
      <c r="AU25" s="53">
        <v>0.50025774678778245</v>
      </c>
      <c r="AV25" s="58">
        <v>1.1263579130172729</v>
      </c>
      <c r="AW25" s="53">
        <v>0.82615596055984497</v>
      </c>
      <c r="AX25" s="71">
        <v>94.29284857386007</v>
      </c>
      <c r="AY25" s="52">
        <v>0.64751866545792403</v>
      </c>
      <c r="AZ25" s="71">
        <v>96.390476848138249</v>
      </c>
      <c r="BA25" s="53">
        <v>0.53089057644612225</v>
      </c>
      <c r="BB25" s="58">
        <v>2.0976283550262451</v>
      </c>
      <c r="BC25" s="53">
        <v>0.83733218908309937</v>
      </c>
      <c r="BD25" s="71">
        <v>79.527503007642679</v>
      </c>
      <c r="BE25" s="52">
        <v>1.0518291110837203</v>
      </c>
      <c r="BF25" s="71">
        <v>77.249761810612171</v>
      </c>
      <c r="BG25" s="53">
        <v>1.0646935389439678</v>
      </c>
      <c r="BH25" s="58">
        <v>-2.2777411937713623</v>
      </c>
      <c r="BI25" s="53">
        <v>1.4966351985931396</v>
      </c>
      <c r="BJ25" s="58">
        <v>97.99547638651778</v>
      </c>
      <c r="BK25" s="52">
        <v>0.35057387162996911</v>
      </c>
      <c r="BL25" s="71">
        <v>97.769000853556477</v>
      </c>
      <c r="BM25" s="53">
        <v>0.40585175990337108</v>
      </c>
      <c r="BN25" s="58">
        <v>-0.22647553682327271</v>
      </c>
      <c r="BO25" s="54">
        <v>0.53630000352859497</v>
      </c>
    </row>
    <row r="26" spans="1:67" ht="12.75" customHeight="1">
      <c r="A26" s="113" t="s">
        <v>202</v>
      </c>
      <c r="B26" s="80">
        <v>92.976660661904717</v>
      </c>
      <c r="C26" s="52">
        <v>0.56634211924556743</v>
      </c>
      <c r="D26" s="71">
        <v>90.202252036040875</v>
      </c>
      <c r="E26" s="53">
        <v>0.79444222421229427</v>
      </c>
      <c r="F26" s="58">
        <v>-2.7744085788726807</v>
      </c>
      <c r="G26" s="53">
        <v>0.97564435005187988</v>
      </c>
      <c r="H26" s="80">
        <v>87.010555521865157</v>
      </c>
      <c r="I26" s="52">
        <v>0.78493287655483657</v>
      </c>
      <c r="J26" s="71">
        <v>84.97021462876107</v>
      </c>
      <c r="K26" s="53">
        <v>0.88684786430685247</v>
      </c>
      <c r="L26" s="58">
        <v>-2.0403409004211426</v>
      </c>
      <c r="M26" s="53">
        <v>1.1843221187591553</v>
      </c>
      <c r="N26" s="80">
        <v>89.805240619616853</v>
      </c>
      <c r="O26" s="52">
        <v>0.93104735215280432</v>
      </c>
      <c r="P26" s="71">
        <v>92.0437654016511</v>
      </c>
      <c r="Q26" s="53">
        <v>0.5801242326423387</v>
      </c>
      <c r="R26" s="58">
        <v>2.2385246753692627</v>
      </c>
      <c r="S26" s="52">
        <v>1.0969928503036499</v>
      </c>
      <c r="T26" s="71">
        <v>88.70192589908703</v>
      </c>
      <c r="U26" s="53">
        <v>0.8053826419905078</v>
      </c>
      <c r="V26" s="71">
        <v>86.498107842884124</v>
      </c>
      <c r="W26" s="53">
        <v>0.83752508272868342</v>
      </c>
      <c r="X26" s="58">
        <v>-2.2038180828094482</v>
      </c>
      <c r="Y26" s="52">
        <v>1.1619335412979126</v>
      </c>
      <c r="Z26" s="71">
        <v>75.743395382084941</v>
      </c>
      <c r="AA26" s="52">
        <v>0.93554526365938162</v>
      </c>
      <c r="AB26" s="71">
        <v>73.410734992445001</v>
      </c>
      <c r="AC26" s="53">
        <v>1.2477637520631519</v>
      </c>
      <c r="AD26" s="58">
        <v>-2.332660436630249</v>
      </c>
      <c r="AE26" s="53">
        <v>1.5595381259918213</v>
      </c>
      <c r="AF26" s="71">
        <v>95.604616100231084</v>
      </c>
      <c r="AG26" s="52">
        <v>0.4534669990029731</v>
      </c>
      <c r="AH26" s="71">
        <v>95.350731766297613</v>
      </c>
      <c r="AI26" s="53">
        <v>0.49639742737250825</v>
      </c>
      <c r="AJ26" s="58">
        <v>-0.25388434529304504</v>
      </c>
      <c r="AK26" s="53">
        <v>0.67234122753143311</v>
      </c>
      <c r="AL26" s="71">
        <v>81.374946640775619</v>
      </c>
      <c r="AM26" s="52">
        <v>1.0130861370521365</v>
      </c>
      <c r="AN26" s="71">
        <v>81.263905379063843</v>
      </c>
      <c r="AO26" s="53">
        <v>0.9483335799254099</v>
      </c>
      <c r="AP26" s="58">
        <v>-0.11104126274585724</v>
      </c>
      <c r="AQ26" s="53">
        <v>1.3876887559890747</v>
      </c>
      <c r="AR26" s="71">
        <v>93.295106640804022</v>
      </c>
      <c r="AS26" s="52">
        <v>0.58323040765022272</v>
      </c>
      <c r="AT26" s="71">
        <v>92.821893562618143</v>
      </c>
      <c r="AU26" s="53">
        <v>0.58852550014914129</v>
      </c>
      <c r="AV26" s="58">
        <v>-0.4732130765914917</v>
      </c>
      <c r="AW26" s="53">
        <v>0.82856500148773193</v>
      </c>
      <c r="AX26" s="71">
        <v>86.320061535878295</v>
      </c>
      <c r="AY26" s="52">
        <v>0.6639905612003334</v>
      </c>
      <c r="AZ26" s="71">
        <v>84.173250317904618</v>
      </c>
      <c r="BA26" s="53">
        <v>0.83474881932542244</v>
      </c>
      <c r="BB26" s="58">
        <v>-2.1468112468719482</v>
      </c>
      <c r="BC26" s="53">
        <v>1.0666251182556152</v>
      </c>
      <c r="BD26" s="71">
        <v>90.209035856297859</v>
      </c>
      <c r="BE26" s="52">
        <v>0.69447883121878617</v>
      </c>
      <c r="BF26" s="71">
        <v>88.648708390416004</v>
      </c>
      <c r="BG26" s="53">
        <v>0.71913176977791204</v>
      </c>
      <c r="BH26" s="58">
        <v>-1.560327410697937</v>
      </c>
      <c r="BI26" s="53">
        <v>0.99972563982009888</v>
      </c>
      <c r="BJ26" s="58">
        <v>96.693132177073153</v>
      </c>
      <c r="BK26" s="52">
        <v>0.43128443395477944</v>
      </c>
      <c r="BL26" s="71">
        <v>95.831540083401549</v>
      </c>
      <c r="BM26" s="53">
        <v>0.47861621099677004</v>
      </c>
      <c r="BN26" s="58">
        <v>-0.86159211397171021</v>
      </c>
      <c r="BO26" s="54">
        <v>0.64426684379577637</v>
      </c>
    </row>
    <row r="27" spans="1:67" ht="12.75" customHeight="1">
      <c r="A27" s="113" t="s">
        <v>19</v>
      </c>
      <c r="B27" s="80">
        <v>81.290006575912358</v>
      </c>
      <c r="C27" s="52">
        <v>0.82030617458394717</v>
      </c>
      <c r="D27" s="71">
        <v>89.544948889305843</v>
      </c>
      <c r="E27" s="53">
        <v>0.7570483584319474</v>
      </c>
      <c r="F27" s="58">
        <v>8.2549419403076172</v>
      </c>
      <c r="G27" s="53">
        <v>1.1162546873092651</v>
      </c>
      <c r="H27" s="80">
        <v>86.025413005239642</v>
      </c>
      <c r="I27" s="52">
        <v>0.64329795753317509</v>
      </c>
      <c r="J27" s="71">
        <v>91.058751614744367</v>
      </c>
      <c r="K27" s="53">
        <v>0.68216170579953761</v>
      </c>
      <c r="L27" s="58">
        <v>5.0333385467529297</v>
      </c>
      <c r="M27" s="53">
        <v>0.93764430284500122</v>
      </c>
      <c r="N27" s="80">
        <v>74.350134196320141</v>
      </c>
      <c r="O27" s="52">
        <v>0.92459603627925302</v>
      </c>
      <c r="P27" s="71">
        <v>78.676071712464534</v>
      </c>
      <c r="Q27" s="53">
        <v>0.81082367277502043</v>
      </c>
      <c r="R27" s="58">
        <v>4.3259377479553223</v>
      </c>
      <c r="S27" s="52">
        <v>1.2297612428665161</v>
      </c>
      <c r="T27" s="71">
        <v>76.658884397619431</v>
      </c>
      <c r="U27" s="53">
        <v>1.0194811676210531</v>
      </c>
      <c r="V27" s="71">
        <v>80.612961686886649</v>
      </c>
      <c r="W27" s="53">
        <v>0.86267225921770696</v>
      </c>
      <c r="X27" s="58">
        <v>3.9540772438049316</v>
      </c>
      <c r="Y27" s="52">
        <v>1.3354943990707397</v>
      </c>
      <c r="Z27" s="71">
        <v>75.031097776235356</v>
      </c>
      <c r="AA27" s="52">
        <v>0.9037544413515548</v>
      </c>
      <c r="AB27" s="71">
        <v>79.297879191522455</v>
      </c>
      <c r="AC27" s="53">
        <v>0.90491122830290915</v>
      </c>
      <c r="AD27" s="58">
        <v>4.2667813301086426</v>
      </c>
      <c r="AE27" s="53">
        <v>1.27892005443573</v>
      </c>
      <c r="AF27" s="71">
        <v>86.922713630183324</v>
      </c>
      <c r="AG27" s="52">
        <v>0.71145401845176626</v>
      </c>
      <c r="AH27" s="71">
        <v>91.13866852658937</v>
      </c>
      <c r="AI27" s="53">
        <v>0.60287296290666592</v>
      </c>
      <c r="AJ27" s="58">
        <v>4.2159547805786133</v>
      </c>
      <c r="AK27" s="53">
        <v>0.93253558874130249</v>
      </c>
      <c r="AL27" s="71">
        <v>74.846897843204204</v>
      </c>
      <c r="AM27" s="52">
        <v>0.92427511045672994</v>
      </c>
      <c r="AN27" s="71">
        <v>82.363057015252977</v>
      </c>
      <c r="AO27" s="53">
        <v>0.83141881282379748</v>
      </c>
      <c r="AP27" s="58">
        <v>7.5161590576171875</v>
      </c>
      <c r="AQ27" s="53">
        <v>1.2431981563568115</v>
      </c>
      <c r="AR27" s="71">
        <v>83.536774454663131</v>
      </c>
      <c r="AS27" s="52">
        <v>0.77768191618373472</v>
      </c>
      <c r="AT27" s="71">
        <v>87.56465948047051</v>
      </c>
      <c r="AU27" s="53">
        <v>0.72398369173042709</v>
      </c>
      <c r="AV27" s="58">
        <v>4.0278849601745605</v>
      </c>
      <c r="AW27" s="53">
        <v>1.0625165700912476</v>
      </c>
      <c r="AX27" s="71">
        <v>73.932949234677963</v>
      </c>
      <c r="AY27" s="52">
        <v>0.86001367834665388</v>
      </c>
      <c r="AZ27" s="71">
        <v>74.595913310088036</v>
      </c>
      <c r="BA27" s="53">
        <v>0.97614060065293495</v>
      </c>
      <c r="BB27" s="58">
        <v>0.66296404600143433</v>
      </c>
      <c r="BC27" s="53">
        <v>1.3009512424468994</v>
      </c>
      <c r="BD27" s="71">
        <v>72.292954843419992</v>
      </c>
      <c r="BE27" s="52">
        <v>0.88885129897994752</v>
      </c>
      <c r="BF27" s="71">
        <v>72.076941790401051</v>
      </c>
      <c r="BG27" s="53">
        <v>1.0731209975829203</v>
      </c>
      <c r="BH27" s="58">
        <v>-0.21601305902004242</v>
      </c>
      <c r="BI27" s="53">
        <v>1.3934292793273926</v>
      </c>
      <c r="BJ27" s="58">
        <v>78.551668991034148</v>
      </c>
      <c r="BK27" s="52">
        <v>0.88684441084554555</v>
      </c>
      <c r="BL27" s="71">
        <v>84.313218659330673</v>
      </c>
      <c r="BM27" s="53">
        <v>0.87870557072040367</v>
      </c>
      <c r="BN27" s="58">
        <v>5.7615494728088379</v>
      </c>
      <c r="BO27" s="54">
        <v>1.2484456300735474</v>
      </c>
    </row>
    <row r="28" spans="1:67" ht="12.75" customHeight="1">
      <c r="A28" s="113" t="s">
        <v>20</v>
      </c>
      <c r="B28" s="80">
        <v>83.913095478207367</v>
      </c>
      <c r="C28" s="52">
        <v>0.7598029598516316</v>
      </c>
      <c r="D28" s="71">
        <v>84.853553173364446</v>
      </c>
      <c r="E28" s="53">
        <v>0.80164293210629634</v>
      </c>
      <c r="F28" s="58">
        <v>0.94045770168304443</v>
      </c>
      <c r="G28" s="53">
        <v>1.1045053005218506</v>
      </c>
      <c r="H28" s="80">
        <v>77.264508121802521</v>
      </c>
      <c r="I28" s="52">
        <v>0.84074053749393463</v>
      </c>
      <c r="J28" s="71">
        <v>79.37915233392107</v>
      </c>
      <c r="K28" s="53">
        <v>1.0625064861373101</v>
      </c>
      <c r="L28" s="58">
        <v>2.1146442890167236</v>
      </c>
      <c r="M28" s="53">
        <v>1.3549039363861084</v>
      </c>
      <c r="N28" s="80">
        <v>90.092208636654064</v>
      </c>
      <c r="O28" s="52">
        <v>0.52956030309015678</v>
      </c>
      <c r="P28" s="71">
        <v>90.879541292456636</v>
      </c>
      <c r="Q28" s="53">
        <v>0.68127492486449615</v>
      </c>
      <c r="R28" s="58">
        <v>0.78733265399932861</v>
      </c>
      <c r="S28" s="52">
        <v>0.86288446187973022</v>
      </c>
      <c r="T28" s="71">
        <v>86.259515366471746</v>
      </c>
      <c r="U28" s="53">
        <v>0.78951768492636698</v>
      </c>
      <c r="V28" s="71">
        <v>82.573215711537529</v>
      </c>
      <c r="W28" s="53">
        <v>0.92597665020370534</v>
      </c>
      <c r="X28" s="58">
        <v>-3.6862995624542236</v>
      </c>
      <c r="Y28" s="52">
        <v>1.2168693542480469</v>
      </c>
      <c r="Z28" s="71">
        <v>60.44428577916652</v>
      </c>
      <c r="AA28" s="52">
        <v>1.1429671636960768</v>
      </c>
      <c r="AB28" s="71">
        <v>60.695307557807141</v>
      </c>
      <c r="AC28" s="53">
        <v>1.1771622023262887</v>
      </c>
      <c r="AD28" s="58">
        <v>0.25102177262306213</v>
      </c>
      <c r="AE28" s="53">
        <v>1.6407574415206909</v>
      </c>
      <c r="AF28" s="71">
        <v>92.685350239142522</v>
      </c>
      <c r="AG28" s="52">
        <v>0.54478595625064896</v>
      </c>
      <c r="AH28" s="71">
        <v>90.002054979012385</v>
      </c>
      <c r="AI28" s="53">
        <v>0.7456962607425095</v>
      </c>
      <c r="AJ28" s="58">
        <v>-2.6832952499389648</v>
      </c>
      <c r="AK28" s="53">
        <v>0.92350131273269653</v>
      </c>
      <c r="AL28" s="71">
        <v>72.781230773148692</v>
      </c>
      <c r="AM28" s="52">
        <v>1.0007877334135395</v>
      </c>
      <c r="AN28" s="71">
        <v>75.423633346911117</v>
      </c>
      <c r="AO28" s="53">
        <v>1.0732424614030251</v>
      </c>
      <c r="AP28" s="58">
        <v>2.6424026489257813</v>
      </c>
      <c r="AQ28" s="53">
        <v>1.4674553871154785</v>
      </c>
      <c r="AR28" s="71">
        <v>86.634888992908728</v>
      </c>
      <c r="AS28" s="52">
        <v>0.77059202035013741</v>
      </c>
      <c r="AT28" s="71">
        <v>85.365174867234543</v>
      </c>
      <c r="AU28" s="53">
        <v>0.82948882357971443</v>
      </c>
      <c r="AV28" s="58">
        <v>-1.2697141170501709</v>
      </c>
      <c r="AW28" s="53">
        <v>1.1321942806243896</v>
      </c>
      <c r="AX28" s="71">
        <v>77.091285073397813</v>
      </c>
      <c r="AY28" s="52">
        <v>0.88299326334528849</v>
      </c>
      <c r="AZ28" s="71">
        <v>76.057899059266148</v>
      </c>
      <c r="BA28" s="53">
        <v>0.93372458980254236</v>
      </c>
      <c r="BB28" s="58">
        <v>-1.0333859920501709</v>
      </c>
      <c r="BC28" s="53">
        <v>1.2851142883300781</v>
      </c>
      <c r="BD28" s="71">
        <v>64.159962053432736</v>
      </c>
      <c r="BE28" s="52">
        <v>1.0565204049191694</v>
      </c>
      <c r="BF28" s="71">
        <v>71.991876880291997</v>
      </c>
      <c r="BG28" s="53">
        <v>0.89953577454051281</v>
      </c>
      <c r="BH28" s="58">
        <v>7.8319149017333984</v>
      </c>
      <c r="BI28" s="53">
        <v>1.3875877857208252</v>
      </c>
      <c r="BJ28" s="58">
        <v>76.939426440057886</v>
      </c>
      <c r="BK28" s="52">
        <v>0.85688591360780308</v>
      </c>
      <c r="BL28" s="71">
        <v>79.607421624764982</v>
      </c>
      <c r="BM28" s="53">
        <v>0.87788552671277542</v>
      </c>
      <c r="BN28" s="58">
        <v>2.6679952144622803</v>
      </c>
      <c r="BO28" s="54">
        <v>1.2267584800720215</v>
      </c>
    </row>
    <row r="29" spans="1:67" ht="12.75" customHeight="1">
      <c r="A29" s="113" t="s">
        <v>322</v>
      </c>
      <c r="B29" s="80">
        <v>93.066987604036257</v>
      </c>
      <c r="C29" s="52">
        <v>0.52891002542209553</v>
      </c>
      <c r="D29" s="71">
        <v>94.763046319830195</v>
      </c>
      <c r="E29" s="53">
        <v>0.4724405764489451</v>
      </c>
      <c r="F29" s="58">
        <v>1.6960587501525879</v>
      </c>
      <c r="G29" s="53">
        <v>0.70918679237365723</v>
      </c>
      <c r="H29" s="80">
        <v>81.640629161258772</v>
      </c>
      <c r="I29" s="52">
        <v>0.75620694790096155</v>
      </c>
      <c r="J29" s="71">
        <v>84.13794516187761</v>
      </c>
      <c r="K29" s="53">
        <v>0.80460956792733895</v>
      </c>
      <c r="L29" s="58">
        <v>2.4973158836364746</v>
      </c>
      <c r="M29" s="53">
        <v>1.1041945219039917</v>
      </c>
      <c r="N29" s="80">
        <v>95.08866502593672</v>
      </c>
      <c r="O29" s="52">
        <v>0.42464480200835925</v>
      </c>
      <c r="P29" s="71">
        <v>95.542416781394053</v>
      </c>
      <c r="Q29" s="53">
        <v>0.36931638113286525</v>
      </c>
      <c r="R29" s="58">
        <v>0.45375174283981323</v>
      </c>
      <c r="S29" s="52">
        <v>0.56277686357498169</v>
      </c>
      <c r="T29" s="71">
        <v>96.390219699893464</v>
      </c>
      <c r="U29" s="53">
        <v>0.41647308597205129</v>
      </c>
      <c r="V29" s="71">
        <v>93.363304250445736</v>
      </c>
      <c r="W29" s="53">
        <v>0.51199369483719004</v>
      </c>
      <c r="X29" s="58">
        <v>-3.0269155502319336</v>
      </c>
      <c r="Y29" s="52">
        <v>0.65999042987823486</v>
      </c>
      <c r="Z29" s="71">
        <v>77.747046058221798</v>
      </c>
      <c r="AA29" s="52">
        <v>0.88552321415672963</v>
      </c>
      <c r="AB29" s="71">
        <v>76.375729538731505</v>
      </c>
      <c r="AC29" s="53">
        <v>0.91629292084827607</v>
      </c>
      <c r="AD29" s="58">
        <v>-1.3713165521621704</v>
      </c>
      <c r="AE29" s="53">
        <v>1.2742621898651123</v>
      </c>
      <c r="AF29" s="71">
        <v>97.156016637305015</v>
      </c>
      <c r="AG29" s="52">
        <v>0.33516176675867487</v>
      </c>
      <c r="AH29" s="71">
        <v>97.088478380811338</v>
      </c>
      <c r="AI29" s="53">
        <v>0.37426470617235352</v>
      </c>
      <c r="AJ29" s="58">
        <v>-6.7538253962993622E-2</v>
      </c>
      <c r="AK29" s="53">
        <v>0.50240170955657959</v>
      </c>
      <c r="AL29" s="71">
        <v>87.393617927123344</v>
      </c>
      <c r="AM29" s="52">
        <v>0.72534646350202558</v>
      </c>
      <c r="AN29" s="71">
        <v>87.973369345890646</v>
      </c>
      <c r="AO29" s="53">
        <v>0.6347712825651104</v>
      </c>
      <c r="AP29" s="58">
        <v>0.57975143194198608</v>
      </c>
      <c r="AQ29" s="53">
        <v>0.96387863159179688</v>
      </c>
      <c r="AR29" s="71">
        <v>96.618904216937594</v>
      </c>
      <c r="AS29" s="52">
        <v>0.38881651186442084</v>
      </c>
      <c r="AT29" s="71">
        <v>95.911896056304229</v>
      </c>
      <c r="AU29" s="53">
        <v>0.43637285376654689</v>
      </c>
      <c r="AV29" s="58">
        <v>-0.70700818300247192</v>
      </c>
      <c r="AW29" s="53">
        <v>0.58446520566940308</v>
      </c>
      <c r="AX29" s="71">
        <v>95.364677559712732</v>
      </c>
      <c r="AY29" s="52">
        <v>0.4809683414245795</v>
      </c>
      <c r="AZ29" s="71">
        <v>93.282338845392019</v>
      </c>
      <c r="BA29" s="53">
        <v>0.54536021588076256</v>
      </c>
      <c r="BB29" s="58">
        <v>-2.082338809967041</v>
      </c>
      <c r="BC29" s="53">
        <v>0.72715079784393311</v>
      </c>
      <c r="BD29" s="71">
        <v>80.658397058791252</v>
      </c>
      <c r="BE29" s="52">
        <v>1.1087126121481783</v>
      </c>
      <c r="BF29" s="71">
        <v>78.368861291815222</v>
      </c>
      <c r="BG29" s="53">
        <v>0.91859051554646398</v>
      </c>
      <c r="BH29" s="58">
        <v>-2.2895357608795166</v>
      </c>
      <c r="BI29" s="53">
        <v>1.4398097991943359</v>
      </c>
      <c r="BJ29" s="58">
        <v>97.687118471394157</v>
      </c>
      <c r="BK29" s="52">
        <v>0.28710575122822901</v>
      </c>
      <c r="BL29" s="71">
        <v>96.314141391696268</v>
      </c>
      <c r="BM29" s="53">
        <v>0.34167392530320861</v>
      </c>
      <c r="BN29" s="58">
        <v>-1.3729771375656128</v>
      </c>
      <c r="BO29" s="54">
        <v>0.44628554582595825</v>
      </c>
    </row>
    <row r="30" spans="1:67" ht="12.75" customHeight="1">
      <c r="A30" s="113" t="s">
        <v>21</v>
      </c>
      <c r="B30" s="80">
        <v>95.171167210016065</v>
      </c>
      <c r="C30" s="52">
        <v>0.46200957411909077</v>
      </c>
      <c r="D30" s="71">
        <v>71.752058404146794</v>
      </c>
      <c r="E30" s="53">
        <v>0.93703512608684103</v>
      </c>
      <c r="F30" s="58">
        <v>-23.419109344482422</v>
      </c>
      <c r="G30" s="53">
        <v>1.0447428226470947</v>
      </c>
      <c r="H30" s="80">
        <v>87.062035587124058</v>
      </c>
      <c r="I30" s="52">
        <v>0.73081931996486915</v>
      </c>
      <c r="J30" s="71">
        <v>65.216269724850022</v>
      </c>
      <c r="K30" s="53">
        <v>1.0132355242983022</v>
      </c>
      <c r="L30" s="58">
        <v>-21.845766067504883</v>
      </c>
      <c r="M30" s="53">
        <v>1.249297022819519</v>
      </c>
      <c r="N30" s="80">
        <v>93.778832340996971</v>
      </c>
      <c r="O30" s="52">
        <v>0.47053775101714446</v>
      </c>
      <c r="P30" s="71">
        <v>77.571734320717439</v>
      </c>
      <c r="Q30" s="53">
        <v>0.87408722910625092</v>
      </c>
      <c r="R30" s="58">
        <v>-16.207098007202148</v>
      </c>
      <c r="S30" s="52">
        <v>0.99269044399261475</v>
      </c>
      <c r="T30" s="71">
        <v>94.619726542786822</v>
      </c>
      <c r="U30" s="53">
        <v>0.50604110679717051</v>
      </c>
      <c r="V30" s="71">
        <v>73.463606118568748</v>
      </c>
      <c r="W30" s="53">
        <v>0.86830856550950719</v>
      </c>
      <c r="X30" s="58">
        <v>-21.156120300292969</v>
      </c>
      <c r="Y30" s="52">
        <v>1.0050061941146851</v>
      </c>
      <c r="Z30" s="71">
        <v>76.609473855910863</v>
      </c>
      <c r="AA30" s="52">
        <v>0.89622645234986176</v>
      </c>
      <c r="AB30" s="71">
        <v>47.035327704587942</v>
      </c>
      <c r="AC30" s="53">
        <v>1.2090852310426041</v>
      </c>
      <c r="AD30" s="58">
        <v>-29.574146270751953</v>
      </c>
      <c r="AE30" s="53">
        <v>1.5050278902053833</v>
      </c>
      <c r="AF30" s="71">
        <v>97.740597756644988</v>
      </c>
      <c r="AG30" s="52">
        <v>0.33854528310815901</v>
      </c>
      <c r="AH30" s="71">
        <v>89.973957710174403</v>
      </c>
      <c r="AI30" s="53">
        <v>0.51474053151506893</v>
      </c>
      <c r="AJ30" s="58">
        <v>-7.7666401863098145</v>
      </c>
      <c r="AK30" s="53">
        <v>0.61609309911727905</v>
      </c>
      <c r="AL30" s="71">
        <v>88.702173560600031</v>
      </c>
      <c r="AM30" s="52">
        <v>0.66691778871431706</v>
      </c>
      <c r="AN30" s="71">
        <v>71.934286686154067</v>
      </c>
      <c r="AO30" s="53">
        <v>0.93144408932503542</v>
      </c>
      <c r="AP30" s="58">
        <v>-16.767887115478516</v>
      </c>
      <c r="AQ30" s="53">
        <v>1.1455860137939453</v>
      </c>
      <c r="AR30" s="71">
        <v>98.212618897954926</v>
      </c>
      <c r="AS30" s="52">
        <v>0.25036654296566346</v>
      </c>
      <c r="AT30" s="71">
        <v>87.221643997606861</v>
      </c>
      <c r="AU30" s="53">
        <v>0.76428007070384463</v>
      </c>
      <c r="AV30" s="58">
        <v>-10.990974426269531</v>
      </c>
      <c r="AW30" s="53">
        <v>0.80424338579177856</v>
      </c>
      <c r="AX30" s="71">
        <v>94.864688142908633</v>
      </c>
      <c r="AY30" s="52">
        <v>0.47465765382393782</v>
      </c>
      <c r="AZ30" s="71">
        <v>76.146391056938185</v>
      </c>
      <c r="BA30" s="53">
        <v>0.86851076704989882</v>
      </c>
      <c r="BB30" s="58">
        <v>-18.718297958374023</v>
      </c>
      <c r="BC30" s="53">
        <v>0.98975294828414917</v>
      </c>
      <c r="BD30" s="71">
        <v>88.302699734975747</v>
      </c>
      <c r="BE30" s="52">
        <v>0.66745927128790006</v>
      </c>
      <c r="BF30" s="71">
        <v>74.36887758615444</v>
      </c>
      <c r="BG30" s="53">
        <v>0.93166875950966033</v>
      </c>
      <c r="BH30" s="58">
        <v>-13.933821678161621</v>
      </c>
      <c r="BI30" s="53">
        <v>1.1460839509963989</v>
      </c>
      <c r="BJ30" s="58">
        <v>98.54843822746659</v>
      </c>
      <c r="BK30" s="52">
        <v>0.23368850325609319</v>
      </c>
      <c r="BL30" s="71">
        <v>89.028348411621366</v>
      </c>
      <c r="BM30" s="53">
        <v>0.74395558377770377</v>
      </c>
      <c r="BN30" s="58">
        <v>-9.5200901031494141</v>
      </c>
      <c r="BO30" s="54">
        <v>0.77979499101638794</v>
      </c>
    </row>
    <row r="31" spans="1:67" ht="12.75" customHeight="1">
      <c r="A31" s="113" t="s">
        <v>22</v>
      </c>
      <c r="B31" s="80">
        <v>84.753482724806204</v>
      </c>
      <c r="C31" s="52">
        <v>1.0767524038391918</v>
      </c>
      <c r="D31" s="71">
        <v>90.155942288930476</v>
      </c>
      <c r="E31" s="53">
        <v>0.67476716756016464</v>
      </c>
      <c r="F31" s="58">
        <v>5.4024596214294434</v>
      </c>
      <c r="G31" s="53">
        <v>1.2707110643386841</v>
      </c>
      <c r="H31" s="80">
        <v>85.950867127074588</v>
      </c>
      <c r="I31" s="52">
        <v>0.97621423142896335</v>
      </c>
      <c r="J31" s="71">
        <v>89.205256669831613</v>
      </c>
      <c r="K31" s="53">
        <v>0.66086948808933754</v>
      </c>
      <c r="L31" s="58">
        <v>3.2543895244598389</v>
      </c>
      <c r="M31" s="53">
        <v>1.1788735389709473</v>
      </c>
      <c r="N31" s="80">
        <v>88.629082997192015</v>
      </c>
      <c r="O31" s="52">
        <v>0.74208106327132639</v>
      </c>
      <c r="P31" s="71">
        <v>92.142046756552901</v>
      </c>
      <c r="Q31" s="53">
        <v>0.63473470166720825</v>
      </c>
      <c r="R31" s="58">
        <v>3.5129637718200684</v>
      </c>
      <c r="S31" s="52">
        <v>0.97651034593582153</v>
      </c>
      <c r="T31" s="71">
        <v>82.404603246599692</v>
      </c>
      <c r="U31" s="53">
        <v>0.98044953886585706</v>
      </c>
      <c r="V31" s="71">
        <v>85.930063315702327</v>
      </c>
      <c r="W31" s="53">
        <v>0.75750623192638344</v>
      </c>
      <c r="X31" s="58">
        <v>3.5254600048065186</v>
      </c>
      <c r="Y31" s="52">
        <v>1.238990306854248</v>
      </c>
      <c r="Z31" s="71">
        <v>66.596811058126676</v>
      </c>
      <c r="AA31" s="52">
        <v>1.017504009580249</v>
      </c>
      <c r="AB31" s="71">
        <v>74.905022879669701</v>
      </c>
      <c r="AC31" s="53">
        <v>1.1029424985664562</v>
      </c>
      <c r="AD31" s="58">
        <v>8.3082122802734375</v>
      </c>
      <c r="AE31" s="53">
        <v>1.5005987882614136</v>
      </c>
      <c r="AF31" s="71">
        <v>90.481963446559902</v>
      </c>
      <c r="AG31" s="52">
        <v>0.68840154147082477</v>
      </c>
      <c r="AH31" s="71">
        <v>91.744819095311058</v>
      </c>
      <c r="AI31" s="53">
        <v>0.7140174891160882</v>
      </c>
      <c r="AJ31" s="58">
        <v>1.2628556489944458</v>
      </c>
      <c r="AK31" s="53">
        <v>0.9918254017829895</v>
      </c>
      <c r="AL31" s="71">
        <v>86.29382468388097</v>
      </c>
      <c r="AM31" s="52">
        <v>0.83745860036665043</v>
      </c>
      <c r="AN31" s="71">
        <v>88.177910265389727</v>
      </c>
      <c r="AO31" s="53">
        <v>0.82293906258032912</v>
      </c>
      <c r="AP31" s="58">
        <v>1.8840855360031128</v>
      </c>
      <c r="AQ31" s="53">
        <v>1.1741232872009277</v>
      </c>
      <c r="AR31" s="71">
        <v>90.914568585525984</v>
      </c>
      <c r="AS31" s="52">
        <v>0.83841824672317322</v>
      </c>
      <c r="AT31" s="71">
        <v>92.475266276269735</v>
      </c>
      <c r="AU31" s="53">
        <v>0.57242250104333059</v>
      </c>
      <c r="AV31" s="58">
        <v>1.5606976747512817</v>
      </c>
      <c r="AW31" s="53">
        <v>1.0151909589767456</v>
      </c>
      <c r="AX31" s="71">
        <v>84.040526339518053</v>
      </c>
      <c r="AY31" s="52">
        <v>0.92237977380741476</v>
      </c>
      <c r="AZ31" s="71">
        <v>86.677124216708691</v>
      </c>
      <c r="BA31" s="53">
        <v>0.8020579876787276</v>
      </c>
      <c r="BB31" s="58">
        <v>2.6365978717803955</v>
      </c>
      <c r="BC31" s="53">
        <v>1.2223262786865234</v>
      </c>
      <c r="BD31" s="71">
        <v>86.37782372114944</v>
      </c>
      <c r="BE31" s="52">
        <v>0.87569911038219306</v>
      </c>
      <c r="BF31" s="71">
        <v>87.47147307173087</v>
      </c>
      <c r="BG31" s="53">
        <v>0.77118875803689901</v>
      </c>
      <c r="BH31" s="58">
        <v>1.0936493873596191</v>
      </c>
      <c r="BI31" s="53">
        <v>1.1668680906295776</v>
      </c>
      <c r="BJ31" s="58">
        <v>85.820073469647866</v>
      </c>
      <c r="BK31" s="52">
        <v>0.79969271325919078</v>
      </c>
      <c r="BL31" s="71">
        <v>91.083804888606466</v>
      </c>
      <c r="BM31" s="53">
        <v>0.65403336261110201</v>
      </c>
      <c r="BN31" s="58">
        <v>5.2637314796447754</v>
      </c>
      <c r="BO31" s="54">
        <v>1.0330866575241089</v>
      </c>
    </row>
    <row r="32" spans="1:67" ht="12.75" customHeight="1">
      <c r="A32" s="113" t="s">
        <v>24</v>
      </c>
      <c r="B32" s="80">
        <v>88.574223541334135</v>
      </c>
      <c r="C32" s="52">
        <v>0.98133409329655485</v>
      </c>
      <c r="D32" s="71">
        <v>88.277257971630547</v>
      </c>
      <c r="E32" s="53">
        <v>0.89112376865995113</v>
      </c>
      <c r="F32" s="58">
        <v>-0.29696556925773621</v>
      </c>
      <c r="G32" s="53">
        <v>1.3255633115768433</v>
      </c>
      <c r="H32" s="80">
        <v>82.470162517416625</v>
      </c>
      <c r="I32" s="52">
        <v>1.1333737138816202</v>
      </c>
      <c r="J32" s="71">
        <v>82.812501233298789</v>
      </c>
      <c r="K32" s="53">
        <v>1.0252015779123171</v>
      </c>
      <c r="L32" s="58">
        <v>0.34233871102333069</v>
      </c>
      <c r="M32" s="53">
        <v>1.5282585620880127</v>
      </c>
      <c r="N32" s="80">
        <v>96.066041305873981</v>
      </c>
      <c r="O32" s="52">
        <v>0.53130071418168001</v>
      </c>
      <c r="P32" s="71">
        <v>95.328034036376692</v>
      </c>
      <c r="Q32" s="53">
        <v>0.64248565026032123</v>
      </c>
      <c r="R32" s="58">
        <v>-0.73800724744796753</v>
      </c>
      <c r="S32" s="52">
        <v>0.83370751142501831</v>
      </c>
      <c r="T32" s="71">
        <v>89.927356675968042</v>
      </c>
      <c r="U32" s="53">
        <v>0.94278836819836209</v>
      </c>
      <c r="V32" s="71">
        <v>87.855685000986767</v>
      </c>
      <c r="W32" s="53">
        <v>1.0889522151275377</v>
      </c>
      <c r="X32" s="58">
        <v>-2.071671724319458</v>
      </c>
      <c r="Y32" s="52">
        <v>1.4403703212738037</v>
      </c>
      <c r="Z32" s="71">
        <v>72.121283339661716</v>
      </c>
      <c r="AA32" s="52">
        <v>1.3200593610277871</v>
      </c>
      <c r="AB32" s="71">
        <v>72.940721524296933</v>
      </c>
      <c r="AC32" s="53">
        <v>1.5888284192074027</v>
      </c>
      <c r="AD32" s="58">
        <v>0.81943815946578979</v>
      </c>
      <c r="AE32" s="53">
        <v>2.0656554698944092</v>
      </c>
      <c r="AF32" s="71">
        <v>91.196427816699014</v>
      </c>
      <c r="AG32" s="52">
        <v>0.88138238057525042</v>
      </c>
      <c r="AH32" s="71">
        <v>89.317197893820961</v>
      </c>
      <c r="AI32" s="53">
        <v>1.0612881870509339</v>
      </c>
      <c r="AJ32" s="58">
        <v>-1.8792299032211304</v>
      </c>
      <c r="AK32" s="53">
        <v>1.3795533180236816</v>
      </c>
      <c r="AL32" s="71">
        <v>74.608614408348217</v>
      </c>
      <c r="AM32" s="52">
        <v>1.2320988934617583</v>
      </c>
      <c r="AN32" s="71">
        <v>75.592257964674161</v>
      </c>
      <c r="AO32" s="53">
        <v>1.3872227572982108</v>
      </c>
      <c r="AP32" s="58">
        <v>0.98364353179931641</v>
      </c>
      <c r="AQ32" s="53">
        <v>1.8553853034973145</v>
      </c>
      <c r="AR32" s="71">
        <v>92.096452574183189</v>
      </c>
      <c r="AS32" s="52">
        <v>0.78967246614776354</v>
      </c>
      <c r="AT32" s="71">
        <v>89.838494986165941</v>
      </c>
      <c r="AU32" s="53">
        <v>0.97067881497638908</v>
      </c>
      <c r="AV32" s="58">
        <v>-2.2579576969146729</v>
      </c>
      <c r="AW32" s="53">
        <v>1.2513192892074585</v>
      </c>
      <c r="AX32" s="71">
        <v>88.234882023534951</v>
      </c>
      <c r="AY32" s="52">
        <v>0.97740749404260019</v>
      </c>
      <c r="AZ32" s="71">
        <v>85.258630303594074</v>
      </c>
      <c r="BA32" s="53">
        <v>1.285801439314975</v>
      </c>
      <c r="BB32" s="58">
        <v>-2.9762516021728516</v>
      </c>
      <c r="BC32" s="53">
        <v>1.615119457244873</v>
      </c>
      <c r="BD32" s="71">
        <v>85.69620892022931</v>
      </c>
      <c r="BE32" s="52">
        <v>0.97413350705871149</v>
      </c>
      <c r="BF32" s="71">
        <v>85.761514134573915</v>
      </c>
      <c r="BG32" s="53">
        <v>1.1328500657730076</v>
      </c>
      <c r="BH32" s="58">
        <v>6.5305210649967194E-2</v>
      </c>
      <c r="BI32" s="53">
        <v>1.4940834045410156</v>
      </c>
      <c r="BJ32" s="58">
        <v>91.774568617001236</v>
      </c>
      <c r="BK32" s="52">
        <v>0.77662560457003471</v>
      </c>
      <c r="BL32" s="71">
        <v>91.107089431046944</v>
      </c>
      <c r="BM32" s="53">
        <v>0.86843702816692014</v>
      </c>
      <c r="BN32" s="58">
        <v>-0.66747915744781494</v>
      </c>
      <c r="BO32" s="54">
        <v>1.1650451421737671</v>
      </c>
    </row>
    <row r="33" spans="1:67">
      <c r="A33" s="113" t="s">
        <v>387</v>
      </c>
      <c r="B33" s="80">
        <v>92.08260710549942</v>
      </c>
      <c r="C33" s="52">
        <v>0.48750843115700954</v>
      </c>
      <c r="D33" s="71">
        <v>91.715730304908988</v>
      </c>
      <c r="E33" s="53">
        <v>0.73061185473057277</v>
      </c>
      <c r="F33" s="58">
        <v>-0.36687681078910828</v>
      </c>
      <c r="G33" s="53">
        <v>0.8783268928527832</v>
      </c>
      <c r="H33" s="80">
        <v>85.425919226984277</v>
      </c>
      <c r="I33" s="52">
        <v>0.8624483414859494</v>
      </c>
      <c r="J33" s="71">
        <v>85.630234071452662</v>
      </c>
      <c r="K33" s="53">
        <v>1.0719796567313145</v>
      </c>
      <c r="L33" s="58">
        <v>0.20431484282016754</v>
      </c>
      <c r="M33" s="53">
        <v>1.3758479356765747</v>
      </c>
      <c r="N33" s="80">
        <v>89.826016903905398</v>
      </c>
      <c r="O33" s="52">
        <v>0.82250821511807914</v>
      </c>
      <c r="P33" s="71">
        <v>89.631545645288597</v>
      </c>
      <c r="Q33" s="53">
        <v>0.85119977536768021</v>
      </c>
      <c r="R33" s="58">
        <v>-0.19447125494480133</v>
      </c>
      <c r="S33" s="52">
        <v>1.1836642026901245</v>
      </c>
      <c r="T33" s="71">
        <v>85.007805098946207</v>
      </c>
      <c r="U33" s="53">
        <v>0.91325237816220028</v>
      </c>
      <c r="V33" s="71">
        <v>84.315093190079693</v>
      </c>
      <c r="W33" s="53">
        <v>0.99713916033986638</v>
      </c>
      <c r="X33" s="58">
        <v>-0.69271188974380493</v>
      </c>
      <c r="Y33" s="52">
        <v>1.3521524667739868</v>
      </c>
      <c r="Z33" s="71">
        <v>74.883891560139716</v>
      </c>
      <c r="AA33" s="52">
        <v>1.0550478971703035</v>
      </c>
      <c r="AB33" s="71">
        <v>77.626179416754908</v>
      </c>
      <c r="AC33" s="53">
        <v>1.3849575289959917</v>
      </c>
      <c r="AD33" s="58">
        <v>2.7422878742218018</v>
      </c>
      <c r="AE33" s="53">
        <v>1.7410438060760498</v>
      </c>
      <c r="AF33" s="71">
        <v>94.064259923882304</v>
      </c>
      <c r="AG33" s="52">
        <v>0.53356950542146664</v>
      </c>
      <c r="AH33" s="71">
        <v>94.023586867203733</v>
      </c>
      <c r="AI33" s="53">
        <v>0.6462939163303173</v>
      </c>
      <c r="AJ33" s="58">
        <v>-4.0673058480024338E-2</v>
      </c>
      <c r="AK33" s="53">
        <v>0.83808845281600952</v>
      </c>
      <c r="AL33" s="71">
        <v>77.556697799133914</v>
      </c>
      <c r="AM33" s="52">
        <v>1.1359386386365524</v>
      </c>
      <c r="AN33" s="71">
        <v>78.505678864627015</v>
      </c>
      <c r="AO33" s="53">
        <v>0.97880611806719453</v>
      </c>
      <c r="AP33" s="58">
        <v>0.94898104667663574</v>
      </c>
      <c r="AQ33" s="53">
        <v>1.4994726181030273</v>
      </c>
      <c r="AR33" s="71">
        <v>86.598759575606294</v>
      </c>
      <c r="AS33" s="52">
        <v>0.81370054052835883</v>
      </c>
      <c r="AT33" s="71">
        <v>86.594630319060599</v>
      </c>
      <c r="AU33" s="53">
        <v>0.90773950734534792</v>
      </c>
      <c r="AV33" s="58">
        <v>-4.1292565874755383E-3</v>
      </c>
      <c r="AW33" s="53">
        <v>1.2190568447113037</v>
      </c>
      <c r="AX33" s="71">
        <v>80.992542229841888</v>
      </c>
      <c r="AY33" s="52">
        <v>0.84836832688035024</v>
      </c>
      <c r="AZ33" s="71">
        <v>82.24268195701481</v>
      </c>
      <c r="BA33" s="53">
        <v>0.94614911399572732</v>
      </c>
      <c r="BB33" s="58">
        <v>1.2501397132873535</v>
      </c>
      <c r="BC33" s="53">
        <v>1.2707977294921875</v>
      </c>
      <c r="BD33" s="71">
        <v>75.007459486197675</v>
      </c>
      <c r="BE33" s="52">
        <v>1.309365051725689</v>
      </c>
      <c r="BF33" s="71">
        <v>74.08794319367243</v>
      </c>
      <c r="BG33" s="53">
        <v>1.0801147125455155</v>
      </c>
      <c r="BH33" s="58">
        <v>-0.91951626539230347</v>
      </c>
      <c r="BI33" s="53">
        <v>1.6973757743835449</v>
      </c>
      <c r="BJ33" s="58">
        <v>92.512255527924339</v>
      </c>
      <c r="BK33" s="52">
        <v>0.53142632025577263</v>
      </c>
      <c r="BL33" s="71">
        <v>93.481897076559605</v>
      </c>
      <c r="BM33" s="53">
        <v>0.58246692775893039</v>
      </c>
      <c r="BN33" s="58">
        <v>0.96964156627655029</v>
      </c>
      <c r="BO33" s="54">
        <v>0.78846794366836548</v>
      </c>
    </row>
    <row r="34" spans="1:67">
      <c r="A34" s="113" t="s">
        <v>25</v>
      </c>
      <c r="B34" s="80">
        <v>97.969768744345885</v>
      </c>
      <c r="C34" s="52">
        <v>0.25138461519230015</v>
      </c>
      <c r="D34" s="71">
        <v>98.964378276761096</v>
      </c>
      <c r="E34" s="53">
        <v>0.18887072496746499</v>
      </c>
      <c r="F34" s="58">
        <v>0.994609534740448</v>
      </c>
      <c r="G34" s="53">
        <v>0.31443023681640625</v>
      </c>
      <c r="H34" s="80">
        <v>95.64924426741122</v>
      </c>
      <c r="I34" s="52">
        <v>0.32989290356026779</v>
      </c>
      <c r="J34" s="71">
        <v>96.229130162337782</v>
      </c>
      <c r="K34" s="53">
        <v>0.33298348999973082</v>
      </c>
      <c r="L34" s="58">
        <v>0.57988590002059937</v>
      </c>
      <c r="M34" s="53">
        <v>0.46872949600219727</v>
      </c>
      <c r="N34" s="80">
        <v>93.814381568359281</v>
      </c>
      <c r="O34" s="52">
        <v>0.52081717905832703</v>
      </c>
      <c r="P34" s="71">
        <v>95.648968353013245</v>
      </c>
      <c r="Q34" s="53">
        <v>0.39683872769051831</v>
      </c>
      <c r="R34" s="58">
        <v>1.8345867395401001</v>
      </c>
      <c r="S34" s="52">
        <v>0.65477591753005981</v>
      </c>
      <c r="T34" s="71">
        <v>93.547118062017503</v>
      </c>
      <c r="U34" s="53">
        <v>0.50625179349063387</v>
      </c>
      <c r="V34" s="71">
        <v>92.636008264661143</v>
      </c>
      <c r="W34" s="53">
        <v>0.4898570070148493</v>
      </c>
      <c r="X34" s="58">
        <v>-0.9111098051071167</v>
      </c>
      <c r="Y34" s="52">
        <v>0.70445066690444946</v>
      </c>
      <c r="Z34" s="71">
        <v>87.308669463690975</v>
      </c>
      <c r="AA34" s="52">
        <v>0.67995476928596998</v>
      </c>
      <c r="AB34" s="71">
        <v>89.695835547592367</v>
      </c>
      <c r="AC34" s="53">
        <v>0.57930058789337935</v>
      </c>
      <c r="AD34" s="58">
        <v>2.3871660232543945</v>
      </c>
      <c r="AE34" s="53">
        <v>0.89326798915863037</v>
      </c>
      <c r="AF34" s="71">
        <v>93.359580232988321</v>
      </c>
      <c r="AG34" s="52">
        <v>0.47010964996733451</v>
      </c>
      <c r="AH34" s="71">
        <v>92.960953606504305</v>
      </c>
      <c r="AI34" s="53">
        <v>0.52785510843708117</v>
      </c>
      <c r="AJ34" s="58">
        <v>-0.39862662553787231</v>
      </c>
      <c r="AK34" s="53">
        <v>0.70684802532196045</v>
      </c>
      <c r="AL34" s="71">
        <v>94.915725107890566</v>
      </c>
      <c r="AM34" s="52">
        <v>0.43050672248312838</v>
      </c>
      <c r="AN34" s="71">
        <v>95.090536919752282</v>
      </c>
      <c r="AO34" s="53">
        <v>0.43770650919804693</v>
      </c>
      <c r="AP34" s="58">
        <v>0.17481181025505066</v>
      </c>
      <c r="AQ34" s="53">
        <v>0.61394059658050537</v>
      </c>
      <c r="AR34" s="71">
        <v>96.6866201352844</v>
      </c>
      <c r="AS34" s="52">
        <v>0.31991495650262597</v>
      </c>
      <c r="AT34" s="71">
        <v>95.48367167823784</v>
      </c>
      <c r="AU34" s="53">
        <v>0.3643397345519534</v>
      </c>
      <c r="AV34" s="58">
        <v>-1.2029484510421753</v>
      </c>
      <c r="AW34" s="53">
        <v>0.48485979437828064</v>
      </c>
      <c r="AX34" s="71">
        <v>89.695973286281586</v>
      </c>
      <c r="AY34" s="52">
        <v>0.60600631296322649</v>
      </c>
      <c r="AZ34" s="71">
        <v>89.87892534588515</v>
      </c>
      <c r="BA34" s="53">
        <v>0.55454436401393281</v>
      </c>
      <c r="BB34" s="58">
        <v>0.18295206129550934</v>
      </c>
      <c r="BC34" s="53">
        <v>0.82143962383270264</v>
      </c>
      <c r="BD34" s="71">
        <v>90.899101737935368</v>
      </c>
      <c r="BE34" s="52">
        <v>0.57479388782730823</v>
      </c>
      <c r="BF34" s="71">
        <v>87.811995587677004</v>
      </c>
      <c r="BG34" s="53">
        <v>0.7119579592274542</v>
      </c>
      <c r="BH34" s="58">
        <v>-3.0871062278747559</v>
      </c>
      <c r="BI34" s="53">
        <v>0.91502577066421509</v>
      </c>
      <c r="BJ34" s="58">
        <v>98.281041565945799</v>
      </c>
      <c r="BK34" s="52">
        <v>0.23444927708857616</v>
      </c>
      <c r="BL34" s="71">
        <v>98.538324909974776</v>
      </c>
      <c r="BM34" s="53">
        <v>0.2058347769577008</v>
      </c>
      <c r="BN34" s="58">
        <v>0.25728332996368408</v>
      </c>
      <c r="BO34" s="54">
        <v>0.31198465824127197</v>
      </c>
    </row>
    <row r="35" spans="1:67">
      <c r="A35" s="113" t="s">
        <v>26</v>
      </c>
      <c r="B35" s="80">
        <v>17.621152320407202</v>
      </c>
      <c r="C35" s="52">
        <v>0.7220982922024004</v>
      </c>
      <c r="D35" s="71">
        <v>24.096458541771849</v>
      </c>
      <c r="E35" s="53">
        <v>0.78190039953264578</v>
      </c>
      <c r="F35" s="58">
        <v>6.4753060340881348</v>
      </c>
      <c r="G35" s="53">
        <v>1.0643280744552612</v>
      </c>
      <c r="H35" s="80">
        <v>26.004968858432179</v>
      </c>
      <c r="I35" s="52">
        <v>0.94412036425932133</v>
      </c>
      <c r="J35" s="71">
        <v>33.886643662306952</v>
      </c>
      <c r="K35" s="53">
        <v>0.79599476921106327</v>
      </c>
      <c r="L35" s="58">
        <v>7.8816747665405273</v>
      </c>
      <c r="M35" s="53">
        <v>1.2348971366882324</v>
      </c>
      <c r="N35" s="80">
        <v>42.773600651877757</v>
      </c>
      <c r="O35" s="52">
        <v>0.96193869396041709</v>
      </c>
      <c r="P35" s="71">
        <v>50.834524687729129</v>
      </c>
      <c r="Q35" s="53">
        <v>0.9000484205285062</v>
      </c>
      <c r="R35" s="58">
        <v>8.0609235763549805</v>
      </c>
      <c r="S35" s="52">
        <v>1.3173508644104004</v>
      </c>
      <c r="T35" s="71">
        <v>52.711624543579859</v>
      </c>
      <c r="U35" s="53">
        <v>0.96624228681947144</v>
      </c>
      <c r="V35" s="71">
        <v>59.961531581076159</v>
      </c>
      <c r="W35" s="53">
        <v>0.92368955191694835</v>
      </c>
      <c r="X35" s="58">
        <v>7.2499070167541504</v>
      </c>
      <c r="Y35" s="52">
        <v>1.3367222547531128</v>
      </c>
      <c r="Z35" s="71">
        <v>21.855450442027479</v>
      </c>
      <c r="AA35" s="52">
        <v>0.77353402364504942</v>
      </c>
      <c r="AB35" s="71">
        <v>30.58451883917628</v>
      </c>
      <c r="AC35" s="53">
        <v>0.84163533474070684</v>
      </c>
      <c r="AD35" s="58">
        <v>8.7290687561035156</v>
      </c>
      <c r="AE35" s="53">
        <v>1.1431119441986084</v>
      </c>
      <c r="AF35" s="71">
        <v>53.039622127950267</v>
      </c>
      <c r="AG35" s="52">
        <v>0.97856575784009558</v>
      </c>
      <c r="AH35" s="71">
        <v>59.944573388040332</v>
      </c>
      <c r="AI35" s="53">
        <v>0.9163612352660474</v>
      </c>
      <c r="AJ35" s="58">
        <v>6.9049510955810547</v>
      </c>
      <c r="AK35" s="53">
        <v>1.3406374454498291</v>
      </c>
      <c r="AL35" s="71">
        <v>15.64040166709878</v>
      </c>
      <c r="AM35" s="52">
        <v>0.64881772146319794</v>
      </c>
      <c r="AN35" s="71">
        <v>24.545704865762659</v>
      </c>
      <c r="AO35" s="53">
        <v>0.77513013450022816</v>
      </c>
      <c r="AP35" s="58">
        <v>8.9053030014038086</v>
      </c>
      <c r="AQ35" s="53">
        <v>1.0108368396759033</v>
      </c>
      <c r="AR35" s="71">
        <v>48.841564637602858</v>
      </c>
      <c r="AS35" s="52">
        <v>1.1396239594772246</v>
      </c>
      <c r="AT35" s="71">
        <v>61.935914521388547</v>
      </c>
      <c r="AU35" s="53">
        <v>0.96276365847030543</v>
      </c>
      <c r="AV35" s="58">
        <v>13.09434986114502</v>
      </c>
      <c r="AW35" s="53">
        <v>1.491863489151001</v>
      </c>
      <c r="AX35" s="71">
        <v>49.920666726146791</v>
      </c>
      <c r="AY35" s="52">
        <v>1.1023763442611854</v>
      </c>
      <c r="AZ35" s="71">
        <v>59.739257740883417</v>
      </c>
      <c r="BA35" s="53">
        <v>1.0540447565786433</v>
      </c>
      <c r="BB35" s="58">
        <v>9.8185911178588867</v>
      </c>
      <c r="BC35" s="53">
        <v>1.5252028703689575</v>
      </c>
      <c r="BD35" s="71">
        <v>26.716017382695579</v>
      </c>
      <c r="BE35" s="52">
        <v>0.79802438813522369</v>
      </c>
      <c r="BF35" s="71">
        <v>32.448575128076683</v>
      </c>
      <c r="BG35" s="53">
        <v>0.79103563476676919</v>
      </c>
      <c r="BH35" s="58">
        <v>5.7325577735900879</v>
      </c>
      <c r="BI35" s="53">
        <v>1.1236460208892822</v>
      </c>
      <c r="BJ35" s="58">
        <v>54.172480632924817</v>
      </c>
      <c r="BK35" s="52">
        <v>0.81485380572824573</v>
      </c>
      <c r="BL35" s="71">
        <v>62.91991352825135</v>
      </c>
      <c r="BM35" s="53">
        <v>0.83412576800342175</v>
      </c>
      <c r="BN35" s="58">
        <v>8.7474327087402344</v>
      </c>
      <c r="BO35" s="54">
        <v>1.1660842895507813</v>
      </c>
    </row>
    <row r="36" spans="1:67">
      <c r="A36" s="113" t="s">
        <v>28</v>
      </c>
      <c r="B36" s="80">
        <v>78.658182887510293</v>
      </c>
      <c r="C36" s="52">
        <v>0.971813274295517</v>
      </c>
      <c r="D36" s="71">
        <v>87.929184996131553</v>
      </c>
      <c r="E36" s="53">
        <v>0.70414449928901479</v>
      </c>
      <c r="F36" s="58">
        <v>9.2710018157958984</v>
      </c>
      <c r="G36" s="53">
        <v>1.2001001834869385</v>
      </c>
      <c r="H36" s="80">
        <v>78.273536056693374</v>
      </c>
      <c r="I36" s="52">
        <v>0.89200621722950235</v>
      </c>
      <c r="J36" s="71">
        <v>87.378771958911543</v>
      </c>
      <c r="K36" s="53">
        <v>0.75568108033369408</v>
      </c>
      <c r="L36" s="58">
        <v>9.1052360534667969</v>
      </c>
      <c r="M36" s="53">
        <v>1.1690717935562134</v>
      </c>
      <c r="N36" s="80">
        <v>77.42621475445381</v>
      </c>
      <c r="O36" s="52">
        <v>0.87146860286568328</v>
      </c>
      <c r="P36" s="71">
        <v>86.568054069297744</v>
      </c>
      <c r="Q36" s="53">
        <v>0.82489618568035927</v>
      </c>
      <c r="R36" s="58">
        <v>9.1418390274047852</v>
      </c>
      <c r="S36" s="52">
        <v>1.1999629735946655</v>
      </c>
      <c r="T36" s="71">
        <v>76.262766891362972</v>
      </c>
      <c r="U36" s="53">
        <v>1.0693742549772387</v>
      </c>
      <c r="V36" s="71">
        <v>82.16647330199487</v>
      </c>
      <c r="W36" s="53">
        <v>0.78818045657163138</v>
      </c>
      <c r="X36" s="58">
        <v>5.9037065505981445</v>
      </c>
      <c r="Y36" s="52">
        <v>1.3284538984298706</v>
      </c>
      <c r="Z36" s="71">
        <v>59.946273370004441</v>
      </c>
      <c r="AA36" s="52">
        <v>1.0499992454026585</v>
      </c>
      <c r="AB36" s="71">
        <v>66.52630023994115</v>
      </c>
      <c r="AC36" s="53">
        <v>1.0405231105080117</v>
      </c>
      <c r="AD36" s="58">
        <v>6.5800271034240723</v>
      </c>
      <c r="AE36" s="53">
        <v>1.4782377481460571</v>
      </c>
      <c r="AF36" s="71">
        <v>70.535340084219172</v>
      </c>
      <c r="AG36" s="52">
        <v>1.1253493335066347</v>
      </c>
      <c r="AH36" s="71">
        <v>79.010288093064347</v>
      </c>
      <c r="AI36" s="53">
        <v>0.97930981985611998</v>
      </c>
      <c r="AJ36" s="58">
        <v>8.4749479293823242</v>
      </c>
      <c r="AK36" s="53">
        <v>1.4917972087860107</v>
      </c>
      <c r="AL36" s="71">
        <v>63.630410343022859</v>
      </c>
      <c r="AM36" s="52">
        <v>1.1003791836287848</v>
      </c>
      <c r="AN36" s="71">
        <v>76.088709937661733</v>
      </c>
      <c r="AO36" s="53">
        <v>1.0537641813482397</v>
      </c>
      <c r="AP36" s="58">
        <v>12.45829963684082</v>
      </c>
      <c r="AQ36" s="53">
        <v>1.5235660076141357</v>
      </c>
      <c r="AR36" s="71">
        <v>80.450399111452128</v>
      </c>
      <c r="AS36" s="52">
        <v>0.98223289516351131</v>
      </c>
      <c r="AT36" s="71">
        <v>84.272713850692952</v>
      </c>
      <c r="AU36" s="53">
        <v>0.74155685066888333</v>
      </c>
      <c r="AV36" s="58">
        <v>3.8223147392272949</v>
      </c>
      <c r="AW36" s="53">
        <v>1.2307265996932983</v>
      </c>
      <c r="AX36" s="71">
        <v>73.13580141749695</v>
      </c>
      <c r="AY36" s="52">
        <v>1.131731378040514</v>
      </c>
      <c r="AZ36" s="71">
        <v>79.481511075254943</v>
      </c>
      <c r="BA36" s="53">
        <v>0.81453851319927939</v>
      </c>
      <c r="BB36" s="58">
        <v>6.3457098007202148</v>
      </c>
      <c r="BC36" s="53">
        <v>1.394377589225769</v>
      </c>
      <c r="BD36" s="71">
        <v>66.583306510705</v>
      </c>
      <c r="BE36" s="52">
        <v>1.1823000279039164</v>
      </c>
      <c r="BF36" s="71">
        <v>78.008162117758729</v>
      </c>
      <c r="BG36" s="53">
        <v>0.9898569301549166</v>
      </c>
      <c r="BH36" s="58">
        <v>11.42485523223877</v>
      </c>
      <c r="BI36" s="53">
        <v>1.5419631004333496</v>
      </c>
      <c r="BJ36" s="58">
        <v>81.389928058738874</v>
      </c>
      <c r="BK36" s="52">
        <v>0.91775322501330792</v>
      </c>
      <c r="BL36" s="71">
        <v>89.716402040677707</v>
      </c>
      <c r="BM36" s="53">
        <v>0.58885334759094599</v>
      </c>
      <c r="BN36" s="58">
        <v>8.3264741897583008</v>
      </c>
      <c r="BO36" s="54">
        <v>1.0904215574264526</v>
      </c>
    </row>
    <row r="37" spans="1:67">
      <c r="A37" s="113" t="s">
        <v>29</v>
      </c>
      <c r="B37" s="80">
        <v>91.015894007341984</v>
      </c>
      <c r="C37" s="52">
        <v>0.77675419450845762</v>
      </c>
      <c r="D37" s="71">
        <v>92.155085683822008</v>
      </c>
      <c r="E37" s="53">
        <v>0.81367867930583371</v>
      </c>
      <c r="F37" s="58">
        <v>1.1391916275024414</v>
      </c>
      <c r="G37" s="53">
        <v>1.1249089241027832</v>
      </c>
      <c r="H37" s="80">
        <v>78.631736055626277</v>
      </c>
      <c r="I37" s="52">
        <v>1.2225093826685525</v>
      </c>
      <c r="J37" s="71">
        <v>79.656306697876659</v>
      </c>
      <c r="K37" s="53">
        <v>1.4384149505750459</v>
      </c>
      <c r="L37" s="58">
        <v>1.0245705842971802</v>
      </c>
      <c r="M37" s="53">
        <v>1.8877412080764771</v>
      </c>
      <c r="N37" s="80">
        <v>93.467328065345839</v>
      </c>
      <c r="O37" s="52">
        <v>0.6369129131620479</v>
      </c>
      <c r="P37" s="71">
        <v>94.143178825394159</v>
      </c>
      <c r="Q37" s="53">
        <v>0.5715054605259644</v>
      </c>
      <c r="R37" s="58">
        <v>0.67585074901580811</v>
      </c>
      <c r="S37" s="52">
        <v>0.85573160648345947</v>
      </c>
      <c r="T37" s="71">
        <v>85.207998802644951</v>
      </c>
      <c r="U37" s="53">
        <v>1.0200385832088783</v>
      </c>
      <c r="V37" s="71">
        <v>85.682980886232542</v>
      </c>
      <c r="W37" s="53">
        <v>1.0715586969920097</v>
      </c>
      <c r="X37" s="58">
        <v>0.47498208284378052</v>
      </c>
      <c r="Y37" s="52">
        <v>1.4794312715530396</v>
      </c>
      <c r="Z37" s="71">
        <v>64.765607934837064</v>
      </c>
      <c r="AA37" s="52">
        <v>1.5280911670496622</v>
      </c>
      <c r="AB37" s="71">
        <v>68.467829973516984</v>
      </c>
      <c r="AC37" s="53">
        <v>1.7824609941618959</v>
      </c>
      <c r="AD37" s="58">
        <v>3.7022221088409424</v>
      </c>
      <c r="AE37" s="53">
        <v>2.3478138446807861</v>
      </c>
      <c r="AF37" s="71">
        <v>94.256861594865072</v>
      </c>
      <c r="AG37" s="52">
        <v>0.58765120909843871</v>
      </c>
      <c r="AH37" s="71">
        <v>95.058597795369622</v>
      </c>
      <c r="AI37" s="53">
        <v>0.5639117611698925</v>
      </c>
      <c r="AJ37" s="58">
        <v>0.80173617601394653</v>
      </c>
      <c r="AK37" s="53">
        <v>0.81445097923278809</v>
      </c>
      <c r="AL37" s="71">
        <v>82.962195688258063</v>
      </c>
      <c r="AM37" s="52">
        <v>1.1094807496450902</v>
      </c>
      <c r="AN37" s="71">
        <v>85.72074174887895</v>
      </c>
      <c r="AO37" s="53">
        <v>1.2642010016766128</v>
      </c>
      <c r="AP37" s="58">
        <v>2.7585461139678955</v>
      </c>
      <c r="AQ37" s="53">
        <v>1.6820082664489746</v>
      </c>
      <c r="AR37" s="71">
        <v>91.953543673788289</v>
      </c>
      <c r="AS37" s="52">
        <v>0.79691865664361827</v>
      </c>
      <c r="AT37" s="71">
        <v>93.010142891476448</v>
      </c>
      <c r="AU37" s="53">
        <v>0.70565907555234675</v>
      </c>
      <c r="AV37" s="58">
        <v>1.0565992593765259</v>
      </c>
      <c r="AW37" s="53">
        <v>1.0644407272338867</v>
      </c>
      <c r="AX37" s="71">
        <v>81.235803733429222</v>
      </c>
      <c r="AY37" s="52">
        <v>0.91990707944709305</v>
      </c>
      <c r="AZ37" s="71">
        <v>81.293512974046806</v>
      </c>
      <c r="BA37" s="53">
        <v>1.1412612375890183</v>
      </c>
      <c r="BB37" s="58">
        <v>5.7709239423274994E-2</v>
      </c>
      <c r="BC37" s="53">
        <v>1.4658465385437012</v>
      </c>
      <c r="BD37" s="71">
        <v>90.056640675344724</v>
      </c>
      <c r="BE37" s="52">
        <v>0.66643672367695106</v>
      </c>
      <c r="BF37" s="71">
        <v>89.530171210623621</v>
      </c>
      <c r="BG37" s="53">
        <v>0.72324486329364401</v>
      </c>
      <c r="BH37" s="58">
        <v>-0.52646946907043457</v>
      </c>
      <c r="BI37" s="53">
        <v>0.98347395658493042</v>
      </c>
      <c r="BJ37" s="58">
        <v>91.400914747766649</v>
      </c>
      <c r="BK37" s="52">
        <v>0.68468653626302889</v>
      </c>
      <c r="BL37" s="71">
        <v>92.0540621397096</v>
      </c>
      <c r="BM37" s="53">
        <v>0.61073260652702732</v>
      </c>
      <c r="BN37" s="58">
        <v>0.65314739942550659</v>
      </c>
      <c r="BO37" s="54">
        <v>0.91749113798141479</v>
      </c>
    </row>
    <row r="38" spans="1:67">
      <c r="A38" s="113" t="s">
        <v>32</v>
      </c>
      <c r="B38" s="80">
        <v>87.838652123547689</v>
      </c>
      <c r="C38" s="52">
        <v>0.62341841407218523</v>
      </c>
      <c r="D38" s="71">
        <v>90.743501532457188</v>
      </c>
      <c r="E38" s="53">
        <v>0.62073263754655705</v>
      </c>
      <c r="F38" s="58">
        <v>2.9048492908477783</v>
      </c>
      <c r="G38" s="53">
        <v>0.87974971532821655</v>
      </c>
      <c r="H38" s="80">
        <v>91.002075789473153</v>
      </c>
      <c r="I38" s="52">
        <v>0.57996425114278383</v>
      </c>
      <c r="J38" s="71">
        <v>89.317382132621162</v>
      </c>
      <c r="K38" s="53">
        <v>0.63143867220722161</v>
      </c>
      <c r="L38" s="58">
        <v>-1.6846936941146851</v>
      </c>
      <c r="M38" s="53">
        <v>0.85736417770385742</v>
      </c>
      <c r="N38" s="80">
        <v>85.233097555885934</v>
      </c>
      <c r="O38" s="52">
        <v>0.77239153296420693</v>
      </c>
      <c r="P38" s="71">
        <v>86.206790454352685</v>
      </c>
      <c r="Q38" s="53">
        <v>0.81240350266960792</v>
      </c>
      <c r="R38" s="58">
        <v>0.97369289398193359</v>
      </c>
      <c r="S38" s="52">
        <v>1.120976448059082</v>
      </c>
      <c r="T38" s="71">
        <v>85.995246316232652</v>
      </c>
      <c r="U38" s="53">
        <v>0.73710672059081517</v>
      </c>
      <c r="V38" s="71">
        <v>87.611643543644107</v>
      </c>
      <c r="W38" s="53">
        <v>0.85353000739727192</v>
      </c>
      <c r="X38" s="58">
        <v>1.6163972616195679</v>
      </c>
      <c r="Y38" s="52">
        <v>1.1277587413787842</v>
      </c>
      <c r="Z38" s="71">
        <v>79.083276843578915</v>
      </c>
      <c r="AA38" s="52">
        <v>0.85402590784056254</v>
      </c>
      <c r="AB38" s="71">
        <v>78.8734213085025</v>
      </c>
      <c r="AC38" s="53">
        <v>0.91065492799043546</v>
      </c>
      <c r="AD38" s="58">
        <v>-0.20985554158687592</v>
      </c>
      <c r="AE38" s="53">
        <v>1.248460054397583</v>
      </c>
      <c r="AF38" s="71">
        <v>87.361991509007993</v>
      </c>
      <c r="AG38" s="52">
        <v>0.75772839084396371</v>
      </c>
      <c r="AH38" s="71">
        <v>89.052822837642623</v>
      </c>
      <c r="AI38" s="53">
        <v>0.61009800786572399</v>
      </c>
      <c r="AJ38" s="58">
        <v>1.6908313035964966</v>
      </c>
      <c r="AK38" s="53">
        <v>0.97281646728515625</v>
      </c>
      <c r="AL38" s="71">
        <v>88.777253228619458</v>
      </c>
      <c r="AM38" s="52">
        <v>0.66080142209346537</v>
      </c>
      <c r="AN38" s="71">
        <v>87.46352336763195</v>
      </c>
      <c r="AO38" s="53">
        <v>0.74945686969505099</v>
      </c>
      <c r="AP38" s="58">
        <v>-1.3137298822402954</v>
      </c>
      <c r="AQ38" s="53">
        <v>0.99917173385620117</v>
      </c>
      <c r="AR38" s="71">
        <v>84.969343467278918</v>
      </c>
      <c r="AS38" s="52">
        <v>0.74778733731065772</v>
      </c>
      <c r="AT38" s="71">
        <v>89.564944732717819</v>
      </c>
      <c r="AU38" s="53">
        <v>0.69579415411748213</v>
      </c>
      <c r="AV38" s="58">
        <v>4.5956010818481445</v>
      </c>
      <c r="AW38" s="53">
        <v>1.021428108215332</v>
      </c>
      <c r="AX38" s="71">
        <v>78.035540991470981</v>
      </c>
      <c r="AY38" s="52">
        <v>0.95390457899167891</v>
      </c>
      <c r="AZ38" s="71">
        <v>82.055488726815071</v>
      </c>
      <c r="BA38" s="53">
        <v>0.91851873173694498</v>
      </c>
      <c r="BB38" s="58">
        <v>4.0199475288391113</v>
      </c>
      <c r="BC38" s="53">
        <v>1.3242396116256714</v>
      </c>
      <c r="BD38" s="71">
        <v>83.877756119039233</v>
      </c>
      <c r="BE38" s="52">
        <v>0.80390915319309986</v>
      </c>
      <c r="BF38" s="71">
        <v>81.12124175016632</v>
      </c>
      <c r="BG38" s="53">
        <v>0.91303177397082569</v>
      </c>
      <c r="BH38" s="58">
        <v>-2.756514310836792</v>
      </c>
      <c r="BI38" s="53">
        <v>1.2165101766586304</v>
      </c>
      <c r="BJ38" s="58">
        <v>93.736116606349867</v>
      </c>
      <c r="BK38" s="52">
        <v>0.42248181018850395</v>
      </c>
      <c r="BL38" s="71">
        <v>93.95436010355165</v>
      </c>
      <c r="BM38" s="53">
        <v>0.45789387850973329</v>
      </c>
      <c r="BN38" s="58">
        <v>0.21824349462985992</v>
      </c>
      <c r="BO38" s="54">
        <v>0.62302303314208984</v>
      </c>
    </row>
    <row r="39" spans="1:67">
      <c r="A39" s="113" t="s">
        <v>33</v>
      </c>
      <c r="B39" s="80">
        <v>89.956919919965642</v>
      </c>
      <c r="C39" s="52">
        <v>0.94994074239743775</v>
      </c>
      <c r="D39" s="71">
        <v>96.313505963348405</v>
      </c>
      <c r="E39" s="53">
        <v>0.59945441955869561</v>
      </c>
      <c r="F39" s="58">
        <v>6.3565859794616699</v>
      </c>
      <c r="G39" s="53">
        <v>1.1232688426971436</v>
      </c>
      <c r="H39" s="80">
        <v>70.188505960810886</v>
      </c>
      <c r="I39" s="52">
        <v>1.5726457574995854</v>
      </c>
      <c r="J39" s="71">
        <v>88.510551616085934</v>
      </c>
      <c r="K39" s="53">
        <v>1.3978403943349058</v>
      </c>
      <c r="L39" s="58">
        <v>18.322046279907227</v>
      </c>
      <c r="M39" s="53">
        <v>2.1040847301483154</v>
      </c>
      <c r="N39" s="80">
        <v>88.245975299487739</v>
      </c>
      <c r="O39" s="52">
        <v>1.0506260970195109</v>
      </c>
      <c r="P39" s="71">
        <v>94.910363941894744</v>
      </c>
      <c r="Q39" s="53">
        <v>0.7546338582998664</v>
      </c>
      <c r="R39" s="58">
        <v>6.6643886566162109</v>
      </c>
      <c r="S39" s="52">
        <v>1.2935560941696167</v>
      </c>
      <c r="T39" s="71">
        <v>89.176709007638195</v>
      </c>
      <c r="U39" s="53">
        <v>0.91491162876534837</v>
      </c>
      <c r="V39" s="71">
        <v>93.580711731731881</v>
      </c>
      <c r="W39" s="53">
        <v>0.90311541755860891</v>
      </c>
      <c r="X39" s="58">
        <v>4.4040026664733887</v>
      </c>
      <c r="Y39" s="52">
        <v>1.2855663299560547</v>
      </c>
      <c r="Z39" s="71">
        <v>62.466695459857391</v>
      </c>
      <c r="AA39" s="52">
        <v>1.495534623354094</v>
      </c>
      <c r="AB39" s="71">
        <v>74.449853767395993</v>
      </c>
      <c r="AC39" s="53">
        <v>1.6657437237918369</v>
      </c>
      <c r="AD39" s="58">
        <v>11.983158111572266</v>
      </c>
      <c r="AE39" s="53">
        <v>2.2385990619659424</v>
      </c>
      <c r="AF39" s="71">
        <v>95.344364373013988</v>
      </c>
      <c r="AG39" s="52">
        <v>0.61034420010802171</v>
      </c>
      <c r="AH39" s="71">
        <v>97.71261053162479</v>
      </c>
      <c r="AI39" s="53">
        <v>0.41322654996668434</v>
      </c>
      <c r="AJ39" s="58">
        <v>2.3682460784912109</v>
      </c>
      <c r="AK39" s="53">
        <v>0.73707276582717896</v>
      </c>
      <c r="AL39" s="71">
        <v>77.783919918953345</v>
      </c>
      <c r="AM39" s="52">
        <v>1.2297383870095147</v>
      </c>
      <c r="AN39" s="71">
        <v>87.784087913662191</v>
      </c>
      <c r="AO39" s="53">
        <v>1.2308972691013929</v>
      </c>
      <c r="AP39" s="58">
        <v>10.000167846679688</v>
      </c>
      <c r="AQ39" s="53">
        <v>1.7399322986602783</v>
      </c>
      <c r="AR39" s="71">
        <v>90.625549599468712</v>
      </c>
      <c r="AS39" s="52">
        <v>0.92694874675267258</v>
      </c>
      <c r="AT39" s="71">
        <v>94.684908174178958</v>
      </c>
      <c r="AU39" s="53">
        <v>0.84904531163241947</v>
      </c>
      <c r="AV39" s="58">
        <v>4.0593585968017578</v>
      </c>
      <c r="AW39" s="53">
        <v>1.2570250034332275</v>
      </c>
      <c r="AX39" s="71">
        <v>86.682867177237299</v>
      </c>
      <c r="AY39" s="52">
        <v>0.91667107596177944</v>
      </c>
      <c r="AZ39" s="71">
        <v>92.214324152590322</v>
      </c>
      <c r="BA39" s="53">
        <v>0.99299301622252378</v>
      </c>
      <c r="BB39" s="58">
        <v>5.5314569473266602</v>
      </c>
      <c r="BC39" s="53">
        <v>1.3514144420623779</v>
      </c>
      <c r="BD39" s="71">
        <v>66.746398653047748</v>
      </c>
      <c r="BE39" s="52">
        <v>1.6296960287230051</v>
      </c>
      <c r="BF39" s="71">
        <v>81.562748458355642</v>
      </c>
      <c r="BG39" s="53">
        <v>1.4761472963507454</v>
      </c>
      <c r="BH39" s="58">
        <v>14.816349983215332</v>
      </c>
      <c r="BI39" s="53">
        <v>2.1988451480865479</v>
      </c>
      <c r="BJ39" s="58">
        <v>93.005668499506541</v>
      </c>
      <c r="BK39" s="52">
        <v>0.75472055419531536</v>
      </c>
      <c r="BL39" s="71">
        <v>96.290032417742353</v>
      </c>
      <c r="BM39" s="53">
        <v>0.56440751762529762</v>
      </c>
      <c r="BN39" s="58">
        <v>3.2843639850616455</v>
      </c>
      <c r="BO39" s="54">
        <v>0.94242185354232788</v>
      </c>
    </row>
    <row r="40" spans="1:67">
      <c r="A40" s="113" t="s">
        <v>34</v>
      </c>
      <c r="B40" s="80">
        <v>90.501618152632602</v>
      </c>
      <c r="C40" s="52">
        <v>0.54197150050533549</v>
      </c>
      <c r="D40" s="71">
        <v>89.600330687532718</v>
      </c>
      <c r="E40" s="53">
        <v>0.65903828886121973</v>
      </c>
      <c r="F40" s="58">
        <v>-0.90128743648529053</v>
      </c>
      <c r="G40" s="53">
        <v>0.85326701402664185</v>
      </c>
      <c r="H40" s="80">
        <v>86.111188275256609</v>
      </c>
      <c r="I40" s="52">
        <v>0.76077790543896218</v>
      </c>
      <c r="J40" s="71">
        <v>84.557270174411642</v>
      </c>
      <c r="K40" s="53">
        <v>0.93047274510291744</v>
      </c>
      <c r="L40" s="58">
        <v>-1.5539181232452393</v>
      </c>
      <c r="M40" s="53">
        <v>1.201899528503418</v>
      </c>
      <c r="N40" s="80">
        <v>85.114976107413383</v>
      </c>
      <c r="O40" s="52">
        <v>0.92773855456571541</v>
      </c>
      <c r="P40" s="71">
        <v>87.060707372657149</v>
      </c>
      <c r="Q40" s="53">
        <v>0.79974954889297223</v>
      </c>
      <c r="R40" s="58">
        <v>1.9457312822341919</v>
      </c>
      <c r="S40" s="52">
        <v>1.2248666286468506</v>
      </c>
      <c r="T40" s="71">
        <v>86.89990300606199</v>
      </c>
      <c r="U40" s="53">
        <v>0.71703273087263442</v>
      </c>
      <c r="V40" s="71">
        <v>84.036450463351898</v>
      </c>
      <c r="W40" s="53">
        <v>0.86544189121504589</v>
      </c>
      <c r="X40" s="58">
        <v>-2.8634524345397949</v>
      </c>
      <c r="Y40" s="52">
        <v>1.1238886117935181</v>
      </c>
      <c r="Z40" s="71">
        <v>70.248506245535836</v>
      </c>
      <c r="AA40" s="52">
        <v>0.93565839486961966</v>
      </c>
      <c r="AB40" s="71">
        <v>70.052123282984667</v>
      </c>
      <c r="AC40" s="53">
        <v>1.4159100309460813</v>
      </c>
      <c r="AD40" s="58">
        <v>-0.19638296961784363</v>
      </c>
      <c r="AE40" s="53">
        <v>1.6971322298049927</v>
      </c>
      <c r="AF40" s="71">
        <v>94.316474007002086</v>
      </c>
      <c r="AG40" s="52">
        <v>0.47134733392592659</v>
      </c>
      <c r="AH40" s="71">
        <v>93.155142156523411</v>
      </c>
      <c r="AI40" s="53">
        <v>0.75067039876416364</v>
      </c>
      <c r="AJ40" s="58">
        <v>-1.1613318920135498</v>
      </c>
      <c r="AK40" s="53">
        <v>0.88638275861740112</v>
      </c>
      <c r="AL40" s="71">
        <v>83.366734522013019</v>
      </c>
      <c r="AM40" s="52">
        <v>0.82970353277238729</v>
      </c>
      <c r="AN40" s="71">
        <v>81.34982533385265</v>
      </c>
      <c r="AO40" s="53">
        <v>1.0365309954304733</v>
      </c>
      <c r="AP40" s="58">
        <v>-2.016909122467041</v>
      </c>
      <c r="AQ40" s="53">
        <v>1.3277064561843872</v>
      </c>
      <c r="AR40" s="71">
        <v>90.275149629910615</v>
      </c>
      <c r="AS40" s="52">
        <v>0.61244103341646239</v>
      </c>
      <c r="AT40" s="71">
        <v>88.127970766737661</v>
      </c>
      <c r="AU40" s="53">
        <v>0.81902460638540253</v>
      </c>
      <c r="AV40" s="58">
        <v>-2.1471788883209229</v>
      </c>
      <c r="AW40" s="53">
        <v>1.0226854085922241</v>
      </c>
      <c r="AX40" s="71">
        <v>85.155417617650642</v>
      </c>
      <c r="AY40" s="52">
        <v>0.80903524570995755</v>
      </c>
      <c r="AZ40" s="71">
        <v>82.19836905228658</v>
      </c>
      <c r="BA40" s="53">
        <v>0.7393592936654676</v>
      </c>
      <c r="BB40" s="58">
        <v>-2.9570486545562744</v>
      </c>
      <c r="BC40" s="53">
        <v>1.0959882736206055</v>
      </c>
      <c r="BD40" s="71">
        <v>81.284454554563112</v>
      </c>
      <c r="BE40" s="52">
        <v>0.85347371813211592</v>
      </c>
      <c r="BF40" s="71">
        <v>78.206638089260778</v>
      </c>
      <c r="BG40" s="53">
        <v>1.2645356945210358</v>
      </c>
      <c r="BH40" s="58">
        <v>-3.0778164863586426</v>
      </c>
      <c r="BI40" s="53">
        <v>1.5256041288375854</v>
      </c>
      <c r="BJ40" s="58">
        <v>96.041156919569943</v>
      </c>
      <c r="BK40" s="52">
        <v>0.39665288597098475</v>
      </c>
      <c r="BL40" s="71">
        <v>94.405894396165579</v>
      </c>
      <c r="BM40" s="53">
        <v>0.63320600684753836</v>
      </c>
      <c r="BN40" s="58">
        <v>-1.6352624893188477</v>
      </c>
      <c r="BO40" s="54">
        <v>0.74718362092971802</v>
      </c>
    </row>
    <row r="41" spans="1:67">
      <c r="A41" s="113" t="s">
        <v>35</v>
      </c>
      <c r="B41" s="80">
        <v>79.862129204358695</v>
      </c>
      <c r="C41" s="52">
        <v>0.98196120710095647</v>
      </c>
      <c r="D41" s="71">
        <v>71.819486137159288</v>
      </c>
      <c r="E41" s="53">
        <v>1.0657379514431693</v>
      </c>
      <c r="F41" s="58">
        <v>-8.0426425933837891</v>
      </c>
      <c r="G41" s="53">
        <v>1.4491533041000366</v>
      </c>
      <c r="H41" s="80">
        <v>60.893696594889953</v>
      </c>
      <c r="I41" s="52">
        <v>1.8817818993468356</v>
      </c>
      <c r="J41" s="71">
        <v>51.424853915585658</v>
      </c>
      <c r="K41" s="53">
        <v>1.0308885193558668</v>
      </c>
      <c r="L41" s="58">
        <v>-9.4688425064086914</v>
      </c>
      <c r="M41" s="53">
        <v>2.1456546783447266</v>
      </c>
      <c r="N41" s="80">
        <v>78.99039694742423</v>
      </c>
      <c r="O41" s="52">
        <v>1.4469761931787639</v>
      </c>
      <c r="P41" s="71">
        <v>74.813816957337792</v>
      </c>
      <c r="Q41" s="53">
        <v>0.89886594270697828</v>
      </c>
      <c r="R41" s="58">
        <v>-4.1765799522399902</v>
      </c>
      <c r="S41" s="52">
        <v>1.7034376859664917</v>
      </c>
      <c r="T41" s="71">
        <v>83.813886224653416</v>
      </c>
      <c r="U41" s="53">
        <v>0.73709161838429982</v>
      </c>
      <c r="V41" s="71">
        <v>79.148418624913546</v>
      </c>
      <c r="W41" s="53">
        <v>0.86764994965752862</v>
      </c>
      <c r="X41" s="58">
        <v>-4.6654677391052246</v>
      </c>
      <c r="Y41" s="52">
        <v>1.1384729146957397</v>
      </c>
      <c r="Z41" s="71">
        <v>38.815040007926029</v>
      </c>
      <c r="AA41" s="52">
        <v>1.0441800123178873</v>
      </c>
      <c r="AB41" s="71">
        <v>31.618692882911439</v>
      </c>
      <c r="AC41" s="53">
        <v>0.9417904794970674</v>
      </c>
      <c r="AD41" s="58">
        <v>-7.1963472366333008</v>
      </c>
      <c r="AE41" s="53">
        <v>1.4061583280563354</v>
      </c>
      <c r="AF41" s="71">
        <v>89.722170256875017</v>
      </c>
      <c r="AG41" s="52">
        <v>0.71814378316454031</v>
      </c>
      <c r="AH41" s="71">
        <v>89.882960180979325</v>
      </c>
      <c r="AI41" s="53">
        <v>0.60429646766679168</v>
      </c>
      <c r="AJ41" s="58">
        <v>0.16078992187976837</v>
      </c>
      <c r="AK41" s="53">
        <v>0.93856525421142578</v>
      </c>
      <c r="AL41" s="71">
        <v>66.596689799943462</v>
      </c>
      <c r="AM41" s="52">
        <v>1.8065371103598895</v>
      </c>
      <c r="AN41" s="71">
        <v>64.945704271758984</v>
      </c>
      <c r="AO41" s="53">
        <v>0.97308543421372684</v>
      </c>
      <c r="AP41" s="58">
        <v>-1.6509854793548584</v>
      </c>
      <c r="AQ41" s="53">
        <v>2.051943302154541</v>
      </c>
      <c r="AR41" s="71">
        <v>85.590965657122268</v>
      </c>
      <c r="AS41" s="52">
        <v>0.91259601824838676</v>
      </c>
      <c r="AT41" s="71">
        <v>84.259541335554246</v>
      </c>
      <c r="AU41" s="53">
        <v>0.74570488315937211</v>
      </c>
      <c r="AV41" s="58">
        <v>-1.331424355506897</v>
      </c>
      <c r="AW41" s="53">
        <v>1.1785191297531128</v>
      </c>
      <c r="AX41" s="71">
        <v>84.322798030010233</v>
      </c>
      <c r="AY41" s="52">
        <v>0.77977012301529613</v>
      </c>
      <c r="AZ41" s="71">
        <v>80.074768844677919</v>
      </c>
      <c r="BA41" s="53">
        <v>0.85976986191309057</v>
      </c>
      <c r="BB41" s="58">
        <v>-4.2480292320251465</v>
      </c>
      <c r="BC41" s="53">
        <v>1.1607091426849365</v>
      </c>
      <c r="BD41" s="71">
        <v>73.436091932216002</v>
      </c>
      <c r="BE41" s="52">
        <v>1.5622795802512117</v>
      </c>
      <c r="BF41" s="71">
        <v>71.097070769037074</v>
      </c>
      <c r="BG41" s="53">
        <v>0.89565170978752573</v>
      </c>
      <c r="BH41" s="58">
        <v>-2.3390212059020996</v>
      </c>
      <c r="BI41" s="53">
        <v>1.8008079528808594</v>
      </c>
      <c r="BJ41" s="58">
        <v>87.781872543651758</v>
      </c>
      <c r="BK41" s="52">
        <v>1.1162129446253692</v>
      </c>
      <c r="BL41" s="71">
        <v>86.398597024714832</v>
      </c>
      <c r="BM41" s="53">
        <v>0.65275722513309486</v>
      </c>
      <c r="BN41" s="58">
        <v>-1.3832755088806152</v>
      </c>
      <c r="BO41" s="54">
        <v>1.293067455291748</v>
      </c>
    </row>
    <row r="42" spans="1:67">
      <c r="A42" s="113" t="s">
        <v>36</v>
      </c>
      <c r="B42" s="80">
        <v>98.918291663732759</v>
      </c>
      <c r="C42" s="52">
        <v>0.212559138559751</v>
      </c>
      <c r="D42" s="71">
        <v>98.795656333388422</v>
      </c>
      <c r="E42" s="53">
        <v>0.1963046143658414</v>
      </c>
      <c r="F42" s="58">
        <v>-0.12263532727956772</v>
      </c>
      <c r="G42" s="53">
        <v>0.28933870792388916</v>
      </c>
      <c r="H42" s="80">
        <v>98.965134063072284</v>
      </c>
      <c r="I42" s="52">
        <v>0.18274874520364762</v>
      </c>
      <c r="J42" s="71">
        <v>99.304736522767101</v>
      </c>
      <c r="K42" s="53">
        <v>0.15739834727922181</v>
      </c>
      <c r="L42" s="58">
        <v>0.33960247039794922</v>
      </c>
      <c r="M42" s="53">
        <v>0.24118736386299133</v>
      </c>
      <c r="N42" s="80">
        <v>98.18225846503428</v>
      </c>
      <c r="O42" s="52">
        <v>0.28230667474263843</v>
      </c>
      <c r="P42" s="71">
        <v>98.02939052882553</v>
      </c>
      <c r="Q42" s="53">
        <v>0.26381676911822005</v>
      </c>
      <c r="R42" s="58">
        <v>-0.15286794304847717</v>
      </c>
      <c r="S42" s="52">
        <v>0.3863888680934906</v>
      </c>
      <c r="T42" s="71">
        <v>96.055472005584903</v>
      </c>
      <c r="U42" s="53">
        <v>0.32253434146344068</v>
      </c>
      <c r="V42" s="71">
        <v>97.817216524533052</v>
      </c>
      <c r="W42" s="53">
        <v>0.29463793948001116</v>
      </c>
      <c r="X42" s="58">
        <v>1.761744499206543</v>
      </c>
      <c r="Y42" s="52">
        <v>0.43685227632522583</v>
      </c>
      <c r="Z42" s="71">
        <v>93.830592453528254</v>
      </c>
      <c r="AA42" s="52">
        <v>0.4633780513690085</v>
      </c>
      <c r="AB42" s="71">
        <v>97.265835953334957</v>
      </c>
      <c r="AC42" s="53">
        <v>0.28858459778643386</v>
      </c>
      <c r="AD42" s="58">
        <v>3.4352436065673828</v>
      </c>
      <c r="AE42" s="53">
        <v>0.54589402675628662</v>
      </c>
      <c r="AF42" s="71">
        <v>96.909301680091687</v>
      </c>
      <c r="AG42" s="52">
        <v>0.37939087961602508</v>
      </c>
      <c r="AH42" s="71">
        <v>98.066574936716378</v>
      </c>
      <c r="AI42" s="53">
        <v>0.25078518404770889</v>
      </c>
      <c r="AJ42" s="58">
        <v>1.1572732925415039</v>
      </c>
      <c r="AK42" s="53">
        <v>0.45478639006614685</v>
      </c>
      <c r="AL42" s="71">
        <v>97.456764546670598</v>
      </c>
      <c r="AM42" s="52">
        <v>0.27955096555857412</v>
      </c>
      <c r="AN42" s="71">
        <v>97.993050504808394</v>
      </c>
      <c r="AO42" s="53">
        <v>0.23110531835255529</v>
      </c>
      <c r="AP42" s="58">
        <v>0.53628593683242798</v>
      </c>
      <c r="AQ42" s="53">
        <v>0.36270982027053833</v>
      </c>
      <c r="AR42" s="71">
        <v>97.487210607803064</v>
      </c>
      <c r="AS42" s="52">
        <v>0.24604251353911691</v>
      </c>
      <c r="AT42" s="71">
        <v>98.004255056598893</v>
      </c>
      <c r="AU42" s="53">
        <v>0.26154555039607513</v>
      </c>
      <c r="AV42" s="58">
        <v>0.51704442501068115</v>
      </c>
      <c r="AW42" s="53">
        <v>0.35908633470535278</v>
      </c>
      <c r="AX42" s="71">
        <v>95.166037060020344</v>
      </c>
      <c r="AY42" s="52">
        <v>0.39173869115261434</v>
      </c>
      <c r="AZ42" s="71">
        <v>97.047793976906561</v>
      </c>
      <c r="BA42" s="53">
        <v>0.31859073479989097</v>
      </c>
      <c r="BB42" s="58">
        <v>1.8817569017410278</v>
      </c>
      <c r="BC42" s="53">
        <v>0.50493490695953369</v>
      </c>
      <c r="BD42" s="71">
        <v>98.301496911569657</v>
      </c>
      <c r="BE42" s="52">
        <v>0.28438452157159017</v>
      </c>
      <c r="BF42" s="71">
        <v>98.237756310917547</v>
      </c>
      <c r="BG42" s="53">
        <v>0.25833130369616986</v>
      </c>
      <c r="BH42" s="58">
        <v>-6.3740603625774384E-2</v>
      </c>
      <c r="BI42" s="53">
        <v>0.38419997692108154</v>
      </c>
      <c r="BJ42" s="58">
        <v>99.194646104926804</v>
      </c>
      <c r="BK42" s="52">
        <v>0.17857584946896493</v>
      </c>
      <c r="BL42" s="71">
        <v>99.437531360696525</v>
      </c>
      <c r="BM42" s="53">
        <v>0.11572318823988627</v>
      </c>
      <c r="BN42" s="58">
        <v>0.24288526177406311</v>
      </c>
      <c r="BO42" s="54">
        <v>0.21279376745223999</v>
      </c>
    </row>
    <row r="43" spans="1:67">
      <c r="A43" s="113" t="s">
        <v>37</v>
      </c>
      <c r="B43" s="80">
        <v>97.930357268075298</v>
      </c>
      <c r="C43" s="52">
        <v>0.3650828765958441</v>
      </c>
      <c r="D43" s="71">
        <v>82.606368701311851</v>
      </c>
      <c r="E43" s="53">
        <v>0.99986971711920125</v>
      </c>
      <c r="F43" s="58">
        <v>-15.323988914489746</v>
      </c>
      <c r="G43" s="53">
        <v>1.0644364356994629</v>
      </c>
      <c r="H43" s="80">
        <v>95.149363138284443</v>
      </c>
      <c r="I43" s="52">
        <v>0.51091732986762395</v>
      </c>
      <c r="J43" s="71">
        <v>80.559848979405302</v>
      </c>
      <c r="K43" s="53">
        <v>1.2023638839208344</v>
      </c>
      <c r="L43" s="58">
        <v>-14.589513778686523</v>
      </c>
      <c r="M43" s="53">
        <v>1.3064131736755371</v>
      </c>
      <c r="N43" s="80">
        <v>98.855071157396338</v>
      </c>
      <c r="O43" s="52">
        <v>0.18493527316370831</v>
      </c>
      <c r="P43" s="71">
        <v>92.693669782306301</v>
      </c>
      <c r="Q43" s="53">
        <v>0.53552575293655991</v>
      </c>
      <c r="R43" s="58">
        <v>-6.1614012718200684</v>
      </c>
      <c r="S43" s="52">
        <v>0.566558837890625</v>
      </c>
      <c r="T43" s="71">
        <v>97.786608160499611</v>
      </c>
      <c r="U43" s="53">
        <v>0.34115572239291098</v>
      </c>
      <c r="V43" s="71">
        <v>89.521670532865699</v>
      </c>
      <c r="W43" s="53">
        <v>0.58409860843463401</v>
      </c>
      <c r="X43" s="58">
        <v>-8.2649374008178711</v>
      </c>
      <c r="Y43" s="52">
        <v>0.67643064260482788</v>
      </c>
      <c r="Z43" s="71">
        <v>88.722323725280489</v>
      </c>
      <c r="AA43" s="52">
        <v>0.74301148773239989</v>
      </c>
      <c r="AB43" s="71">
        <v>71.968363670788463</v>
      </c>
      <c r="AC43" s="53">
        <v>1.0667602653365278</v>
      </c>
      <c r="AD43" s="58">
        <v>-16.753959655761719</v>
      </c>
      <c r="AE43" s="53">
        <v>1.3000167608261108</v>
      </c>
      <c r="AF43" s="71">
        <v>98.451259246402813</v>
      </c>
      <c r="AG43" s="52">
        <v>0.22763859417017412</v>
      </c>
      <c r="AH43" s="71">
        <v>92.931422985060721</v>
      </c>
      <c r="AI43" s="53">
        <v>0.55403612404458802</v>
      </c>
      <c r="AJ43" s="58">
        <v>-5.51983642578125</v>
      </c>
      <c r="AK43" s="53">
        <v>0.59897857904434204</v>
      </c>
      <c r="AL43" s="71">
        <v>93.368257583079313</v>
      </c>
      <c r="AM43" s="52">
        <v>0.61148072013446031</v>
      </c>
      <c r="AN43" s="71">
        <v>83.133100332725988</v>
      </c>
      <c r="AO43" s="53">
        <v>0.86355771987813845</v>
      </c>
      <c r="AP43" s="58">
        <v>-10.235157012939453</v>
      </c>
      <c r="AQ43" s="53">
        <v>1.0581307411193848</v>
      </c>
      <c r="AR43" s="71">
        <v>97.708057575393156</v>
      </c>
      <c r="AS43" s="52">
        <v>0.39535354217504609</v>
      </c>
      <c r="AT43" s="71">
        <v>89.059111160289092</v>
      </c>
      <c r="AU43" s="53">
        <v>0.77676170864462479</v>
      </c>
      <c r="AV43" s="58">
        <v>-8.6489467620849609</v>
      </c>
      <c r="AW43" s="53">
        <v>0.87158656120300293</v>
      </c>
      <c r="AX43" s="71">
        <v>97.705235608023003</v>
      </c>
      <c r="AY43" s="52">
        <v>0.34973796781678046</v>
      </c>
      <c r="AZ43" s="71">
        <v>88.822244057867067</v>
      </c>
      <c r="BA43" s="53">
        <v>0.66028416531532563</v>
      </c>
      <c r="BB43" s="58">
        <v>-8.8829917907714844</v>
      </c>
      <c r="BC43" s="53">
        <v>0.74718928337097168</v>
      </c>
      <c r="BD43" s="71">
        <v>98.016623521501458</v>
      </c>
      <c r="BE43" s="52">
        <v>0.31318249569519352</v>
      </c>
      <c r="BF43" s="71">
        <v>90.652280128077919</v>
      </c>
      <c r="BG43" s="53">
        <v>0.72355677481154301</v>
      </c>
      <c r="BH43" s="58">
        <v>-7.3643431663513184</v>
      </c>
      <c r="BI43" s="53">
        <v>0.78842735290527344</v>
      </c>
      <c r="BJ43" s="58">
        <v>99.354173817365023</v>
      </c>
      <c r="BK43" s="52">
        <v>0.18007852769796012</v>
      </c>
      <c r="BL43" s="71">
        <v>96.853771306310307</v>
      </c>
      <c r="BM43" s="53">
        <v>0.36126466398011736</v>
      </c>
      <c r="BN43" s="58">
        <v>-2.5004024505615234</v>
      </c>
      <c r="BO43" s="54">
        <v>0.40365880727767944</v>
      </c>
    </row>
    <row r="44" spans="1:67" ht="14.25">
      <c r="A44" s="113" t="s">
        <v>323</v>
      </c>
      <c r="B44" s="80">
        <v>97.363678431220237</v>
      </c>
      <c r="C44" s="52">
        <v>0.30666017946695412</v>
      </c>
      <c r="D44" s="71" t="s">
        <v>72</v>
      </c>
      <c r="E44" s="53" t="s">
        <v>72</v>
      </c>
      <c r="F44" s="58" t="s">
        <v>72</v>
      </c>
      <c r="G44" s="53" t="s">
        <v>72</v>
      </c>
      <c r="H44" s="80">
        <v>93.748424196196794</v>
      </c>
      <c r="I44" s="52">
        <v>0.71808397483353925</v>
      </c>
      <c r="J44" s="71" t="s">
        <v>72</v>
      </c>
      <c r="K44" s="53" t="s">
        <v>72</v>
      </c>
      <c r="L44" s="58" t="s">
        <v>72</v>
      </c>
      <c r="M44" s="53" t="s">
        <v>72</v>
      </c>
      <c r="N44" s="80">
        <v>95.226087225438064</v>
      </c>
      <c r="O44" s="52">
        <v>0.57805443595118267</v>
      </c>
      <c r="P44" s="71" t="s">
        <v>72</v>
      </c>
      <c r="Q44" s="53" t="s">
        <v>72</v>
      </c>
      <c r="R44" s="58" t="s">
        <v>72</v>
      </c>
      <c r="S44" s="53" t="s">
        <v>72</v>
      </c>
      <c r="T44" s="80">
        <v>92.441855226064945</v>
      </c>
      <c r="U44" s="52">
        <v>0.70066815528156812</v>
      </c>
      <c r="V44" s="71" t="s">
        <v>72</v>
      </c>
      <c r="W44" s="53" t="s">
        <v>72</v>
      </c>
      <c r="X44" s="58" t="s">
        <v>72</v>
      </c>
      <c r="Y44" s="53" t="s">
        <v>72</v>
      </c>
      <c r="Z44" s="80">
        <v>90.118259717148788</v>
      </c>
      <c r="AA44" s="52">
        <v>0.84017268937833456</v>
      </c>
      <c r="AB44" s="71" t="s">
        <v>72</v>
      </c>
      <c r="AC44" s="53" t="s">
        <v>72</v>
      </c>
      <c r="AD44" s="58" t="s">
        <v>72</v>
      </c>
      <c r="AE44" s="53" t="s">
        <v>72</v>
      </c>
      <c r="AF44" s="80">
        <v>94.103834178742247</v>
      </c>
      <c r="AG44" s="52">
        <v>0.72133506764250388</v>
      </c>
      <c r="AH44" s="71" t="s">
        <v>72</v>
      </c>
      <c r="AI44" s="53" t="s">
        <v>72</v>
      </c>
      <c r="AJ44" s="58" t="s">
        <v>72</v>
      </c>
      <c r="AK44" s="53" t="s">
        <v>72</v>
      </c>
      <c r="AL44" s="80">
        <v>90.606314510770858</v>
      </c>
      <c r="AM44" s="52">
        <v>0.61737736692765499</v>
      </c>
      <c r="AN44" s="71" t="s">
        <v>72</v>
      </c>
      <c r="AO44" s="53" t="s">
        <v>72</v>
      </c>
      <c r="AP44" s="58" t="s">
        <v>72</v>
      </c>
      <c r="AQ44" s="53" t="s">
        <v>72</v>
      </c>
      <c r="AR44" s="80">
        <v>96.580897141227922</v>
      </c>
      <c r="AS44" s="52">
        <v>0.36576718349253307</v>
      </c>
      <c r="AT44" s="71" t="s">
        <v>72</v>
      </c>
      <c r="AU44" s="53" t="s">
        <v>72</v>
      </c>
      <c r="AV44" s="58" t="s">
        <v>72</v>
      </c>
      <c r="AW44" s="53" t="s">
        <v>72</v>
      </c>
      <c r="AX44" s="80">
        <v>95.260042522084703</v>
      </c>
      <c r="AY44" s="52">
        <v>0.47306133373215498</v>
      </c>
      <c r="AZ44" s="71" t="s">
        <v>72</v>
      </c>
      <c r="BA44" s="53" t="s">
        <v>72</v>
      </c>
      <c r="BB44" s="58" t="s">
        <v>72</v>
      </c>
      <c r="BC44" s="53" t="s">
        <v>72</v>
      </c>
      <c r="BD44" s="80">
        <v>96.746957505853004</v>
      </c>
      <c r="BE44" s="52">
        <v>0.47053342960624372</v>
      </c>
      <c r="BF44" s="71" t="s">
        <v>72</v>
      </c>
      <c r="BG44" s="53" t="s">
        <v>72</v>
      </c>
      <c r="BH44" s="58" t="s">
        <v>72</v>
      </c>
      <c r="BI44" s="53" t="s">
        <v>72</v>
      </c>
      <c r="BJ44" s="80">
        <v>97.345755871568343</v>
      </c>
      <c r="BK44" s="52">
        <v>0.49848523283135204</v>
      </c>
      <c r="BL44" s="71" t="s">
        <v>72</v>
      </c>
      <c r="BM44" s="53" t="s">
        <v>72</v>
      </c>
      <c r="BN44" s="58" t="s">
        <v>72</v>
      </c>
      <c r="BO44" s="54" t="s">
        <v>72</v>
      </c>
    </row>
    <row r="45" spans="1:67">
      <c r="A45" s="113" t="s">
        <v>40</v>
      </c>
      <c r="B45" s="80">
        <v>80.634623959616235</v>
      </c>
      <c r="C45" s="52">
        <v>0.81715086497531819</v>
      </c>
      <c r="D45" s="71">
        <v>86.434154767702211</v>
      </c>
      <c r="E45" s="53">
        <v>0.65097492293705295</v>
      </c>
      <c r="F45" s="58">
        <v>5.7995309829711914</v>
      </c>
      <c r="G45" s="53">
        <v>1.0447506904602051</v>
      </c>
      <c r="H45" s="80">
        <v>79.329927906151838</v>
      </c>
      <c r="I45" s="52">
        <v>0.81572872339156566</v>
      </c>
      <c r="J45" s="71">
        <v>85.225877039352596</v>
      </c>
      <c r="K45" s="53">
        <v>0.71546344870396184</v>
      </c>
      <c r="L45" s="58">
        <v>5.8959493637084961</v>
      </c>
      <c r="M45" s="53">
        <v>1.0850352048873901</v>
      </c>
      <c r="N45" s="80">
        <v>87.184399895327019</v>
      </c>
      <c r="O45" s="52">
        <v>0.73892321394230775</v>
      </c>
      <c r="P45" s="71">
        <v>90.069367681461046</v>
      </c>
      <c r="Q45" s="53">
        <v>0.54960386101725078</v>
      </c>
      <c r="R45" s="58">
        <v>2.8849678039550781</v>
      </c>
      <c r="S45" s="52">
        <v>0.92090821266174316</v>
      </c>
      <c r="T45" s="71">
        <v>89.62011974912059</v>
      </c>
      <c r="U45" s="53">
        <v>0.65751506005983307</v>
      </c>
      <c r="V45" s="71">
        <v>91.638437923907105</v>
      </c>
      <c r="W45" s="53">
        <v>0.50396776290423362</v>
      </c>
      <c r="X45" s="58">
        <v>2.0183181762695313</v>
      </c>
      <c r="Y45" s="52">
        <v>0.82843804359436035</v>
      </c>
      <c r="Z45" s="71">
        <v>79.570745637615431</v>
      </c>
      <c r="AA45" s="52">
        <v>0.75638375691645865</v>
      </c>
      <c r="AB45" s="71">
        <v>84.17224532700692</v>
      </c>
      <c r="AC45" s="53">
        <v>0.74239979072893481</v>
      </c>
      <c r="AD45" s="58">
        <v>4.6014995574951172</v>
      </c>
      <c r="AE45" s="53">
        <v>1.0598461627960205</v>
      </c>
      <c r="AF45" s="71">
        <v>92.386262059625651</v>
      </c>
      <c r="AG45" s="52">
        <v>0.51145056718508353</v>
      </c>
      <c r="AH45" s="71">
        <v>93.665242301439207</v>
      </c>
      <c r="AI45" s="53">
        <v>0.44304917727962195</v>
      </c>
      <c r="AJ45" s="58">
        <v>1.2789802551269531</v>
      </c>
      <c r="AK45" s="53">
        <v>0.67666405439376831</v>
      </c>
      <c r="AL45" s="71">
        <v>79.598192165753574</v>
      </c>
      <c r="AM45" s="52">
        <v>0.9555335769027492</v>
      </c>
      <c r="AN45" s="71">
        <v>84.956464383147818</v>
      </c>
      <c r="AO45" s="53">
        <v>0.70598921515007096</v>
      </c>
      <c r="AP45" s="58">
        <v>5.3582720756530762</v>
      </c>
      <c r="AQ45" s="53">
        <v>1.1880509853363037</v>
      </c>
      <c r="AR45" s="71">
        <v>93.017536210608682</v>
      </c>
      <c r="AS45" s="52">
        <v>0.42274416893205058</v>
      </c>
      <c r="AT45" s="71">
        <v>93.381715942949768</v>
      </c>
      <c r="AU45" s="53">
        <v>0.42932707915221763</v>
      </c>
      <c r="AV45" s="58">
        <v>0.36417973041534424</v>
      </c>
      <c r="AW45" s="53">
        <v>0.6025233268737793</v>
      </c>
      <c r="AX45" s="71">
        <v>92.054280121485647</v>
      </c>
      <c r="AY45" s="52">
        <v>0.44554357011807372</v>
      </c>
      <c r="AZ45" s="71">
        <v>92.121901642229744</v>
      </c>
      <c r="BA45" s="53">
        <v>0.51757506029981193</v>
      </c>
      <c r="BB45" s="58">
        <v>6.7621521651744843E-2</v>
      </c>
      <c r="BC45" s="53">
        <v>0.68292975425720215</v>
      </c>
      <c r="BD45" s="71">
        <v>80.783711184337633</v>
      </c>
      <c r="BE45" s="52">
        <v>0.72391781235276409</v>
      </c>
      <c r="BF45" s="71">
        <v>83.842015716053368</v>
      </c>
      <c r="BG45" s="53">
        <v>0.65553556804773849</v>
      </c>
      <c r="BH45" s="58">
        <v>3.0583045482635498</v>
      </c>
      <c r="BI45" s="53">
        <v>0.97661858797073364</v>
      </c>
      <c r="BJ45" s="58">
        <v>91.562154092528644</v>
      </c>
      <c r="BK45" s="52">
        <v>0.55064894107488194</v>
      </c>
      <c r="BL45" s="71">
        <v>92.947899202087441</v>
      </c>
      <c r="BM45" s="53">
        <v>0.43964906402585113</v>
      </c>
      <c r="BN45" s="58">
        <v>1.3857451677322388</v>
      </c>
      <c r="BO45" s="54">
        <v>0.704631507396698</v>
      </c>
    </row>
    <row r="46" spans="1:67">
      <c r="A46" s="113" t="s">
        <v>41</v>
      </c>
      <c r="B46" s="80">
        <v>83.865483442666999</v>
      </c>
      <c r="C46" s="52">
        <v>0.66472687760542648</v>
      </c>
      <c r="D46" s="71">
        <v>85.916076040340855</v>
      </c>
      <c r="E46" s="53">
        <v>0.68862869696872819</v>
      </c>
      <c r="F46" s="58">
        <v>2.0505926609039307</v>
      </c>
      <c r="G46" s="53">
        <v>0.95711612701416016</v>
      </c>
      <c r="H46" s="80">
        <v>81.499644560909232</v>
      </c>
      <c r="I46" s="52">
        <v>0.82554511619360771</v>
      </c>
      <c r="J46" s="71">
        <v>84.427405922513216</v>
      </c>
      <c r="K46" s="53">
        <v>0.63135447449419257</v>
      </c>
      <c r="L46" s="58">
        <v>2.9277613162994385</v>
      </c>
      <c r="M46" s="53">
        <v>1.0392946004867554</v>
      </c>
      <c r="N46" s="80">
        <v>81.198531784220691</v>
      </c>
      <c r="O46" s="52">
        <v>0.72619526612152796</v>
      </c>
      <c r="P46" s="71">
        <v>85.200628091248419</v>
      </c>
      <c r="Q46" s="53">
        <v>0.59117896889544541</v>
      </c>
      <c r="R46" s="58">
        <v>4.0020961761474609</v>
      </c>
      <c r="S46" s="52">
        <v>0.93640381097793579</v>
      </c>
      <c r="T46" s="71">
        <v>79.543119109345881</v>
      </c>
      <c r="U46" s="53">
        <v>0.71928888225999443</v>
      </c>
      <c r="V46" s="71">
        <v>80.121551599682263</v>
      </c>
      <c r="W46" s="53">
        <v>0.74131971913033679</v>
      </c>
      <c r="X46" s="58">
        <v>0.57843250036239624</v>
      </c>
      <c r="Y46" s="52">
        <v>1.032923698425293</v>
      </c>
      <c r="Z46" s="71">
        <v>72.108065791688915</v>
      </c>
      <c r="AA46" s="52">
        <v>0.85362289018703674</v>
      </c>
      <c r="AB46" s="71">
        <v>73.290708015112386</v>
      </c>
      <c r="AC46" s="53">
        <v>0.78612707010809169</v>
      </c>
      <c r="AD46" s="58">
        <v>1.1826422214508057</v>
      </c>
      <c r="AE46" s="53">
        <v>1.1604601144790649</v>
      </c>
      <c r="AF46" s="71">
        <v>88.974277670326302</v>
      </c>
      <c r="AG46" s="52">
        <v>0.56316590176941572</v>
      </c>
      <c r="AH46" s="71">
        <v>91.859555529929906</v>
      </c>
      <c r="AI46" s="53">
        <v>0.47592797779275403</v>
      </c>
      <c r="AJ46" s="58">
        <v>2.8852777481079102</v>
      </c>
      <c r="AK46" s="53">
        <v>0.73733526468276978</v>
      </c>
      <c r="AL46" s="71">
        <v>74.922736446427479</v>
      </c>
      <c r="AM46" s="52">
        <v>0.73472226597460855</v>
      </c>
      <c r="AN46" s="71">
        <v>76.742771790434858</v>
      </c>
      <c r="AO46" s="53">
        <v>0.79601965302897248</v>
      </c>
      <c r="AP46" s="58">
        <v>1.8200353384017944</v>
      </c>
      <c r="AQ46" s="53">
        <v>1.0832654237747192</v>
      </c>
      <c r="AR46" s="71">
        <v>83.544835840769679</v>
      </c>
      <c r="AS46" s="52">
        <v>0.64359382283883382</v>
      </c>
      <c r="AT46" s="71">
        <v>87.105895850147874</v>
      </c>
      <c r="AU46" s="53">
        <v>0.6168853601408717</v>
      </c>
      <c r="AV46" s="58">
        <v>3.5610599517822266</v>
      </c>
      <c r="AW46" s="53">
        <v>0.89149343967437744</v>
      </c>
      <c r="AX46" s="71">
        <v>75.331678726220289</v>
      </c>
      <c r="AY46" s="52">
        <v>0.72823937880683476</v>
      </c>
      <c r="AZ46" s="71">
        <v>79.146685144886121</v>
      </c>
      <c r="BA46" s="53">
        <v>0.69323629076289339</v>
      </c>
      <c r="BB46" s="58">
        <v>3.8150064945220947</v>
      </c>
      <c r="BC46" s="53">
        <v>1.0054397583007813</v>
      </c>
      <c r="BD46" s="71">
        <v>71.648334332216322</v>
      </c>
      <c r="BE46" s="52">
        <v>0.86265302524016019</v>
      </c>
      <c r="BF46" s="71">
        <v>75.610649233874526</v>
      </c>
      <c r="BG46" s="53">
        <v>0.70972947809828768</v>
      </c>
      <c r="BH46" s="58">
        <v>3.9623148441314697</v>
      </c>
      <c r="BI46" s="53">
        <v>1.1170881986618042</v>
      </c>
      <c r="BJ46" s="58">
        <v>88.488120213821972</v>
      </c>
      <c r="BK46" s="52">
        <v>0.59225099112597412</v>
      </c>
      <c r="BL46" s="71">
        <v>90.71059530655539</v>
      </c>
      <c r="BM46" s="53">
        <v>0.51016934062782981</v>
      </c>
      <c r="BN46" s="58">
        <v>2.2224750518798828</v>
      </c>
      <c r="BO46" s="54">
        <v>0.78168660402297974</v>
      </c>
    </row>
    <row r="47" spans="1:67">
      <c r="A47" s="113" t="s">
        <v>42</v>
      </c>
      <c r="B47" s="80">
        <v>92.542174575766396</v>
      </c>
      <c r="C47" s="52">
        <v>0.51270866580942664</v>
      </c>
      <c r="D47" s="71">
        <v>79.759051164616963</v>
      </c>
      <c r="E47" s="53">
        <v>0.8002382552923234</v>
      </c>
      <c r="F47" s="58">
        <v>-12.783123016357422</v>
      </c>
      <c r="G47" s="53">
        <v>0.95039540529251099</v>
      </c>
      <c r="H47" s="80">
        <v>88.544602402589007</v>
      </c>
      <c r="I47" s="52">
        <v>0.66222306836057399</v>
      </c>
      <c r="J47" s="71">
        <v>77.54184344900861</v>
      </c>
      <c r="K47" s="53">
        <v>0.95617041835811667</v>
      </c>
      <c r="L47" s="58">
        <v>-11.002758979797363</v>
      </c>
      <c r="M47" s="53">
        <v>1.1630998849868774</v>
      </c>
      <c r="N47" s="80">
        <v>94.482296067982588</v>
      </c>
      <c r="O47" s="52">
        <v>0.43169270903152784</v>
      </c>
      <c r="P47" s="71">
        <v>88.023662437122766</v>
      </c>
      <c r="Q47" s="53">
        <v>0.58902128684222332</v>
      </c>
      <c r="R47" s="58">
        <v>-6.4586334228515625</v>
      </c>
      <c r="S47" s="52">
        <v>0.73027712106704712</v>
      </c>
      <c r="T47" s="71">
        <v>91.10846341992567</v>
      </c>
      <c r="U47" s="53">
        <v>0.68082608431375213</v>
      </c>
      <c r="V47" s="71">
        <v>78.647229159558535</v>
      </c>
      <c r="W47" s="53">
        <v>0.7792073488938106</v>
      </c>
      <c r="X47" s="58">
        <v>-12.461234092712402</v>
      </c>
      <c r="Y47" s="52">
        <v>1.034740686416626</v>
      </c>
      <c r="Z47" s="71">
        <v>84.885406866396366</v>
      </c>
      <c r="AA47" s="52">
        <v>0.76053051626572477</v>
      </c>
      <c r="AB47" s="71">
        <v>67.600297464276309</v>
      </c>
      <c r="AC47" s="53">
        <v>1.0001888326392201</v>
      </c>
      <c r="AD47" s="58">
        <v>-17.28510856628418</v>
      </c>
      <c r="AE47" s="53">
        <v>1.2564969062805176</v>
      </c>
      <c r="AF47" s="71">
        <v>96.943273324287489</v>
      </c>
      <c r="AG47" s="52">
        <v>0.36112684072415113</v>
      </c>
      <c r="AH47" s="71">
        <v>90.931748207380963</v>
      </c>
      <c r="AI47" s="53">
        <v>0.63351908893297626</v>
      </c>
      <c r="AJ47" s="58">
        <v>-6.0115251541137695</v>
      </c>
      <c r="AK47" s="53">
        <v>0.72921812534332275</v>
      </c>
      <c r="AL47" s="71">
        <v>90.227947430993964</v>
      </c>
      <c r="AM47" s="52">
        <v>0.75036894868175164</v>
      </c>
      <c r="AN47" s="71">
        <v>79.663657303477791</v>
      </c>
      <c r="AO47" s="53">
        <v>0.82446164804215305</v>
      </c>
      <c r="AP47" s="58">
        <v>-10.564290046691895</v>
      </c>
      <c r="AQ47" s="53">
        <v>1.1148052215576172</v>
      </c>
      <c r="AR47" s="71">
        <v>95.288768059186808</v>
      </c>
      <c r="AS47" s="52">
        <v>0.44353540741299929</v>
      </c>
      <c r="AT47" s="71">
        <v>88.221655257439849</v>
      </c>
      <c r="AU47" s="53">
        <v>0.67724171292015245</v>
      </c>
      <c r="AV47" s="58">
        <v>-7.067112922668457</v>
      </c>
      <c r="AW47" s="53">
        <v>0.80955541133880615</v>
      </c>
      <c r="AX47" s="71">
        <v>92.222084940948122</v>
      </c>
      <c r="AY47" s="52">
        <v>0.61109810601028536</v>
      </c>
      <c r="AZ47" s="71">
        <v>81.392710429436448</v>
      </c>
      <c r="BA47" s="53">
        <v>0.81922460497544702</v>
      </c>
      <c r="BB47" s="58">
        <v>-10.829374313354492</v>
      </c>
      <c r="BC47" s="53">
        <v>1.0220420360565186</v>
      </c>
      <c r="BD47" s="71">
        <v>92.035867964504305</v>
      </c>
      <c r="BE47" s="52">
        <v>0.63307179812157588</v>
      </c>
      <c r="BF47" s="71">
        <v>78.698130401661771</v>
      </c>
      <c r="BG47" s="53">
        <v>0.81998642995993321</v>
      </c>
      <c r="BH47" s="58">
        <v>-13.337738037109375</v>
      </c>
      <c r="BI47" s="53">
        <v>1.035933256149292</v>
      </c>
      <c r="BJ47" s="58">
        <v>95.137623255395965</v>
      </c>
      <c r="BK47" s="52">
        <v>0.43207304297123117</v>
      </c>
      <c r="BL47" s="71">
        <v>85.087797669949424</v>
      </c>
      <c r="BM47" s="53">
        <v>0.73834402804301358</v>
      </c>
      <c r="BN47" s="58">
        <v>-10.049825668334961</v>
      </c>
      <c r="BO47" s="54">
        <v>0.85547590255737305</v>
      </c>
    </row>
    <row r="48" spans="1:67">
      <c r="A48" s="113" t="s">
        <v>45</v>
      </c>
      <c r="B48" s="80">
        <v>71.0797749545209</v>
      </c>
      <c r="C48" s="52">
        <v>0.97700275835330641</v>
      </c>
      <c r="D48" s="71">
        <v>74.386864313644097</v>
      </c>
      <c r="E48" s="53">
        <v>0.9208687463417925</v>
      </c>
      <c r="F48" s="58">
        <v>3.3070893287658691</v>
      </c>
      <c r="G48" s="53">
        <v>1.3425847291946411</v>
      </c>
      <c r="H48" s="80">
        <v>74.142127947573357</v>
      </c>
      <c r="I48" s="52">
        <v>0.94540385950396688</v>
      </c>
      <c r="J48" s="71">
        <v>74.820829095380219</v>
      </c>
      <c r="K48" s="53">
        <v>0.76418323326158244</v>
      </c>
      <c r="L48" s="58">
        <v>0.67870116233825684</v>
      </c>
      <c r="M48" s="53">
        <v>1.2156333923339844</v>
      </c>
      <c r="N48" s="80">
        <v>86.343744631818836</v>
      </c>
      <c r="O48" s="52">
        <v>0.68494949247726944</v>
      </c>
      <c r="P48" s="71">
        <v>87.882619302281483</v>
      </c>
      <c r="Q48" s="53">
        <v>0.56135324571092993</v>
      </c>
      <c r="R48" s="58">
        <v>1.538874626159668</v>
      </c>
      <c r="S48" s="52">
        <v>0.88559204339981079</v>
      </c>
      <c r="T48" s="71">
        <v>81.460906919918344</v>
      </c>
      <c r="U48" s="53">
        <v>0.78290364905471577</v>
      </c>
      <c r="V48" s="71">
        <v>78.969771051010326</v>
      </c>
      <c r="W48" s="53">
        <v>0.5485240514795342</v>
      </c>
      <c r="X48" s="58">
        <v>-2.491135835647583</v>
      </c>
      <c r="Y48" s="52">
        <v>0.95593762397766113</v>
      </c>
      <c r="Z48" s="71">
        <v>53.448205704757953</v>
      </c>
      <c r="AA48" s="52">
        <v>1.0958761785437097</v>
      </c>
      <c r="AB48" s="71">
        <v>54.99066703044582</v>
      </c>
      <c r="AC48" s="53">
        <v>1.1203858038007988</v>
      </c>
      <c r="AD48" s="58">
        <v>1.5424612760543823</v>
      </c>
      <c r="AE48" s="53">
        <v>1.5672297477722168</v>
      </c>
      <c r="AF48" s="71">
        <v>90.094893279744127</v>
      </c>
      <c r="AG48" s="52">
        <v>0.65229233209169113</v>
      </c>
      <c r="AH48" s="71">
        <v>89.791027074933908</v>
      </c>
      <c r="AI48" s="53">
        <v>0.5097851844011394</v>
      </c>
      <c r="AJ48" s="58">
        <v>-0.30386620759963989</v>
      </c>
      <c r="AK48" s="53">
        <v>0.82786846160888672</v>
      </c>
      <c r="AL48" s="71">
        <v>78.858677431018222</v>
      </c>
      <c r="AM48" s="52">
        <v>0.89201637696680047</v>
      </c>
      <c r="AN48" s="71">
        <v>80.883716775849507</v>
      </c>
      <c r="AO48" s="53">
        <v>0.66319262053972727</v>
      </c>
      <c r="AP48" s="58">
        <v>2.0250394344329834</v>
      </c>
      <c r="AQ48" s="53">
        <v>1.1115384101867676</v>
      </c>
      <c r="AR48" s="71">
        <v>83.751850900581218</v>
      </c>
      <c r="AS48" s="52">
        <v>0.77764083628156344</v>
      </c>
      <c r="AT48" s="71">
        <v>82.765323205134351</v>
      </c>
      <c r="AU48" s="53">
        <v>0.60697831271761449</v>
      </c>
      <c r="AV48" s="58">
        <v>-0.98652768135070801</v>
      </c>
      <c r="AW48" s="53">
        <v>0.98648262023925781</v>
      </c>
      <c r="AX48" s="71">
        <v>73.733441873341093</v>
      </c>
      <c r="AY48" s="52">
        <v>0.94589548358300779</v>
      </c>
      <c r="AZ48" s="71">
        <v>74.182999308625384</v>
      </c>
      <c r="BA48" s="53">
        <v>0.8267912568983723</v>
      </c>
      <c r="BB48" s="58">
        <v>0.44955742359161377</v>
      </c>
      <c r="BC48" s="53">
        <v>1.2563048601150513</v>
      </c>
      <c r="BD48" s="71">
        <v>86.993767023457394</v>
      </c>
      <c r="BE48" s="52">
        <v>0.63564699483707776</v>
      </c>
      <c r="BF48" s="71">
        <v>85.849173764973273</v>
      </c>
      <c r="BG48" s="53">
        <v>0.8782581374444024</v>
      </c>
      <c r="BH48" s="58">
        <v>-1.1445932388305664</v>
      </c>
      <c r="BI48" s="53">
        <v>1.0841515064239502</v>
      </c>
      <c r="BJ48" s="58">
        <v>96.450575675982421</v>
      </c>
      <c r="BK48" s="52">
        <v>0.4490536755111264</v>
      </c>
      <c r="BL48" s="71">
        <v>96.365705764503289</v>
      </c>
      <c r="BM48" s="53">
        <v>0.36215635584835687</v>
      </c>
      <c r="BN48" s="58">
        <v>-8.4869913756847382E-2</v>
      </c>
      <c r="BO48" s="54">
        <v>0.57689380645751953</v>
      </c>
    </row>
    <row r="49" spans="1:67">
      <c r="A49" s="113" t="s">
        <v>46</v>
      </c>
      <c r="B49" s="80">
        <v>93.880919068726442</v>
      </c>
      <c r="C49" s="52">
        <v>0.52015492841961164</v>
      </c>
      <c r="D49" s="71">
        <v>92.721662782685073</v>
      </c>
      <c r="E49" s="53">
        <v>0.539527653767222</v>
      </c>
      <c r="F49" s="58">
        <v>-1.1592563390731812</v>
      </c>
      <c r="G49" s="53">
        <v>0.74943393468856812</v>
      </c>
      <c r="H49" s="80">
        <v>76.574015939670716</v>
      </c>
      <c r="I49" s="52">
        <v>1.0014071441648573</v>
      </c>
      <c r="J49" s="71">
        <v>73.985047567371026</v>
      </c>
      <c r="K49" s="53">
        <v>1.2167563028845114</v>
      </c>
      <c r="L49" s="58">
        <v>-2.5889682769775391</v>
      </c>
      <c r="M49" s="53">
        <v>1.5758528709411621</v>
      </c>
      <c r="N49" s="80">
        <v>81.98937164872612</v>
      </c>
      <c r="O49" s="52">
        <v>0.80381414983086164</v>
      </c>
      <c r="P49" s="71">
        <v>82.625747286605375</v>
      </c>
      <c r="Q49" s="53">
        <v>0.81791349827676241</v>
      </c>
      <c r="R49" s="58">
        <v>0.63637566566467285</v>
      </c>
      <c r="S49" s="52">
        <v>1.1467779874801636</v>
      </c>
      <c r="T49" s="71">
        <v>84.937483750369111</v>
      </c>
      <c r="U49" s="53">
        <v>0.80101877305933289</v>
      </c>
      <c r="V49" s="71">
        <v>81.351212933663646</v>
      </c>
      <c r="W49" s="53">
        <v>0.80970364301883757</v>
      </c>
      <c r="X49" s="58">
        <v>-3.586270809173584</v>
      </c>
      <c r="Y49" s="52">
        <v>1.1389693021774292</v>
      </c>
      <c r="Z49" s="71">
        <v>64.104485315462</v>
      </c>
      <c r="AA49" s="52">
        <v>0.97263554872054092</v>
      </c>
      <c r="AB49" s="71">
        <v>62.858943915787748</v>
      </c>
      <c r="AC49" s="53">
        <v>1.1747018266633518</v>
      </c>
      <c r="AD49" s="58">
        <v>-1.2455414533615112</v>
      </c>
      <c r="AE49" s="53">
        <v>1.5251046419143677</v>
      </c>
      <c r="AF49" s="71">
        <v>90.557817742816667</v>
      </c>
      <c r="AG49" s="52">
        <v>0.59527551298544923</v>
      </c>
      <c r="AH49" s="71">
        <v>89.775313703270484</v>
      </c>
      <c r="AI49" s="53">
        <v>0.72548533630507384</v>
      </c>
      <c r="AJ49" s="58">
        <v>-0.78250402212142944</v>
      </c>
      <c r="AK49" s="53">
        <v>0.9384465217590332</v>
      </c>
      <c r="AL49" s="71">
        <v>75.05293722567194</v>
      </c>
      <c r="AM49" s="52">
        <v>0.89746171998409663</v>
      </c>
      <c r="AN49" s="71">
        <v>75.882374158979133</v>
      </c>
      <c r="AO49" s="53">
        <v>1.1106400894206274</v>
      </c>
      <c r="AP49" s="58">
        <v>0.82943695783615112</v>
      </c>
      <c r="AQ49" s="53">
        <v>1.4279211759567261</v>
      </c>
      <c r="AR49" s="71">
        <v>86.518746748507212</v>
      </c>
      <c r="AS49" s="52">
        <v>0.7347218666912565</v>
      </c>
      <c r="AT49" s="71">
        <v>85.631097559790575</v>
      </c>
      <c r="AU49" s="53">
        <v>0.82569253385111818</v>
      </c>
      <c r="AV49" s="58">
        <v>-0.88764917850494385</v>
      </c>
      <c r="AW49" s="53">
        <v>1.1052531003952026</v>
      </c>
      <c r="AX49" s="71">
        <v>82.71009543245043</v>
      </c>
      <c r="AY49" s="52">
        <v>0.81574939445361772</v>
      </c>
      <c r="AZ49" s="71">
        <v>79.552987910162884</v>
      </c>
      <c r="BA49" s="53">
        <v>0.86642967409806859</v>
      </c>
      <c r="BB49" s="58">
        <v>-3.1571075916290283</v>
      </c>
      <c r="BC49" s="53">
        <v>1.190019965171814</v>
      </c>
      <c r="BD49" s="71">
        <v>81.441749788408686</v>
      </c>
      <c r="BE49" s="52">
        <v>0.79215484403261816</v>
      </c>
      <c r="BF49" s="71">
        <v>83.152016035455347</v>
      </c>
      <c r="BG49" s="53">
        <v>0.90896932195488689</v>
      </c>
      <c r="BH49" s="58">
        <v>1.7102662324905396</v>
      </c>
      <c r="BI49" s="53">
        <v>1.2057090997695923</v>
      </c>
      <c r="BJ49" s="58">
        <v>95.14754512583572</v>
      </c>
      <c r="BK49" s="52">
        <v>0.47934145376250697</v>
      </c>
      <c r="BL49" s="71">
        <v>93.004553984648851</v>
      </c>
      <c r="BM49" s="53">
        <v>0.68078936984399918</v>
      </c>
      <c r="BN49" s="58">
        <v>-2.1429910659790039</v>
      </c>
      <c r="BO49" s="54">
        <v>0.8326117992401123</v>
      </c>
    </row>
    <row r="50" spans="1:67" ht="13.5" thickBot="1">
      <c r="A50" s="217" t="s">
        <v>50</v>
      </c>
      <c r="B50" s="117" t="s">
        <v>283</v>
      </c>
      <c r="C50" s="30" t="s">
        <v>283</v>
      </c>
      <c r="D50" s="117">
        <v>82.829518315595024</v>
      </c>
      <c r="E50" s="30">
        <v>2.3327040826382848</v>
      </c>
      <c r="F50" s="117" t="s">
        <v>283</v>
      </c>
      <c r="G50" s="30" t="s">
        <v>283</v>
      </c>
      <c r="H50" s="117" t="s">
        <v>283</v>
      </c>
      <c r="I50" s="30" t="s">
        <v>283</v>
      </c>
      <c r="J50" s="117">
        <v>73.906045142210203</v>
      </c>
      <c r="K50" s="30">
        <v>3.2231322337604409</v>
      </c>
      <c r="L50" s="117" t="s">
        <v>283</v>
      </c>
      <c r="M50" s="30" t="s">
        <v>283</v>
      </c>
      <c r="N50" s="117" t="s">
        <v>283</v>
      </c>
      <c r="O50" s="30" t="s">
        <v>283</v>
      </c>
      <c r="P50" s="117">
        <v>85.832926357818764</v>
      </c>
      <c r="Q50" s="30">
        <v>1.6584252488709004</v>
      </c>
      <c r="R50" s="117" t="s">
        <v>283</v>
      </c>
      <c r="S50" s="30" t="s">
        <v>283</v>
      </c>
      <c r="T50" s="117" t="s">
        <v>283</v>
      </c>
      <c r="U50" s="30" t="s">
        <v>283</v>
      </c>
      <c r="V50" s="117">
        <v>83.679796752019314</v>
      </c>
      <c r="W50" s="30">
        <v>0.95592994072697068</v>
      </c>
      <c r="X50" s="117" t="s">
        <v>283</v>
      </c>
      <c r="Y50" s="30" t="s">
        <v>283</v>
      </c>
      <c r="Z50" s="117" t="s">
        <v>283</v>
      </c>
      <c r="AA50" s="30" t="s">
        <v>283</v>
      </c>
      <c r="AB50" s="117">
        <v>64.3551644375612</v>
      </c>
      <c r="AC50" s="30">
        <v>1.4292176027148491</v>
      </c>
      <c r="AD50" s="117" t="s">
        <v>283</v>
      </c>
      <c r="AE50" s="30" t="s">
        <v>283</v>
      </c>
      <c r="AF50" s="117" t="s">
        <v>283</v>
      </c>
      <c r="AG50" s="30" t="s">
        <v>283</v>
      </c>
      <c r="AH50" s="117">
        <v>92.58180581463084</v>
      </c>
      <c r="AI50" s="30">
        <v>0.76751605359510389</v>
      </c>
      <c r="AJ50" s="117" t="s">
        <v>283</v>
      </c>
      <c r="AK50" s="30" t="s">
        <v>283</v>
      </c>
      <c r="AL50" s="117" t="s">
        <v>283</v>
      </c>
      <c r="AM50" s="30" t="s">
        <v>283</v>
      </c>
      <c r="AN50" s="117">
        <v>79.491754561080683</v>
      </c>
      <c r="AO50" s="30">
        <v>2.7929365174552978</v>
      </c>
      <c r="AP50" s="117" t="s">
        <v>283</v>
      </c>
      <c r="AQ50" s="30" t="s">
        <v>283</v>
      </c>
      <c r="AR50" s="117" t="s">
        <v>283</v>
      </c>
      <c r="AS50" s="30" t="s">
        <v>283</v>
      </c>
      <c r="AT50" s="117">
        <v>88.435607599294286</v>
      </c>
      <c r="AU50" s="30">
        <v>1.8051811113449678</v>
      </c>
      <c r="AV50" s="117" t="s">
        <v>283</v>
      </c>
      <c r="AW50" s="30" t="s">
        <v>283</v>
      </c>
      <c r="AX50" s="117" t="s">
        <v>283</v>
      </c>
      <c r="AY50" s="30" t="s">
        <v>283</v>
      </c>
      <c r="AZ50" s="117">
        <v>79.478344083525272</v>
      </c>
      <c r="BA50" s="30">
        <v>1.3728734541396448</v>
      </c>
      <c r="BB50" s="117" t="s">
        <v>283</v>
      </c>
      <c r="BC50" s="30" t="s">
        <v>283</v>
      </c>
      <c r="BD50" s="117" t="s">
        <v>283</v>
      </c>
      <c r="BE50" s="30" t="s">
        <v>283</v>
      </c>
      <c r="BF50" s="117">
        <v>79.954496659611891</v>
      </c>
      <c r="BG50" s="30">
        <v>1.4321317587586753</v>
      </c>
      <c r="BH50" s="117" t="s">
        <v>283</v>
      </c>
      <c r="BI50" s="30" t="s">
        <v>283</v>
      </c>
      <c r="BJ50" s="117" t="s">
        <v>283</v>
      </c>
      <c r="BK50" s="30" t="s">
        <v>283</v>
      </c>
      <c r="BL50" s="117">
        <v>92.442976513116164</v>
      </c>
      <c r="BM50" s="30">
        <v>1.2766272745276745</v>
      </c>
      <c r="BN50" s="117" t="s">
        <v>283</v>
      </c>
      <c r="BO50" s="28" t="s">
        <v>283</v>
      </c>
    </row>
    <row r="51" spans="1:67">
      <c r="A51" s="115"/>
      <c r="B51" s="58"/>
      <c r="C51" s="52"/>
      <c r="D51" s="58"/>
      <c r="E51" s="52"/>
      <c r="F51" s="58"/>
      <c r="G51" s="52"/>
      <c r="H51" s="58"/>
      <c r="I51" s="52"/>
      <c r="J51" s="58"/>
      <c r="K51" s="52"/>
      <c r="L51" s="58"/>
      <c r="M51" s="52"/>
      <c r="N51" s="58"/>
      <c r="O51" s="52"/>
      <c r="P51" s="58"/>
      <c r="Q51" s="52"/>
      <c r="R51" s="58"/>
      <c r="S51" s="52"/>
      <c r="T51" s="58"/>
      <c r="U51" s="52"/>
      <c r="V51" s="58"/>
      <c r="W51" s="52"/>
      <c r="X51" s="58"/>
      <c r="Y51" s="52"/>
      <c r="Z51" s="58"/>
      <c r="AA51" s="52"/>
      <c r="AB51" s="58"/>
      <c r="AC51" s="52"/>
      <c r="AD51" s="58"/>
      <c r="AE51" s="52"/>
      <c r="AF51" s="58"/>
      <c r="AG51" s="52"/>
      <c r="AH51" s="58"/>
      <c r="AI51" s="52"/>
      <c r="AJ51" s="58"/>
      <c r="AK51" s="52"/>
      <c r="AL51" s="58"/>
      <c r="AM51" s="52"/>
      <c r="AN51" s="58"/>
      <c r="AO51" s="52"/>
      <c r="AP51" s="58"/>
      <c r="AQ51" s="52"/>
      <c r="AR51" s="58"/>
      <c r="AS51" s="52"/>
      <c r="AT51" s="58"/>
      <c r="AU51" s="52"/>
      <c r="AV51" s="58"/>
      <c r="AW51" s="52"/>
      <c r="AX51" s="58"/>
      <c r="AY51" s="52"/>
      <c r="AZ51" s="58"/>
      <c r="BA51" s="52"/>
      <c r="BB51" s="58"/>
      <c r="BC51" s="52"/>
      <c r="BD51" s="58"/>
      <c r="BE51" s="52"/>
      <c r="BF51" s="58"/>
      <c r="BG51" s="52"/>
      <c r="BH51" s="58"/>
      <c r="BI51" s="52"/>
      <c r="BJ51" s="58"/>
      <c r="BK51" s="52"/>
      <c r="BL51" s="58"/>
      <c r="BM51" s="52"/>
      <c r="BN51" s="58"/>
      <c r="BO51" s="52"/>
    </row>
    <row r="52" spans="1:67">
      <c r="A52" s="99" t="s">
        <v>337</v>
      </c>
      <c r="B52" s="63"/>
      <c r="C52" s="63"/>
      <c r="D52" s="63"/>
      <c r="E52" s="63"/>
      <c r="F52" s="63"/>
      <c r="G52" s="63"/>
      <c r="H52" s="63"/>
      <c r="I52" s="63"/>
      <c r="J52" s="63"/>
      <c r="K52" s="63"/>
      <c r="L52" s="63"/>
      <c r="M52" s="63"/>
      <c r="N52" s="63"/>
      <c r="O52" s="63"/>
      <c r="P52" s="63"/>
      <c r="Q52" s="63"/>
      <c r="R52" s="63"/>
      <c r="S52" s="63"/>
      <c r="T52" s="63"/>
      <c r="U52" s="63"/>
      <c r="V52" s="63"/>
      <c r="W52" s="63"/>
      <c r="X52" s="63"/>
      <c r="Y52" s="63"/>
      <c r="Z52" s="63"/>
      <c r="AA52" s="63"/>
      <c r="AB52" s="63"/>
      <c r="AC52" s="63"/>
      <c r="AD52" s="63"/>
      <c r="AE52" s="63"/>
      <c r="AF52" s="63"/>
      <c r="AG52" s="63"/>
      <c r="AH52" s="63"/>
      <c r="AI52" s="63"/>
    </row>
    <row r="53" spans="1:67">
      <c r="A53" s="81" t="s">
        <v>329</v>
      </c>
      <c r="B53" s="67"/>
      <c r="C53" s="67"/>
      <c r="D53" s="67"/>
      <c r="E53" s="67"/>
      <c r="F53" s="67"/>
      <c r="G53" s="67"/>
      <c r="H53" s="67"/>
      <c r="I53" s="67"/>
      <c r="J53" s="67"/>
      <c r="K53" s="67"/>
      <c r="L53" s="67"/>
      <c r="M53" s="67"/>
      <c r="N53" s="67"/>
      <c r="O53" s="67"/>
      <c r="P53" s="67"/>
      <c r="Q53" s="67"/>
      <c r="R53" s="67"/>
      <c r="S53" s="67"/>
      <c r="T53" s="67"/>
      <c r="U53" s="67"/>
      <c r="V53" s="67"/>
      <c r="W53" s="67"/>
      <c r="X53" s="67"/>
      <c r="Y53" s="67"/>
      <c r="Z53" s="63"/>
      <c r="AA53" s="63"/>
      <c r="AB53" s="63"/>
      <c r="AC53" s="63"/>
      <c r="AD53" s="63"/>
      <c r="AE53" s="63"/>
      <c r="AF53" s="63"/>
      <c r="AG53" s="63"/>
      <c r="AH53" s="63"/>
      <c r="AI53" s="63"/>
    </row>
    <row r="54" spans="1:67" ht="13.15" customHeight="1">
      <c r="A54" s="4" t="s">
        <v>331</v>
      </c>
      <c r="B54" s="63"/>
      <c r="C54" s="63"/>
      <c r="D54" s="63"/>
      <c r="E54" s="63"/>
      <c r="F54" s="63"/>
      <c r="G54" s="63"/>
      <c r="H54" s="63"/>
      <c r="I54" s="63"/>
      <c r="J54" s="68"/>
      <c r="K54" s="68"/>
      <c r="L54" s="68"/>
      <c r="M54" s="68"/>
      <c r="N54" s="68"/>
      <c r="O54" s="68"/>
      <c r="P54" s="68"/>
      <c r="Q54" s="68"/>
      <c r="R54" s="68"/>
      <c r="S54" s="68"/>
      <c r="T54" s="68"/>
      <c r="U54" s="68"/>
      <c r="V54" s="68"/>
      <c r="W54" s="68"/>
      <c r="X54" s="68"/>
      <c r="Y54" s="68"/>
      <c r="Z54" s="63"/>
      <c r="AA54" s="63"/>
      <c r="AB54" s="63"/>
      <c r="AC54" s="63"/>
      <c r="AD54" s="63"/>
      <c r="AE54" s="63"/>
      <c r="AF54" s="63"/>
      <c r="AG54" s="63"/>
      <c r="AH54" s="63"/>
      <c r="AI54" s="63"/>
    </row>
    <row r="55" spans="1:67">
      <c r="A55" s="202" t="s">
        <v>388</v>
      </c>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row>
    <row r="56" spans="1:67">
      <c r="A56" s="203" t="s">
        <v>389</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63"/>
      <c r="AA56" s="63"/>
      <c r="AB56" s="63"/>
      <c r="AC56" s="63"/>
      <c r="AD56" s="63"/>
      <c r="AE56" s="63"/>
      <c r="AF56" s="63"/>
      <c r="AG56" s="63"/>
      <c r="AH56" s="63"/>
      <c r="AI56" s="63"/>
    </row>
    <row r="57" spans="1:67" ht="12.6" customHeight="1">
      <c r="A57" s="2" t="s">
        <v>392</v>
      </c>
      <c r="B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row>
    <row r="58" spans="1:67">
      <c r="B58" s="63"/>
      <c r="C58" s="63"/>
      <c r="D58" s="63"/>
      <c r="E58" s="63"/>
      <c r="F58" s="63"/>
      <c r="G58" s="63"/>
      <c r="H58" s="63"/>
      <c r="I58" s="63"/>
      <c r="J58" s="63"/>
      <c r="K58" s="63"/>
      <c r="L58" s="63"/>
      <c r="M58" s="63"/>
      <c r="N58" s="63"/>
      <c r="O58" s="63"/>
      <c r="P58" s="63"/>
      <c r="Q58" s="63"/>
      <c r="R58" s="63"/>
      <c r="S58" s="63"/>
      <c r="T58" s="63"/>
      <c r="U58" s="63"/>
      <c r="V58" s="63"/>
      <c r="W58" s="63"/>
      <c r="X58" s="63"/>
      <c r="Y58" s="63"/>
      <c r="Z58" s="63"/>
      <c r="AA58" s="63"/>
      <c r="AB58" s="63"/>
      <c r="AC58" s="63"/>
      <c r="AD58" s="63"/>
      <c r="AE58" s="63"/>
      <c r="AF58" s="63"/>
      <c r="AG58" s="63"/>
      <c r="AH58" s="63"/>
      <c r="AI58" s="63"/>
    </row>
  </sheetData>
  <customSheetViews>
    <customSheetView guid="{958562DC-2717-487D-88ED-05485062DB2A}" scale="80" showGridLines="0" topLeftCell="A10">
      <selection activeCell="A50" sqref="A50"/>
      <pageMargins left="0.7" right="0.7" top="0.75" bottom="0.75" header="0.3" footer="0.3"/>
      <pageSetup paperSize="9" orientation="portrait" r:id="rId1"/>
    </customSheetView>
    <customSheetView guid="{DC9DA9F2-44C2-40AF-952E-F17A8405449D}" scale="80" showGridLines="0">
      <selection activeCell="O1" sqref="O1"/>
      <pageMargins left="0.7" right="0.7" top="0.75" bottom="0.75" header="0.3" footer="0.3"/>
      <pageSetup paperSize="9" orientation="portrait" r:id="rId2"/>
    </customSheetView>
    <customSheetView guid="{AF19555B-DC94-4383-99E1-B20527EBB45F}" scale="80" showGridLines="0">
      <selection activeCell="E42" sqref="E42"/>
      <pageMargins left="0.7" right="0.7" top="0.75" bottom="0.75" header="0.3" footer="0.3"/>
      <pageSetup paperSize="9" orientation="portrait" r:id="rId3"/>
    </customSheetView>
  </customSheetViews>
  <mergeCells count="45">
    <mergeCell ref="BJ14:BK14"/>
    <mergeCell ref="BL14:BM14"/>
    <mergeCell ref="BN14:BO14"/>
    <mergeCell ref="B12:BO12"/>
    <mergeCell ref="AX13:BC13"/>
    <mergeCell ref="BD13:BI13"/>
    <mergeCell ref="BJ13:BO13"/>
    <mergeCell ref="AV14:AW14"/>
    <mergeCell ref="AX14:AY14"/>
    <mergeCell ref="AZ14:BA14"/>
    <mergeCell ref="BB14:BC14"/>
    <mergeCell ref="BD14:BE14"/>
    <mergeCell ref="BF14:BG14"/>
    <mergeCell ref="BH14:BI14"/>
    <mergeCell ref="AL14:AM14"/>
    <mergeCell ref="AN14:AO14"/>
    <mergeCell ref="AP14:AQ14"/>
    <mergeCell ref="AR14:AS14"/>
    <mergeCell ref="AT14:AU14"/>
    <mergeCell ref="Z13:AE13"/>
    <mergeCell ref="AF13:AK13"/>
    <mergeCell ref="AL13:AQ13"/>
    <mergeCell ref="AR13:AW13"/>
    <mergeCell ref="Z14:AA14"/>
    <mergeCell ref="AB14:AC14"/>
    <mergeCell ref="AD14:AE14"/>
    <mergeCell ref="AF14:AG14"/>
    <mergeCell ref="AH14:AI14"/>
    <mergeCell ref="AJ14:AK14"/>
    <mergeCell ref="B13:G13"/>
    <mergeCell ref="H13:M13"/>
    <mergeCell ref="N13:S13"/>
    <mergeCell ref="T13:Y13"/>
    <mergeCell ref="B14:C14"/>
    <mergeCell ref="D14:E14"/>
    <mergeCell ref="F14:G14"/>
    <mergeCell ref="H14:I14"/>
    <mergeCell ref="J14:K14"/>
    <mergeCell ref="X14:Y14"/>
    <mergeCell ref="L14:M14"/>
    <mergeCell ref="N14:O14"/>
    <mergeCell ref="P14:Q14"/>
    <mergeCell ref="R14:S14"/>
    <mergeCell ref="T14:U14"/>
    <mergeCell ref="V14:W14"/>
  </mergeCells>
  <phoneticPr fontId="73"/>
  <conditionalFormatting sqref="F17:F49 L17:L49 R17:R49 X17:X49 AD17:AD49 AJ17:AJ49 AP17:AP49 AV17:AV49 BB17:BB49 BH17:BH49 BN17:BN49">
    <cfRule type="expression" dxfId="13" priority="6">
      <formula>ABS(F17/G17)&gt;1.96</formula>
    </cfRule>
  </conditionalFormatting>
  <conditionalFormatting sqref="F50 L50 R50 X50 AD50 AJ50 AP50 AV50 BB50 BH50 BN50">
    <cfRule type="expression" dxfId="12" priority="1">
      <formula>ABS(F50/G50)&gt;1.96</formula>
    </cfRule>
  </conditionalFormatting>
  <hyperlinks>
    <hyperlink ref="A55" r:id="rId4" display="Information on data for Israel: https://oe.cd/israel-disclaimer" xr:uid="{00000000-0004-0000-1700-000000000000}"/>
    <hyperlink ref="A54" r:id="rId5" display="* Information on data for Cyprus: https://oe.cd/cyprus-disclaimer" xr:uid="{00000000-0004-0000-1700-000001000000}"/>
    <hyperlink ref="A1" r:id="rId6" display="https://doi.org/10.1787/1d0bc92a-en" xr:uid="{00000000-0004-0000-1700-000002000000}"/>
    <hyperlink ref="A4" r:id="rId7" xr:uid="{00000000-0004-0000-1700-000003000000}"/>
  </hyperlinks>
  <pageMargins left="0.7" right="0.7" top="0.75" bottom="0.75" header="0.3" footer="0.3"/>
  <pageSetup paperSize="9" orientation="portrait" r:id="rId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dimension ref="A1:AE94"/>
  <sheetViews>
    <sheetView zoomScale="80" zoomScaleNormal="80" workbookViewId="0"/>
  </sheetViews>
  <sheetFormatPr defaultColWidth="8.7109375" defaultRowHeight="12.75"/>
  <cols>
    <col min="1" max="1" width="34" style="66" customWidth="1"/>
    <col min="2" max="18" width="10.7109375" style="66" customWidth="1"/>
    <col min="19" max="20" width="8.7109375" style="66"/>
    <col min="21" max="31" width="8.7109375" style="307"/>
    <col min="32" max="16384" width="8.7109375" style="66"/>
  </cols>
  <sheetData>
    <row r="1" spans="1:31" s="312" customFormat="1">
      <c r="A1" s="313" t="s">
        <v>400</v>
      </c>
    </row>
    <row r="2" spans="1:31" s="312" customFormat="1">
      <c r="A2" s="312" t="s">
        <v>401</v>
      </c>
      <c r="B2" s="312" t="s">
        <v>402</v>
      </c>
    </row>
    <row r="3" spans="1:31" s="312" customFormat="1">
      <c r="A3" s="312" t="s">
        <v>403</v>
      </c>
    </row>
    <row r="4" spans="1:31" s="312" customFormat="1">
      <c r="A4" s="313" t="s">
        <v>404</v>
      </c>
    </row>
    <row r="5" spans="1:31" s="312" customFormat="1"/>
    <row r="6" spans="1:31">
      <c r="J6" s="306"/>
      <c r="O6" s="153"/>
    </row>
    <row r="7" spans="1:31">
      <c r="A7" s="66" t="s">
        <v>367</v>
      </c>
      <c r="J7" s="50"/>
      <c r="O7" s="153"/>
    </row>
    <row r="8" spans="1:31">
      <c r="A8" s="51" t="s">
        <v>338</v>
      </c>
    </row>
    <row r="9" spans="1:31">
      <c r="A9" s="49" t="s">
        <v>279</v>
      </c>
    </row>
    <row r="10" spans="1:31">
      <c r="A10" s="49"/>
      <c r="B10" s="251"/>
      <c r="C10" s="251"/>
      <c r="D10" s="251"/>
      <c r="E10" s="251"/>
      <c r="F10" s="251"/>
      <c r="G10" s="251"/>
      <c r="H10" s="251"/>
      <c r="I10" s="251"/>
      <c r="J10" s="251"/>
      <c r="K10" s="251"/>
      <c r="L10" s="251"/>
      <c r="M10" s="251"/>
      <c r="N10" s="251"/>
      <c r="O10" s="251"/>
      <c r="P10" s="251"/>
      <c r="Q10" s="251"/>
      <c r="R10" s="251"/>
    </row>
    <row r="11" spans="1:31" ht="13.5" thickBot="1"/>
    <row r="12" spans="1:31" s="81" customFormat="1" ht="21.75" customHeight="1">
      <c r="A12" s="41"/>
      <c r="B12" s="333" t="s">
        <v>226</v>
      </c>
      <c r="C12" s="321"/>
      <c r="D12" s="321"/>
      <c r="E12" s="321"/>
      <c r="F12" s="321"/>
      <c r="G12" s="321"/>
      <c r="H12" s="321"/>
      <c r="I12" s="321"/>
      <c r="J12" s="321"/>
      <c r="K12" s="321"/>
      <c r="L12" s="321"/>
      <c r="M12" s="321"/>
      <c r="N12" s="321"/>
      <c r="O12" s="321"/>
      <c r="P12" s="321"/>
      <c r="Q12" s="321"/>
      <c r="R12" s="349"/>
      <c r="S12" s="131"/>
      <c r="U12" s="308"/>
      <c r="V12" s="308"/>
      <c r="W12" s="308"/>
      <c r="X12" s="308"/>
      <c r="Y12" s="308"/>
      <c r="Z12" s="308"/>
      <c r="AA12" s="308"/>
      <c r="AB12" s="308"/>
      <c r="AC12" s="308"/>
      <c r="AD12" s="308"/>
      <c r="AE12" s="308"/>
    </row>
    <row r="13" spans="1:31" s="81" customFormat="1" ht="28.15" customHeight="1">
      <c r="A13" s="42"/>
      <c r="B13" s="375" t="s">
        <v>227</v>
      </c>
      <c r="C13" s="376"/>
      <c r="D13" s="376"/>
      <c r="E13" s="376"/>
      <c r="F13" s="376"/>
      <c r="G13" s="376"/>
      <c r="H13" s="376"/>
      <c r="I13" s="376"/>
      <c r="J13" s="376"/>
      <c r="K13" s="376"/>
      <c r="L13" s="376"/>
      <c r="M13" s="376"/>
      <c r="N13" s="376"/>
      <c r="O13" s="376"/>
      <c r="P13" s="376"/>
      <c r="Q13" s="377"/>
      <c r="R13" s="350" t="s">
        <v>289</v>
      </c>
      <c r="U13" s="308"/>
      <c r="V13" s="308"/>
      <c r="W13" s="308"/>
      <c r="X13" s="308"/>
      <c r="Y13" s="308"/>
      <c r="Z13" s="308"/>
      <c r="AA13" s="308"/>
      <c r="AB13" s="308"/>
      <c r="AC13" s="308"/>
      <c r="AD13" s="308"/>
      <c r="AE13" s="308"/>
    </row>
    <row r="14" spans="1:31" s="81" customFormat="1" ht="64.5" customHeight="1">
      <c r="A14" s="42"/>
      <c r="B14" s="330" t="s">
        <v>228</v>
      </c>
      <c r="C14" s="353"/>
      <c r="D14" s="346" t="s">
        <v>290</v>
      </c>
      <c r="E14" s="347"/>
      <c r="F14" s="346" t="s">
        <v>291</v>
      </c>
      <c r="G14" s="347"/>
      <c r="H14" s="346" t="s">
        <v>292</v>
      </c>
      <c r="I14" s="347"/>
      <c r="J14" s="346" t="s">
        <v>293</v>
      </c>
      <c r="K14" s="347"/>
      <c r="L14" s="346" t="s">
        <v>294</v>
      </c>
      <c r="M14" s="347"/>
      <c r="N14" s="346" t="s">
        <v>295</v>
      </c>
      <c r="O14" s="347"/>
      <c r="P14" s="346" t="s">
        <v>296</v>
      </c>
      <c r="Q14" s="348"/>
      <c r="R14" s="351"/>
      <c r="U14" s="308"/>
      <c r="V14" s="308"/>
      <c r="W14" s="308"/>
      <c r="X14" s="308"/>
      <c r="Y14" s="308"/>
      <c r="Z14" s="308"/>
      <c r="AA14" s="308"/>
      <c r="AB14" s="308"/>
      <c r="AC14" s="308"/>
      <c r="AD14" s="308"/>
      <c r="AE14" s="308"/>
    </row>
    <row r="15" spans="1:31" s="122" customFormat="1">
      <c r="A15" s="132"/>
      <c r="B15" s="252" t="s">
        <v>229</v>
      </c>
      <c r="C15" s="253" t="s">
        <v>6</v>
      </c>
      <c r="D15" s="13" t="s">
        <v>229</v>
      </c>
      <c r="E15" s="15" t="s">
        <v>6</v>
      </c>
      <c r="F15" s="154" t="s">
        <v>229</v>
      </c>
      <c r="G15" s="15" t="s">
        <v>6</v>
      </c>
      <c r="H15" s="154" t="s">
        <v>229</v>
      </c>
      <c r="I15" s="15" t="s">
        <v>6</v>
      </c>
      <c r="J15" s="154" t="s">
        <v>229</v>
      </c>
      <c r="K15" s="15" t="s">
        <v>6</v>
      </c>
      <c r="L15" s="154" t="s">
        <v>229</v>
      </c>
      <c r="M15" s="15" t="s">
        <v>6</v>
      </c>
      <c r="N15" s="154" t="s">
        <v>229</v>
      </c>
      <c r="O15" s="15" t="s">
        <v>6</v>
      </c>
      <c r="P15" s="154" t="s">
        <v>229</v>
      </c>
      <c r="Q15" s="154" t="s">
        <v>6</v>
      </c>
      <c r="R15" s="352"/>
      <c r="U15" s="309"/>
      <c r="V15" s="309"/>
      <c r="W15" s="309"/>
      <c r="X15" s="309"/>
      <c r="Y15" s="309"/>
      <c r="Z15" s="309"/>
      <c r="AA15" s="309"/>
      <c r="AB15" s="309"/>
      <c r="AC15" s="309"/>
      <c r="AD15" s="309"/>
      <c r="AE15" s="309"/>
    </row>
    <row r="16" spans="1:31">
      <c r="A16" s="254"/>
      <c r="B16" s="255"/>
      <c r="C16" s="256"/>
      <c r="D16" s="255"/>
      <c r="E16" s="257"/>
      <c r="F16" s="255"/>
      <c r="G16" s="256"/>
      <c r="H16" s="258"/>
      <c r="I16" s="257"/>
      <c r="J16" s="255"/>
      <c r="K16" s="256"/>
      <c r="L16" s="255"/>
      <c r="M16" s="257"/>
      <c r="N16" s="255"/>
      <c r="O16" s="256"/>
      <c r="P16" s="258"/>
      <c r="Q16" s="268"/>
      <c r="R16" s="270"/>
    </row>
    <row r="17" spans="1:29">
      <c r="A17" s="113" t="s">
        <v>7</v>
      </c>
      <c r="B17" s="297">
        <v>1.7944390955332699E-2</v>
      </c>
      <c r="C17" s="302">
        <v>1.3913569111430451E-2</v>
      </c>
      <c r="D17" s="297">
        <v>1.31545325409511E-2</v>
      </c>
      <c r="E17" s="302">
        <v>5.3795871508764952E-3</v>
      </c>
      <c r="F17" s="297">
        <v>-6.4212702928199E-3</v>
      </c>
      <c r="G17" s="302">
        <v>7.2235412619548259E-3</v>
      </c>
      <c r="H17" s="297">
        <v>1.39458531868336E-2</v>
      </c>
      <c r="I17" s="302">
        <v>7.908739509362021E-3</v>
      </c>
      <c r="J17" s="297">
        <v>-0.17455539505263681</v>
      </c>
      <c r="K17" s="302">
        <v>0.18851172729786927</v>
      </c>
      <c r="L17" s="297">
        <v>5.7897549019497001E-3</v>
      </c>
      <c r="M17" s="302">
        <v>1.7259508431618678E-2</v>
      </c>
      <c r="N17" s="297">
        <v>-1.06824829036938E-2</v>
      </c>
      <c r="O17" s="302">
        <v>1.9202537169440242E-2</v>
      </c>
      <c r="P17" s="297">
        <v>0.4635528486758102</v>
      </c>
      <c r="Q17" s="300">
        <v>0.4029475490318582</v>
      </c>
      <c r="R17" s="273">
        <v>3.0229490815597101E-2</v>
      </c>
      <c r="V17" s="310" t="str">
        <f t="shared" ref="V17:V48" si="0">IF((B17/C17)&gt;1.96,"+",IF((B17/C17)&lt;-1.96,"-",""))</f>
        <v/>
      </c>
      <c r="W17" s="310" t="str">
        <f t="shared" ref="W17:W48" si="1">IF((D17/E17)&gt;1.96,"+",IF((D17/E17)&lt;-1.96,"-",""))</f>
        <v>+</v>
      </c>
      <c r="X17" s="310" t="str">
        <f t="shared" ref="X17:X48" si="2">IF((F17/G17)&gt;1.96,"+",IF((F17/G17)&lt;-1.96,"-",""))</f>
        <v/>
      </c>
      <c r="Y17" s="310" t="str">
        <f t="shared" ref="Y17:Y48" si="3">IF((H17/I17)&gt;1.96,"+",IF((H17/I17)&lt;-1.96,"-",""))</f>
        <v/>
      </c>
      <c r="Z17" s="310" t="str">
        <f t="shared" ref="Z17:Z48" si="4">IF((J17/K17)&gt;1.96,"+",IF((J17/K17)&lt;-1.96,"-",""))</f>
        <v/>
      </c>
      <c r="AA17" s="310" t="str">
        <f t="shared" ref="AA17:AA48" si="5">IF((L17/M17)&gt;1.96,"+",IF((L17/M17)&lt;-1.96,"-",""))</f>
        <v/>
      </c>
      <c r="AB17" s="310" t="str">
        <f t="shared" ref="AB17:AB48" si="6">IF((N17/O17)&gt;1.96,"+",IF((N17/O17)&lt;-1.96,"-",""))</f>
        <v/>
      </c>
      <c r="AC17" s="310" t="str">
        <f t="shared" ref="AC17:AC48" si="7">IF((P17/Q17)&gt;1.96,"+",IF((P17/Q17)&lt;-1.96,"-",""))</f>
        <v/>
      </c>
    </row>
    <row r="18" spans="1:29">
      <c r="A18" s="113" t="s">
        <v>8</v>
      </c>
      <c r="B18" s="297">
        <v>2.7769815054178E-3</v>
      </c>
      <c r="C18" s="302">
        <v>8.2632899067914961E-3</v>
      </c>
      <c r="D18" s="297">
        <v>1.53402269955537E-2</v>
      </c>
      <c r="E18" s="302">
        <v>2.5106171976344966E-3</v>
      </c>
      <c r="F18" s="297">
        <v>-8.3210623723410006E-3</v>
      </c>
      <c r="G18" s="302">
        <v>2.7970399868492962E-3</v>
      </c>
      <c r="H18" s="297">
        <v>9.2639915790281007E-3</v>
      </c>
      <c r="I18" s="302">
        <v>5.2518355368683812E-3</v>
      </c>
      <c r="J18" s="297">
        <v>3.0569477838393699E-2</v>
      </c>
      <c r="K18" s="302">
        <v>0.10001956194205393</v>
      </c>
      <c r="L18" s="297">
        <v>-7.2726690468429998E-3</v>
      </c>
      <c r="M18" s="302">
        <v>5.9265456987718E-3</v>
      </c>
      <c r="N18" s="297">
        <v>1.8780487400804999E-3</v>
      </c>
      <c r="O18" s="302">
        <v>6.377075760448536E-3</v>
      </c>
      <c r="P18" s="297">
        <v>0.1172582171622677</v>
      </c>
      <c r="Q18" s="300">
        <v>0.12693788465670858</v>
      </c>
      <c r="R18" s="273">
        <v>3.3146969450871699E-2</v>
      </c>
      <c r="V18" s="310" t="str">
        <f t="shared" si="0"/>
        <v/>
      </c>
      <c r="W18" s="310" t="str">
        <f t="shared" si="1"/>
        <v>+</v>
      </c>
      <c r="X18" s="310" t="str">
        <f t="shared" si="2"/>
        <v>-</v>
      </c>
      <c r="Y18" s="310" t="str">
        <f t="shared" si="3"/>
        <v/>
      </c>
      <c r="Z18" s="310" t="str">
        <f t="shared" si="4"/>
        <v/>
      </c>
      <c r="AA18" s="310" t="str">
        <f t="shared" si="5"/>
        <v/>
      </c>
      <c r="AB18" s="310" t="str">
        <f t="shared" si="6"/>
        <v/>
      </c>
      <c r="AC18" s="310" t="str">
        <f t="shared" si="7"/>
        <v/>
      </c>
    </row>
    <row r="19" spans="1:29">
      <c r="A19" s="113" t="s">
        <v>9</v>
      </c>
      <c r="B19" s="297">
        <v>7.5547380342466004E-3</v>
      </c>
      <c r="C19" s="302">
        <v>5.5194419119174807E-3</v>
      </c>
      <c r="D19" s="297">
        <v>1.7315047126626699E-2</v>
      </c>
      <c r="E19" s="302">
        <v>3.4689502999159716E-3</v>
      </c>
      <c r="F19" s="297">
        <v>-8.9189995853948007E-3</v>
      </c>
      <c r="G19" s="302">
        <v>1.5958440409618926E-3</v>
      </c>
      <c r="H19" s="297">
        <v>6.4160705388132998E-3</v>
      </c>
      <c r="I19" s="302">
        <v>3.5226207393361502E-3</v>
      </c>
      <c r="J19" s="297">
        <v>0.10505758033783701</v>
      </c>
      <c r="K19" s="302">
        <v>5.4977665198185262E-2</v>
      </c>
      <c r="L19" s="297">
        <v>-2.4807214779289999E-4</v>
      </c>
      <c r="M19" s="302">
        <v>4.5162416615312072E-3</v>
      </c>
      <c r="N19" s="297">
        <v>5.3589422416199999E-5</v>
      </c>
      <c r="O19" s="302">
        <v>3.6869264836952346E-3</v>
      </c>
      <c r="P19" s="297">
        <v>0.17194652046658401</v>
      </c>
      <c r="Q19" s="300">
        <v>6.0353696346178452E-2</v>
      </c>
      <c r="R19" s="273">
        <v>3.3360003336875603E-2</v>
      </c>
      <c r="V19" s="310" t="str">
        <f t="shared" si="0"/>
        <v/>
      </c>
      <c r="W19" s="310" t="str">
        <f t="shared" si="1"/>
        <v>+</v>
      </c>
      <c r="X19" s="310" t="str">
        <f t="shared" si="2"/>
        <v>-</v>
      </c>
      <c r="Y19" s="310" t="str">
        <f t="shared" si="3"/>
        <v/>
      </c>
      <c r="Z19" s="310" t="str">
        <f t="shared" si="4"/>
        <v/>
      </c>
      <c r="AA19" s="310" t="str">
        <f t="shared" si="5"/>
        <v/>
      </c>
      <c r="AB19" s="310" t="str">
        <f t="shared" si="6"/>
        <v/>
      </c>
      <c r="AC19" s="310" t="str">
        <f t="shared" si="7"/>
        <v>+</v>
      </c>
    </row>
    <row r="20" spans="1:29">
      <c r="A20" s="83" t="s">
        <v>10</v>
      </c>
      <c r="B20" s="297">
        <v>-1.990672752643E-4</v>
      </c>
      <c r="C20" s="302">
        <v>6.2807039782462317E-3</v>
      </c>
      <c r="D20" s="297">
        <v>9.2443394878848999E-3</v>
      </c>
      <c r="E20" s="302">
        <v>1.8929266784594432E-3</v>
      </c>
      <c r="F20" s="297">
        <v>-6.026637275041E-3</v>
      </c>
      <c r="G20" s="302">
        <v>1.6993505530691071E-3</v>
      </c>
      <c r="H20" s="297">
        <v>4.0751304929143002E-3</v>
      </c>
      <c r="I20" s="302">
        <v>2.2874506346220198E-3</v>
      </c>
      <c r="J20" s="297">
        <v>-0.19697288505633051</v>
      </c>
      <c r="K20" s="302">
        <v>5.6467726962608655E-2</v>
      </c>
      <c r="L20" s="297">
        <v>7.2374087167340999E-3</v>
      </c>
      <c r="M20" s="302">
        <v>6.5391981324798062E-3</v>
      </c>
      <c r="N20" s="297">
        <v>-2.0968005137426499E-2</v>
      </c>
      <c r="O20" s="302">
        <v>6.5853760286917811E-3</v>
      </c>
      <c r="P20" s="297">
        <v>0.15132579428521159</v>
      </c>
      <c r="Q20" s="300">
        <v>8.656831230584236E-2</v>
      </c>
      <c r="R20" s="273">
        <v>2.73629901182607E-2</v>
      </c>
      <c r="V20" s="310" t="str">
        <f t="shared" si="0"/>
        <v/>
      </c>
      <c r="W20" s="310" t="str">
        <f t="shared" si="1"/>
        <v>+</v>
      </c>
      <c r="X20" s="310" t="str">
        <f t="shared" si="2"/>
        <v>-</v>
      </c>
      <c r="Y20" s="310" t="str">
        <f t="shared" si="3"/>
        <v/>
      </c>
      <c r="Z20" s="310" t="str">
        <f t="shared" si="4"/>
        <v>-</v>
      </c>
      <c r="AA20" s="310" t="str">
        <f t="shared" si="5"/>
        <v/>
      </c>
      <c r="AB20" s="310" t="str">
        <f t="shared" si="6"/>
        <v>-</v>
      </c>
      <c r="AC20" s="310" t="str">
        <f t="shared" si="7"/>
        <v/>
      </c>
    </row>
    <row r="21" spans="1:29">
      <c r="A21" s="128" t="s">
        <v>173</v>
      </c>
      <c r="B21" s="297">
        <v>-5.1223587954098999E-3</v>
      </c>
      <c r="C21" s="302">
        <v>7.1244685927488493E-3</v>
      </c>
      <c r="D21" s="297">
        <v>3.24292304282668E-2</v>
      </c>
      <c r="E21" s="302">
        <v>7.2669667547614241E-3</v>
      </c>
      <c r="F21" s="297">
        <v>-1.33830432654544E-2</v>
      </c>
      <c r="G21" s="302">
        <v>2.7703809280463223E-3</v>
      </c>
      <c r="H21" s="297">
        <v>7.2593161570564998E-3</v>
      </c>
      <c r="I21" s="302">
        <v>2.9269165461430955E-3</v>
      </c>
      <c r="J21" s="297">
        <v>-0.20722802579575281</v>
      </c>
      <c r="K21" s="302">
        <v>8.0062711342365728E-2</v>
      </c>
      <c r="L21" s="297">
        <v>-5.9654574849580004E-3</v>
      </c>
      <c r="M21" s="302">
        <v>8.0217088839154849E-3</v>
      </c>
      <c r="N21" s="297">
        <v>-6.8574044303812004E-3</v>
      </c>
      <c r="O21" s="302">
        <v>7.8887452753038656E-3</v>
      </c>
      <c r="P21" s="297">
        <v>0.16299875845327799</v>
      </c>
      <c r="Q21" s="300">
        <v>0.10320994721009118</v>
      </c>
      <c r="R21" s="273">
        <v>4.2777625687234998E-2</v>
      </c>
      <c r="V21" s="310" t="str">
        <f t="shared" si="0"/>
        <v/>
      </c>
      <c r="W21" s="310" t="str">
        <f t="shared" si="1"/>
        <v>+</v>
      </c>
      <c r="X21" s="310" t="str">
        <f t="shared" si="2"/>
        <v>-</v>
      </c>
      <c r="Y21" s="310" t="str">
        <f t="shared" si="3"/>
        <v>+</v>
      </c>
      <c r="Z21" s="310" t="str">
        <f t="shared" si="4"/>
        <v>-</v>
      </c>
      <c r="AA21" s="310" t="str">
        <f t="shared" si="5"/>
        <v/>
      </c>
      <c r="AB21" s="310" t="str">
        <f t="shared" si="6"/>
        <v/>
      </c>
      <c r="AC21" s="310" t="str">
        <f t="shared" si="7"/>
        <v/>
      </c>
    </row>
    <row r="22" spans="1:29">
      <c r="A22" s="83" t="s">
        <v>11</v>
      </c>
      <c r="B22" s="297">
        <v>-4.4039725891953001E-3</v>
      </c>
      <c r="C22" s="302">
        <v>4.6488569328170569E-3</v>
      </c>
      <c r="D22" s="297">
        <v>1.8372521794016401E-2</v>
      </c>
      <c r="E22" s="302">
        <v>5.6479433351610264E-3</v>
      </c>
      <c r="F22" s="297">
        <v>-1.6539198723649999E-4</v>
      </c>
      <c r="G22" s="302">
        <v>2.0274949317756808E-3</v>
      </c>
      <c r="H22" s="297">
        <v>-2.1493977588913E-3</v>
      </c>
      <c r="I22" s="302">
        <v>6.5619906208543135E-3</v>
      </c>
      <c r="J22" s="297">
        <v>0.2539688546113239</v>
      </c>
      <c r="K22" s="302">
        <v>0.10464708266436711</v>
      </c>
      <c r="L22" s="297">
        <v>-2.0838536234594998E-3</v>
      </c>
      <c r="M22" s="302">
        <v>7.4974789579962129E-3</v>
      </c>
      <c r="N22" s="297">
        <v>-5.2586513439561999E-3</v>
      </c>
      <c r="O22" s="302">
        <v>8.5746989986940705E-3</v>
      </c>
      <c r="P22" s="297">
        <v>-6.67581356124268E-2</v>
      </c>
      <c r="Q22" s="300">
        <v>0.10906518294879285</v>
      </c>
      <c r="R22" s="273">
        <v>1.3570063209413801E-2</v>
      </c>
      <c r="V22" s="310" t="str">
        <f t="shared" si="0"/>
        <v/>
      </c>
      <c r="W22" s="310" t="str">
        <f t="shared" si="1"/>
        <v>+</v>
      </c>
      <c r="X22" s="310" t="str">
        <f t="shared" si="2"/>
        <v/>
      </c>
      <c r="Y22" s="310" t="str">
        <f t="shared" si="3"/>
        <v/>
      </c>
      <c r="Z22" s="310" t="str">
        <f t="shared" si="4"/>
        <v>+</v>
      </c>
      <c r="AA22" s="310" t="str">
        <f t="shared" si="5"/>
        <v/>
      </c>
      <c r="AB22" s="310" t="str">
        <f t="shared" si="6"/>
        <v/>
      </c>
      <c r="AC22" s="310" t="str">
        <f t="shared" si="7"/>
        <v/>
      </c>
    </row>
    <row r="23" spans="1:29">
      <c r="A23" s="83" t="s">
        <v>12</v>
      </c>
      <c r="B23" s="297">
        <v>-2.4989916103272999E-3</v>
      </c>
      <c r="C23" s="302">
        <v>7.7351733606176136E-3</v>
      </c>
      <c r="D23" s="297">
        <v>9.4020042713950005E-3</v>
      </c>
      <c r="E23" s="302">
        <v>2.0860455176444741E-3</v>
      </c>
      <c r="F23" s="297">
        <v>-4.3256607271154003E-3</v>
      </c>
      <c r="G23" s="302">
        <v>2.0976079186021583E-3</v>
      </c>
      <c r="H23" s="297">
        <v>1.0055566556681699E-2</v>
      </c>
      <c r="I23" s="302">
        <v>6.8236313207813114E-3</v>
      </c>
      <c r="J23" s="297">
        <v>-2.6172313103498501E-2</v>
      </c>
      <c r="K23" s="302">
        <v>9.3273357630772658E-2</v>
      </c>
      <c r="L23" s="297">
        <v>4.5402849792633001E-3</v>
      </c>
      <c r="M23" s="302">
        <v>5.1927437952879168E-3</v>
      </c>
      <c r="N23" s="297">
        <v>8.1927420238248998E-3</v>
      </c>
      <c r="O23" s="302">
        <v>3.9475674530927317E-3</v>
      </c>
      <c r="P23" s="297">
        <v>8.9014931583467599E-2</v>
      </c>
      <c r="Q23" s="300">
        <v>0.10196289900699496</v>
      </c>
      <c r="R23" s="273">
        <v>3.3591735530891301E-2</v>
      </c>
      <c r="V23" s="310" t="str">
        <f t="shared" si="0"/>
        <v/>
      </c>
      <c r="W23" s="310" t="str">
        <f t="shared" si="1"/>
        <v>+</v>
      </c>
      <c r="X23" s="310" t="str">
        <f t="shared" si="2"/>
        <v>-</v>
      </c>
      <c r="Y23" s="310" t="str">
        <f t="shared" si="3"/>
        <v/>
      </c>
      <c r="Z23" s="310" t="str">
        <f t="shared" si="4"/>
        <v/>
      </c>
      <c r="AA23" s="310" t="str">
        <f t="shared" si="5"/>
        <v/>
      </c>
      <c r="AB23" s="310" t="str">
        <f t="shared" si="6"/>
        <v>+</v>
      </c>
      <c r="AC23" s="310" t="str">
        <f t="shared" si="7"/>
        <v/>
      </c>
    </row>
    <row r="24" spans="1:29">
      <c r="A24" s="83" t="s">
        <v>13</v>
      </c>
      <c r="B24" s="297">
        <v>2.0119470509499999E-3</v>
      </c>
      <c r="C24" s="302">
        <v>5.1370903750056277E-3</v>
      </c>
      <c r="D24" s="297">
        <v>9.5242863664862995E-3</v>
      </c>
      <c r="E24" s="302">
        <v>2.6905815301505524E-3</v>
      </c>
      <c r="F24" s="297">
        <v>6.6596192575739995E-4</v>
      </c>
      <c r="G24" s="302">
        <v>3.4186017937377195E-3</v>
      </c>
      <c r="H24" s="297">
        <v>-4.9834339324361003E-3</v>
      </c>
      <c r="I24" s="302">
        <v>1.2282733929263356E-2</v>
      </c>
      <c r="J24" s="297">
        <v>0.1289063668027719</v>
      </c>
      <c r="K24" s="302">
        <v>0.17291457607892835</v>
      </c>
      <c r="L24" s="297">
        <v>1.7715661023656602E-2</v>
      </c>
      <c r="M24" s="302">
        <v>1.2203036508908997E-2</v>
      </c>
      <c r="N24" s="297">
        <v>-2.7870125863683998E-2</v>
      </c>
      <c r="O24" s="302">
        <v>1.1968142848192136E-2</v>
      </c>
      <c r="P24" s="297">
        <v>3.12185658761755E-2</v>
      </c>
      <c r="Q24" s="300">
        <v>0.15139767076031657</v>
      </c>
      <c r="R24" s="273">
        <v>1.9870265077309799E-2</v>
      </c>
      <c r="V24" s="310" t="str">
        <f t="shared" si="0"/>
        <v/>
      </c>
      <c r="W24" s="310" t="str">
        <f t="shared" si="1"/>
        <v>+</v>
      </c>
      <c r="X24" s="310" t="str">
        <f t="shared" si="2"/>
        <v/>
      </c>
      <c r="Y24" s="310" t="str">
        <f t="shared" si="3"/>
        <v/>
      </c>
      <c r="Z24" s="310" t="str">
        <f t="shared" si="4"/>
        <v/>
      </c>
      <c r="AA24" s="310" t="str">
        <f t="shared" si="5"/>
        <v/>
      </c>
      <c r="AB24" s="310" t="str">
        <f t="shared" si="6"/>
        <v>-</v>
      </c>
      <c r="AC24" s="310" t="str">
        <f t="shared" si="7"/>
        <v/>
      </c>
    </row>
    <row r="25" spans="1:29">
      <c r="A25" s="113" t="s">
        <v>14</v>
      </c>
      <c r="B25" s="297">
        <v>-4.9438267333602997E-3</v>
      </c>
      <c r="C25" s="302">
        <v>5.222983528054238E-3</v>
      </c>
      <c r="D25" s="297">
        <v>7.7418626491231003E-3</v>
      </c>
      <c r="E25" s="302">
        <v>4.1022731023784287E-3</v>
      </c>
      <c r="F25" s="297">
        <v>-5.1111650332314002E-3</v>
      </c>
      <c r="G25" s="302">
        <v>4.2043402618903705E-3</v>
      </c>
      <c r="H25" s="297">
        <v>9.9227753094862006E-3</v>
      </c>
      <c r="I25" s="302">
        <v>4.7637823922226123E-3</v>
      </c>
      <c r="J25" s="297">
        <v>-8.9354600493102496E-2</v>
      </c>
      <c r="K25" s="302">
        <v>0.12423830228373028</v>
      </c>
      <c r="L25" s="297">
        <v>1.9037731277214899E-2</v>
      </c>
      <c r="M25" s="302">
        <v>1.0736411133248717E-2</v>
      </c>
      <c r="N25" s="297">
        <v>-3.1296511257202501E-2</v>
      </c>
      <c r="O25" s="302">
        <v>1.2672105768180245E-2</v>
      </c>
      <c r="P25" s="297">
        <v>0.27623161995652451</v>
      </c>
      <c r="Q25" s="300">
        <v>0.13561496599568071</v>
      </c>
      <c r="R25" s="273">
        <v>1.9811912333896901E-2</v>
      </c>
      <c r="V25" s="310" t="str">
        <f t="shared" si="0"/>
        <v/>
      </c>
      <c r="W25" s="310" t="str">
        <f t="shared" si="1"/>
        <v/>
      </c>
      <c r="X25" s="310" t="str">
        <f t="shared" si="2"/>
        <v/>
      </c>
      <c r="Y25" s="310" t="str">
        <f t="shared" si="3"/>
        <v>+</v>
      </c>
      <c r="Z25" s="310" t="str">
        <f t="shared" si="4"/>
        <v/>
      </c>
      <c r="AA25" s="310" t="str">
        <f t="shared" si="5"/>
        <v/>
      </c>
      <c r="AB25" s="310" t="str">
        <f t="shared" si="6"/>
        <v>-</v>
      </c>
      <c r="AC25" s="310" t="str">
        <f t="shared" si="7"/>
        <v>+</v>
      </c>
    </row>
    <row r="26" spans="1:29">
      <c r="A26" s="113" t="s">
        <v>15</v>
      </c>
      <c r="B26" s="297">
        <v>1.3468529222271E-3</v>
      </c>
      <c r="C26" s="302">
        <v>5.5029574292229369E-3</v>
      </c>
      <c r="D26" s="297">
        <v>1.6332392746633301E-2</v>
      </c>
      <c r="E26" s="302">
        <v>2.6996612589454115E-3</v>
      </c>
      <c r="F26" s="297">
        <v>-9.043419836921E-3</v>
      </c>
      <c r="G26" s="302">
        <v>4.1665845940834006E-3</v>
      </c>
      <c r="H26" s="297">
        <v>1.42909540184313E-2</v>
      </c>
      <c r="I26" s="302">
        <v>5.4205489409044098E-3</v>
      </c>
      <c r="J26" s="297">
        <v>-1.0713239969049E-2</v>
      </c>
      <c r="K26" s="302">
        <v>0.10826857193220212</v>
      </c>
      <c r="L26" s="297">
        <v>-2.0865895239606E-3</v>
      </c>
      <c r="M26" s="302">
        <v>1.129996929527716E-2</v>
      </c>
      <c r="N26" s="297">
        <v>1.05366920750236E-2</v>
      </c>
      <c r="O26" s="302">
        <v>1.371272727602503E-2</v>
      </c>
      <c r="P26" s="297">
        <v>0.33792043645485492</v>
      </c>
      <c r="Q26" s="300">
        <v>0.15131019707729262</v>
      </c>
      <c r="R26" s="273">
        <v>4.6730197544155201E-2</v>
      </c>
      <c r="V26" s="310" t="str">
        <f t="shared" si="0"/>
        <v/>
      </c>
      <c r="W26" s="310" t="str">
        <f t="shared" si="1"/>
        <v>+</v>
      </c>
      <c r="X26" s="310" t="str">
        <f t="shared" si="2"/>
        <v>-</v>
      </c>
      <c r="Y26" s="310" t="str">
        <f t="shared" si="3"/>
        <v>+</v>
      </c>
      <c r="Z26" s="310" t="str">
        <f t="shared" si="4"/>
        <v/>
      </c>
      <c r="AA26" s="310" t="str">
        <f t="shared" si="5"/>
        <v/>
      </c>
      <c r="AB26" s="310" t="str">
        <f t="shared" si="6"/>
        <v/>
      </c>
      <c r="AC26" s="310" t="str">
        <f t="shared" si="7"/>
        <v>+</v>
      </c>
    </row>
    <row r="27" spans="1:29">
      <c r="A27" s="113" t="s">
        <v>16</v>
      </c>
      <c r="B27" s="297">
        <v>2.2710963411029998E-3</v>
      </c>
      <c r="C27" s="302">
        <v>8.6658782992904797E-3</v>
      </c>
      <c r="D27" s="297">
        <v>6.9615011308075004E-3</v>
      </c>
      <c r="E27" s="302">
        <v>3.8422687785971557E-3</v>
      </c>
      <c r="F27" s="297">
        <v>-6.9512582523313998E-3</v>
      </c>
      <c r="G27" s="302">
        <v>4.5525691440079846E-3</v>
      </c>
      <c r="H27" s="297">
        <v>1.35996307632309E-2</v>
      </c>
      <c r="I27" s="302">
        <v>6.6552165286548701E-3</v>
      </c>
      <c r="J27" s="297">
        <v>8.1057320380971007E-2</v>
      </c>
      <c r="K27" s="302">
        <v>0.10326138525987007</v>
      </c>
      <c r="L27" s="297">
        <v>8.0960314050588008E-3</v>
      </c>
      <c r="M27" s="302">
        <v>7.5278262294146379E-3</v>
      </c>
      <c r="N27" s="297">
        <v>-3.9589842097990002E-4</v>
      </c>
      <c r="O27" s="302">
        <v>5.9396818033991758E-3</v>
      </c>
      <c r="P27" s="297">
        <v>-7.6422914881425002E-3</v>
      </c>
      <c r="Q27" s="300">
        <v>0.10367733373673507</v>
      </c>
      <c r="R27" s="273">
        <v>1.12027290122736E-2</v>
      </c>
      <c r="V27" s="310" t="str">
        <f t="shared" si="0"/>
        <v/>
      </c>
      <c r="W27" s="310" t="str">
        <f t="shared" si="1"/>
        <v/>
      </c>
      <c r="X27" s="310" t="str">
        <f t="shared" si="2"/>
        <v/>
      </c>
      <c r="Y27" s="310" t="str">
        <f t="shared" si="3"/>
        <v>+</v>
      </c>
      <c r="Z27" s="310" t="str">
        <f t="shared" si="4"/>
        <v/>
      </c>
      <c r="AA27" s="310" t="str">
        <f t="shared" si="5"/>
        <v/>
      </c>
      <c r="AB27" s="310" t="str">
        <f t="shared" si="6"/>
        <v/>
      </c>
      <c r="AC27" s="310" t="str">
        <f t="shared" si="7"/>
        <v/>
      </c>
    </row>
    <row r="28" spans="1:29">
      <c r="A28" s="113" t="s">
        <v>386</v>
      </c>
      <c r="B28" s="297">
        <v>5.7571015963029997E-3</v>
      </c>
      <c r="C28" s="302">
        <v>7.272811347457925E-3</v>
      </c>
      <c r="D28" s="297">
        <v>8.4874166586484008E-3</v>
      </c>
      <c r="E28" s="302">
        <v>6.0656551154534086E-3</v>
      </c>
      <c r="F28" s="297">
        <v>-5.4285981377748998E-3</v>
      </c>
      <c r="G28" s="302">
        <v>3.1531424355153281E-3</v>
      </c>
      <c r="H28" s="297">
        <v>1.8837440674022599E-2</v>
      </c>
      <c r="I28" s="302">
        <v>6.5350841429774841E-3</v>
      </c>
      <c r="J28" s="297">
        <v>-1.0989262312847799E-2</v>
      </c>
      <c r="K28" s="302">
        <v>0.15890646672320824</v>
      </c>
      <c r="L28" s="297">
        <v>-6.5176981792591003E-3</v>
      </c>
      <c r="M28" s="302">
        <v>9.8033734685114057E-3</v>
      </c>
      <c r="N28" s="297">
        <v>2.17599282286778E-2</v>
      </c>
      <c r="O28" s="302">
        <v>9.8829158646234812E-3</v>
      </c>
      <c r="P28" s="297">
        <v>5.2997803141996598E-2</v>
      </c>
      <c r="Q28" s="300">
        <v>0.14786164051666548</v>
      </c>
      <c r="R28" s="273">
        <v>2.2976337320414202E-2</v>
      </c>
      <c r="V28" s="310" t="str">
        <f t="shared" si="0"/>
        <v/>
      </c>
      <c r="W28" s="310" t="str">
        <f t="shared" si="1"/>
        <v/>
      </c>
      <c r="X28" s="310" t="str">
        <f t="shared" si="2"/>
        <v/>
      </c>
      <c r="Y28" s="310" t="str">
        <f t="shared" si="3"/>
        <v>+</v>
      </c>
      <c r="Z28" s="310" t="str">
        <f t="shared" si="4"/>
        <v/>
      </c>
      <c r="AA28" s="310" t="str">
        <f t="shared" si="5"/>
        <v/>
      </c>
      <c r="AB28" s="310" t="str">
        <f t="shared" si="6"/>
        <v>+</v>
      </c>
      <c r="AC28" s="310" t="str">
        <f t="shared" si="7"/>
        <v/>
      </c>
    </row>
    <row r="29" spans="1:29">
      <c r="A29" s="113" t="s">
        <v>17</v>
      </c>
      <c r="B29" s="297">
        <v>3.7858096663916001E-3</v>
      </c>
      <c r="C29" s="302">
        <v>4.4609031667572482E-3</v>
      </c>
      <c r="D29" s="297">
        <v>9.6401727010846008E-3</v>
      </c>
      <c r="E29" s="302">
        <v>2.6162370137840472E-3</v>
      </c>
      <c r="F29" s="297">
        <v>-7.3320058500327004E-3</v>
      </c>
      <c r="G29" s="302">
        <v>1.7271484415250097E-3</v>
      </c>
      <c r="H29" s="297">
        <v>7.1346808239795001E-3</v>
      </c>
      <c r="I29" s="302">
        <v>3.0215223458170421E-3</v>
      </c>
      <c r="J29" s="297">
        <v>-3.0865604896541599E-2</v>
      </c>
      <c r="K29" s="302">
        <v>5.7820960242587489E-2</v>
      </c>
      <c r="L29" s="297">
        <v>-3.2058277584063998E-3</v>
      </c>
      <c r="M29" s="302">
        <v>4.4018517748040118E-3</v>
      </c>
      <c r="N29" s="297">
        <v>9.1872067687960007E-3</v>
      </c>
      <c r="O29" s="302">
        <v>4.9872598662649278E-3</v>
      </c>
      <c r="P29" s="297">
        <v>8.4057680719858696E-2</v>
      </c>
      <c r="Q29" s="300">
        <v>6.0280966869884801E-2</v>
      </c>
      <c r="R29" s="273">
        <v>2.0858556725881199E-2</v>
      </c>
      <c r="V29" s="310" t="str">
        <f t="shared" si="0"/>
        <v/>
      </c>
      <c r="W29" s="310" t="str">
        <f t="shared" si="1"/>
        <v>+</v>
      </c>
      <c r="X29" s="310" t="str">
        <f t="shared" si="2"/>
        <v>-</v>
      </c>
      <c r="Y29" s="310" t="str">
        <f t="shared" si="3"/>
        <v>+</v>
      </c>
      <c r="Z29" s="310" t="str">
        <f t="shared" si="4"/>
        <v/>
      </c>
      <c r="AA29" s="310" t="str">
        <f t="shared" si="5"/>
        <v/>
      </c>
      <c r="AB29" s="310" t="str">
        <f t="shared" si="6"/>
        <v/>
      </c>
      <c r="AC29" s="310" t="str">
        <f t="shared" si="7"/>
        <v/>
      </c>
    </row>
    <row r="30" spans="1:29">
      <c r="A30" s="113" t="s">
        <v>18</v>
      </c>
      <c r="B30" s="297">
        <v>2.78940453611984E-2</v>
      </c>
      <c r="C30" s="302">
        <v>1.4620685275840834E-2</v>
      </c>
      <c r="D30" s="297">
        <v>1.14711137849083E-2</v>
      </c>
      <c r="E30" s="302">
        <v>2.1974663181438896E-3</v>
      </c>
      <c r="F30" s="297">
        <v>2.5462512960179001E-3</v>
      </c>
      <c r="G30" s="302">
        <v>4.136195218932574E-3</v>
      </c>
      <c r="H30" s="297">
        <v>3.9878716477981004E-3</v>
      </c>
      <c r="I30" s="302">
        <v>4.9346498663557911E-3</v>
      </c>
      <c r="J30" s="297">
        <v>0.15140831437231519</v>
      </c>
      <c r="K30" s="302">
        <v>0.10186209276593415</v>
      </c>
      <c r="L30" s="297">
        <v>-8.4134170894169995E-4</v>
      </c>
      <c r="M30" s="302">
        <v>7.7425197223153367E-3</v>
      </c>
      <c r="N30" s="297">
        <v>-2.9971970951838999E-3</v>
      </c>
      <c r="O30" s="302">
        <v>8.5802371227335604E-3</v>
      </c>
      <c r="P30" s="297">
        <v>0.1338094555804098</v>
      </c>
      <c r="Q30" s="300">
        <v>0.2140584130710565</v>
      </c>
      <c r="R30" s="273">
        <v>2.98640267499755E-2</v>
      </c>
      <c r="V30" s="310" t="str">
        <f t="shared" si="0"/>
        <v/>
      </c>
      <c r="W30" s="310" t="str">
        <f t="shared" si="1"/>
        <v>+</v>
      </c>
      <c r="X30" s="310" t="str">
        <f t="shared" si="2"/>
        <v/>
      </c>
      <c r="Y30" s="310" t="str">
        <f t="shared" si="3"/>
        <v/>
      </c>
      <c r="Z30" s="310" t="str">
        <f t="shared" si="4"/>
        <v/>
      </c>
      <c r="AA30" s="310" t="str">
        <f t="shared" si="5"/>
        <v/>
      </c>
      <c r="AB30" s="310" t="str">
        <f t="shared" si="6"/>
        <v/>
      </c>
      <c r="AC30" s="310" t="str">
        <f t="shared" si="7"/>
        <v/>
      </c>
    </row>
    <row r="31" spans="1:29">
      <c r="A31" s="113" t="s">
        <v>202</v>
      </c>
      <c r="B31" s="297">
        <v>4.7197358427605004E-3</v>
      </c>
      <c r="C31" s="302">
        <v>8.3879991937460575E-3</v>
      </c>
      <c r="D31" s="297">
        <v>1.50926028233964E-2</v>
      </c>
      <c r="E31" s="302">
        <v>2.9169712224334865E-3</v>
      </c>
      <c r="F31" s="297">
        <v>-7.9352531266912007E-3</v>
      </c>
      <c r="G31" s="302">
        <v>3.2484025394390855E-3</v>
      </c>
      <c r="H31" s="297">
        <v>1.0348725742323E-2</v>
      </c>
      <c r="I31" s="302">
        <v>4.3859421398241239E-3</v>
      </c>
      <c r="J31" s="297">
        <v>0.1654392870815897</v>
      </c>
      <c r="K31" s="302">
        <v>0.11027247379121227</v>
      </c>
      <c r="L31" s="297">
        <v>-9.9173204226913995E-3</v>
      </c>
      <c r="M31" s="302">
        <v>7.3667783245330784E-3</v>
      </c>
      <c r="N31" s="297">
        <v>2.3226848419506002E-3</v>
      </c>
      <c r="O31" s="302">
        <v>7.797566572552238E-3</v>
      </c>
      <c r="P31" s="297">
        <v>0.16119375943370071</v>
      </c>
      <c r="Q31" s="300">
        <v>0.12700293679277139</v>
      </c>
      <c r="R31" s="273">
        <v>3.7004978261158797E-2</v>
      </c>
      <c r="V31" s="310" t="str">
        <f t="shared" si="0"/>
        <v/>
      </c>
      <c r="W31" s="310" t="str">
        <f t="shared" si="1"/>
        <v>+</v>
      </c>
      <c r="X31" s="310" t="str">
        <f t="shared" si="2"/>
        <v>-</v>
      </c>
      <c r="Y31" s="310" t="str">
        <f t="shared" si="3"/>
        <v>+</v>
      </c>
      <c r="Z31" s="310" t="str">
        <f t="shared" si="4"/>
        <v/>
      </c>
      <c r="AA31" s="310" t="str">
        <f t="shared" si="5"/>
        <v/>
      </c>
      <c r="AB31" s="310" t="str">
        <f t="shared" si="6"/>
        <v/>
      </c>
      <c r="AC31" s="310" t="str">
        <f t="shared" si="7"/>
        <v/>
      </c>
    </row>
    <row r="32" spans="1:29">
      <c r="A32" s="113" t="s">
        <v>19</v>
      </c>
      <c r="B32" s="297">
        <v>1.9897301637451601E-2</v>
      </c>
      <c r="C32" s="302">
        <v>5.0659432001483127E-3</v>
      </c>
      <c r="D32" s="297">
        <v>2.9722699617074E-3</v>
      </c>
      <c r="E32" s="302">
        <v>2.169437740675322E-3</v>
      </c>
      <c r="F32" s="297">
        <v>-3.4809701906727002E-3</v>
      </c>
      <c r="G32" s="302">
        <v>3.462225706285293E-3</v>
      </c>
      <c r="H32" s="297">
        <v>1.03775136398926E-2</v>
      </c>
      <c r="I32" s="302">
        <v>4.9195855632569764E-3</v>
      </c>
      <c r="J32" s="297">
        <v>7.7137558385104193E-2</v>
      </c>
      <c r="K32" s="302">
        <v>8.8992457743987258E-2</v>
      </c>
      <c r="L32" s="297">
        <v>-5.89976313749E-3</v>
      </c>
      <c r="M32" s="302">
        <v>4.7160957483345081E-3</v>
      </c>
      <c r="N32" s="297">
        <v>5.7403191412181004E-3</v>
      </c>
      <c r="O32" s="302">
        <v>4.9224691361264067E-3</v>
      </c>
      <c r="P32" s="297">
        <v>3.3898445155114802E-2</v>
      </c>
      <c r="Q32" s="300">
        <v>7.2874049307540045E-2</v>
      </c>
      <c r="R32" s="273">
        <v>1.5732486611812799E-2</v>
      </c>
      <c r="V32" s="310" t="str">
        <f t="shared" si="0"/>
        <v>+</v>
      </c>
      <c r="W32" s="310" t="str">
        <f t="shared" si="1"/>
        <v/>
      </c>
      <c r="X32" s="310" t="str">
        <f t="shared" si="2"/>
        <v/>
      </c>
      <c r="Y32" s="310" t="str">
        <f t="shared" si="3"/>
        <v>+</v>
      </c>
      <c r="Z32" s="310" t="str">
        <f t="shared" si="4"/>
        <v/>
      </c>
      <c r="AA32" s="310" t="str">
        <f t="shared" si="5"/>
        <v/>
      </c>
      <c r="AB32" s="310" t="str">
        <f t="shared" si="6"/>
        <v/>
      </c>
      <c r="AC32" s="310" t="str">
        <f t="shared" si="7"/>
        <v/>
      </c>
    </row>
    <row r="33" spans="1:29">
      <c r="A33" s="113" t="s">
        <v>20</v>
      </c>
      <c r="B33" s="297">
        <v>5.3328831101796996E-3</v>
      </c>
      <c r="C33" s="302">
        <v>6.0380881148928102E-3</v>
      </c>
      <c r="D33" s="297">
        <v>1.2599528034103901E-2</v>
      </c>
      <c r="E33" s="302">
        <v>2.3593634376103175E-3</v>
      </c>
      <c r="F33" s="297">
        <v>-4.8156613913286003E-3</v>
      </c>
      <c r="G33" s="302">
        <v>4.4234264094612664E-3</v>
      </c>
      <c r="H33" s="297">
        <v>1.9011573310010001E-2</v>
      </c>
      <c r="I33" s="302">
        <v>7.1088273869973012E-3</v>
      </c>
      <c r="J33" s="297">
        <v>-0.1105846521966706</v>
      </c>
      <c r="K33" s="302">
        <v>9.7720248037372864E-2</v>
      </c>
      <c r="L33" s="297">
        <v>-1.1422370145014E-2</v>
      </c>
      <c r="M33" s="302">
        <v>8.5675391200392744E-3</v>
      </c>
      <c r="N33" s="297">
        <v>5.2644432477798996E-3</v>
      </c>
      <c r="O33" s="302">
        <v>1.0258901460494635E-2</v>
      </c>
      <c r="P33" s="297">
        <v>-0.33140435338302188</v>
      </c>
      <c r="Q33" s="300">
        <v>0.14871560595197325</v>
      </c>
      <c r="R33" s="273">
        <v>2.4844407183100499E-2</v>
      </c>
      <c r="V33" s="310" t="str">
        <f t="shared" si="0"/>
        <v/>
      </c>
      <c r="W33" s="310" t="str">
        <f t="shared" si="1"/>
        <v>+</v>
      </c>
      <c r="X33" s="310" t="str">
        <f t="shared" si="2"/>
        <v/>
      </c>
      <c r="Y33" s="310" t="str">
        <f t="shared" si="3"/>
        <v>+</v>
      </c>
      <c r="Z33" s="310" t="str">
        <f t="shared" si="4"/>
        <v/>
      </c>
      <c r="AA33" s="310" t="str">
        <f t="shared" si="5"/>
        <v/>
      </c>
      <c r="AB33" s="310" t="str">
        <f t="shared" si="6"/>
        <v/>
      </c>
      <c r="AC33" s="310" t="str">
        <f t="shared" si="7"/>
        <v>-</v>
      </c>
    </row>
    <row r="34" spans="1:29">
      <c r="A34" s="113" t="s">
        <v>21</v>
      </c>
      <c r="B34" s="297">
        <v>2.0725539913890201E-2</v>
      </c>
      <c r="C34" s="302">
        <v>8.2140017633810843E-3</v>
      </c>
      <c r="D34" s="297">
        <v>8.3762554070856993E-3</v>
      </c>
      <c r="E34" s="302">
        <v>1.9745846617266979E-3</v>
      </c>
      <c r="F34" s="297">
        <v>-2.3897893715966998E-3</v>
      </c>
      <c r="G34" s="302">
        <v>1.8478510291777318E-3</v>
      </c>
      <c r="H34" s="297">
        <v>6.4213025433705996E-3</v>
      </c>
      <c r="I34" s="302">
        <v>3.0064086819416884E-3</v>
      </c>
      <c r="J34" s="297">
        <v>-0.26880177355846918</v>
      </c>
      <c r="K34" s="302">
        <v>6.4866671403617349E-2</v>
      </c>
      <c r="L34" s="297">
        <v>-3.1479386298394001E-3</v>
      </c>
      <c r="M34" s="302">
        <v>6.0279823450152025E-3</v>
      </c>
      <c r="N34" s="297">
        <v>-1.3968379140996E-3</v>
      </c>
      <c r="O34" s="302">
        <v>6.2713599420239378E-3</v>
      </c>
      <c r="P34" s="297">
        <v>0.1110424483349058</v>
      </c>
      <c r="Q34" s="300">
        <v>7.9444748432134962E-2</v>
      </c>
      <c r="R34" s="273">
        <v>2.2856264119535501E-2</v>
      </c>
      <c r="V34" s="310" t="str">
        <f t="shared" si="0"/>
        <v>+</v>
      </c>
      <c r="W34" s="310" t="str">
        <f t="shared" si="1"/>
        <v>+</v>
      </c>
      <c r="X34" s="310" t="str">
        <f t="shared" si="2"/>
        <v/>
      </c>
      <c r="Y34" s="310" t="str">
        <f t="shared" si="3"/>
        <v>+</v>
      </c>
      <c r="Z34" s="310" t="str">
        <f t="shared" si="4"/>
        <v>-</v>
      </c>
      <c r="AA34" s="310" t="str">
        <f t="shared" si="5"/>
        <v/>
      </c>
      <c r="AB34" s="310" t="str">
        <f t="shared" si="6"/>
        <v/>
      </c>
      <c r="AC34" s="310" t="str">
        <f t="shared" si="7"/>
        <v/>
      </c>
    </row>
    <row r="35" spans="1:29">
      <c r="A35" s="113" t="s">
        <v>22</v>
      </c>
      <c r="B35" s="297">
        <v>-2.9622847217121999E-3</v>
      </c>
      <c r="C35" s="302">
        <v>5.9300822087780137E-3</v>
      </c>
      <c r="D35" s="297">
        <v>3.6252218876245E-3</v>
      </c>
      <c r="E35" s="302">
        <v>2.9770492753156022E-3</v>
      </c>
      <c r="F35" s="297">
        <v>-7.3724152279089003E-3</v>
      </c>
      <c r="G35" s="302">
        <v>4.8507070636010525E-3</v>
      </c>
      <c r="H35" s="297">
        <v>4.8357981005298003E-3</v>
      </c>
      <c r="I35" s="302">
        <v>9.2927947952445855E-3</v>
      </c>
      <c r="J35" s="297">
        <v>0.82627607684102156</v>
      </c>
      <c r="K35" s="302">
        <v>0.20436902184841324</v>
      </c>
      <c r="L35" s="297">
        <v>2.2779891001392999E-3</v>
      </c>
      <c r="M35" s="302">
        <v>8.3867080166727375E-3</v>
      </c>
      <c r="N35" s="297">
        <v>3.5597153102965001E-3</v>
      </c>
      <c r="O35" s="302">
        <v>6.4637969546407423E-3</v>
      </c>
      <c r="P35" s="297">
        <v>0.39853500337845582</v>
      </c>
      <c r="Q35" s="300">
        <v>0.1192248517513554</v>
      </c>
      <c r="R35" s="273">
        <v>3.5446010634227101E-2</v>
      </c>
      <c r="V35" s="310" t="str">
        <f t="shared" si="0"/>
        <v/>
      </c>
      <c r="W35" s="310" t="str">
        <f t="shared" si="1"/>
        <v/>
      </c>
      <c r="X35" s="310" t="str">
        <f t="shared" si="2"/>
        <v/>
      </c>
      <c r="Y35" s="310" t="str">
        <f t="shared" si="3"/>
        <v/>
      </c>
      <c r="Z35" s="310" t="str">
        <f t="shared" si="4"/>
        <v>+</v>
      </c>
      <c r="AA35" s="310" t="str">
        <f t="shared" si="5"/>
        <v/>
      </c>
      <c r="AB35" s="310" t="str">
        <f t="shared" si="6"/>
        <v/>
      </c>
      <c r="AC35" s="310" t="str">
        <f t="shared" si="7"/>
        <v>+</v>
      </c>
    </row>
    <row r="36" spans="1:29">
      <c r="A36" s="113" t="s">
        <v>23</v>
      </c>
      <c r="B36" s="297">
        <v>7.6681948492653999E-3</v>
      </c>
      <c r="C36" s="302">
        <v>5.2585231528316659E-3</v>
      </c>
      <c r="D36" s="297">
        <v>6.0757262870230998E-3</v>
      </c>
      <c r="E36" s="302">
        <v>1.8267043649427095E-3</v>
      </c>
      <c r="F36" s="297">
        <v>-5.7187763251236997E-3</v>
      </c>
      <c r="G36" s="302">
        <v>3.1615616254141708E-3</v>
      </c>
      <c r="H36" s="297">
        <v>2.3430211590282001E-3</v>
      </c>
      <c r="I36" s="302">
        <v>4.2949222424995392E-3</v>
      </c>
      <c r="J36" s="297">
        <v>-3.2272524984346601E-2</v>
      </c>
      <c r="K36" s="302">
        <v>7.889679815720485E-2</v>
      </c>
      <c r="L36" s="297">
        <v>-8.8162955550127996E-3</v>
      </c>
      <c r="M36" s="302">
        <v>6.3415926880151449E-3</v>
      </c>
      <c r="N36" s="297">
        <v>2.1541519824451499E-2</v>
      </c>
      <c r="O36" s="302">
        <v>5.2341049487377271E-3</v>
      </c>
      <c r="P36" s="297">
        <v>0.4226467900275907</v>
      </c>
      <c r="Q36" s="300">
        <v>0.1327225785462155</v>
      </c>
      <c r="R36" s="273">
        <v>3.5702895795548202E-2</v>
      </c>
      <c r="V36" s="310" t="str">
        <f t="shared" si="0"/>
        <v/>
      </c>
      <c r="W36" s="310" t="str">
        <f t="shared" si="1"/>
        <v>+</v>
      </c>
      <c r="X36" s="310" t="str">
        <f t="shared" si="2"/>
        <v/>
      </c>
      <c r="Y36" s="310" t="str">
        <f t="shared" si="3"/>
        <v/>
      </c>
      <c r="Z36" s="310" t="str">
        <f t="shared" si="4"/>
        <v/>
      </c>
      <c r="AA36" s="310" t="str">
        <f t="shared" si="5"/>
        <v/>
      </c>
      <c r="AB36" s="310" t="str">
        <f t="shared" si="6"/>
        <v>+</v>
      </c>
      <c r="AC36" s="310" t="str">
        <f t="shared" si="7"/>
        <v>+</v>
      </c>
    </row>
    <row r="37" spans="1:29">
      <c r="A37" s="113" t="s">
        <v>24</v>
      </c>
      <c r="B37" s="297">
        <v>-9.3272994467060999E-3</v>
      </c>
      <c r="C37" s="302">
        <v>5.9898160533949493E-3</v>
      </c>
      <c r="D37" s="297">
        <v>6.7979625147709998E-4</v>
      </c>
      <c r="E37" s="302">
        <v>3.2082077150551772E-3</v>
      </c>
      <c r="F37" s="297">
        <v>7.4504733905778999E-3</v>
      </c>
      <c r="G37" s="302">
        <v>6.2394072168189228E-3</v>
      </c>
      <c r="H37" s="297">
        <v>1.39495551679684E-2</v>
      </c>
      <c r="I37" s="302">
        <v>6.1362482128644851E-3</v>
      </c>
      <c r="J37" s="297">
        <v>2.6040798440382401E-2</v>
      </c>
      <c r="K37" s="302">
        <v>0.16763287276334865</v>
      </c>
      <c r="L37" s="297">
        <v>5.9496331583712998E-3</v>
      </c>
      <c r="M37" s="302">
        <v>9.943168671957086E-3</v>
      </c>
      <c r="N37" s="297">
        <v>-4.4793134148096003E-3</v>
      </c>
      <c r="O37" s="302">
        <v>1.0340315868977611E-2</v>
      </c>
      <c r="P37" s="297">
        <v>-7.6072696850557106E-2</v>
      </c>
      <c r="Q37" s="300">
        <v>0.18376733867791401</v>
      </c>
      <c r="R37" s="273">
        <v>2.19956345181237E-2</v>
      </c>
      <c r="V37" s="310" t="str">
        <f t="shared" si="0"/>
        <v/>
      </c>
      <c r="W37" s="310" t="str">
        <f t="shared" si="1"/>
        <v/>
      </c>
      <c r="X37" s="310" t="str">
        <f t="shared" si="2"/>
        <v/>
      </c>
      <c r="Y37" s="310" t="str">
        <f t="shared" si="3"/>
        <v>+</v>
      </c>
      <c r="Z37" s="310" t="str">
        <f t="shared" si="4"/>
        <v/>
      </c>
      <c r="AA37" s="310" t="str">
        <f t="shared" si="5"/>
        <v/>
      </c>
      <c r="AB37" s="310" t="str">
        <f t="shared" si="6"/>
        <v/>
      </c>
      <c r="AC37" s="310" t="str">
        <f t="shared" si="7"/>
        <v/>
      </c>
    </row>
    <row r="38" spans="1:29">
      <c r="A38" s="113" t="s">
        <v>387</v>
      </c>
      <c r="B38" s="297">
        <v>3.5721831259411703E-2</v>
      </c>
      <c r="C38" s="302">
        <v>1.1194471275417917E-2</v>
      </c>
      <c r="D38" s="297">
        <v>2.1528969431370702E-2</v>
      </c>
      <c r="E38" s="302">
        <v>4.1755924087720445E-3</v>
      </c>
      <c r="F38" s="297">
        <v>-1.40990248828215E-2</v>
      </c>
      <c r="G38" s="302">
        <v>3.7803809158211618E-3</v>
      </c>
      <c r="H38" s="297">
        <v>2.1442413254681301E-2</v>
      </c>
      <c r="I38" s="302">
        <v>6.4050318083061211E-3</v>
      </c>
      <c r="J38" s="297">
        <v>-1.8567431938420001E-3</v>
      </c>
      <c r="K38" s="302">
        <v>0.15398029088105827</v>
      </c>
      <c r="L38" s="297">
        <v>9.2659628109067003E-3</v>
      </c>
      <c r="M38" s="302">
        <v>9.4184481160377656E-3</v>
      </c>
      <c r="N38" s="297">
        <v>-2.9492295580522002E-3</v>
      </c>
      <c r="O38" s="302">
        <v>8.673406670655295E-3</v>
      </c>
      <c r="P38" s="297">
        <v>0.2144999162898415</v>
      </c>
      <c r="Q38" s="300">
        <v>0.16590031512479272</v>
      </c>
      <c r="R38" s="273">
        <v>6.12351423828097E-2</v>
      </c>
      <c r="V38" s="310" t="str">
        <f t="shared" si="0"/>
        <v>+</v>
      </c>
      <c r="W38" s="310" t="str">
        <f t="shared" si="1"/>
        <v>+</v>
      </c>
      <c r="X38" s="310" t="str">
        <f t="shared" si="2"/>
        <v>-</v>
      </c>
      <c r="Y38" s="310" t="str">
        <f t="shared" si="3"/>
        <v>+</v>
      </c>
      <c r="Z38" s="310" t="str">
        <f t="shared" si="4"/>
        <v/>
      </c>
      <c r="AA38" s="310" t="str">
        <f t="shared" si="5"/>
        <v/>
      </c>
      <c r="AB38" s="310" t="str">
        <f t="shared" si="6"/>
        <v/>
      </c>
      <c r="AC38" s="310" t="str">
        <f t="shared" si="7"/>
        <v/>
      </c>
    </row>
    <row r="39" spans="1:29">
      <c r="A39" s="113" t="s">
        <v>25</v>
      </c>
      <c r="B39" s="297">
        <v>-9.2396597112760007E-3</v>
      </c>
      <c r="C39" s="302">
        <v>1.0751768983929072E-2</v>
      </c>
      <c r="D39" s="297">
        <v>1.6776177686800099E-2</v>
      </c>
      <c r="E39" s="302">
        <v>3.7831503267565666E-3</v>
      </c>
      <c r="F39" s="297">
        <v>-7.5126587644702E-3</v>
      </c>
      <c r="G39" s="302">
        <v>2.904898475323341E-3</v>
      </c>
      <c r="H39" s="297">
        <v>3.4294938689844001E-3</v>
      </c>
      <c r="I39" s="302">
        <v>4.7217753277441817E-3</v>
      </c>
      <c r="J39" s="297">
        <v>4.5629033442712498E-2</v>
      </c>
      <c r="K39" s="302">
        <v>9.6819101735691707E-2</v>
      </c>
      <c r="L39" s="297">
        <v>2.3476496435070001E-4</v>
      </c>
      <c r="M39" s="302">
        <v>7.2708665106839647E-3</v>
      </c>
      <c r="N39" s="297">
        <v>1.6157415955439999E-4</v>
      </c>
      <c r="O39" s="302">
        <v>6.7744730745841544E-3</v>
      </c>
      <c r="P39" s="297">
        <v>0.60575321982422514</v>
      </c>
      <c r="Q39" s="300">
        <v>0.11588017868624256</v>
      </c>
      <c r="R39" s="273">
        <v>3.1376386621755799E-2</v>
      </c>
      <c r="V39" s="310" t="str">
        <f t="shared" si="0"/>
        <v/>
      </c>
      <c r="W39" s="310" t="str">
        <f t="shared" si="1"/>
        <v>+</v>
      </c>
      <c r="X39" s="310" t="str">
        <f t="shared" si="2"/>
        <v>-</v>
      </c>
      <c r="Y39" s="310" t="str">
        <f t="shared" si="3"/>
        <v/>
      </c>
      <c r="Z39" s="310" t="str">
        <f t="shared" si="4"/>
        <v/>
      </c>
      <c r="AA39" s="310" t="str">
        <f t="shared" si="5"/>
        <v/>
      </c>
      <c r="AB39" s="310" t="str">
        <f t="shared" si="6"/>
        <v/>
      </c>
      <c r="AC39" s="310" t="str">
        <f t="shared" si="7"/>
        <v>+</v>
      </c>
    </row>
    <row r="40" spans="1:29">
      <c r="A40" s="113" t="s">
        <v>26</v>
      </c>
      <c r="B40" s="297">
        <v>5.6807560684247003E-3</v>
      </c>
      <c r="C40" s="302">
        <v>4.2177613276667067E-3</v>
      </c>
      <c r="D40" s="297">
        <v>1.82584339772889E-2</v>
      </c>
      <c r="E40" s="302">
        <v>5.0466785539005649E-3</v>
      </c>
      <c r="F40" s="297">
        <v>-2.8283411390699999E-5</v>
      </c>
      <c r="G40" s="302">
        <v>2.95442242447117E-3</v>
      </c>
      <c r="H40" s="297">
        <v>5.0307285733999004E-3</v>
      </c>
      <c r="I40" s="302">
        <v>3.895423889513765E-3</v>
      </c>
      <c r="J40" s="297">
        <v>-0.39224858726511558</v>
      </c>
      <c r="K40" s="302">
        <v>6.645077489136586E-2</v>
      </c>
      <c r="L40" s="297">
        <v>-1.49591877618508E-2</v>
      </c>
      <c r="M40" s="302">
        <v>8.5090089534195813E-3</v>
      </c>
      <c r="N40" s="297">
        <v>-3.4750518506040002E-4</v>
      </c>
      <c r="O40" s="302">
        <v>8.0954260168767198E-3</v>
      </c>
      <c r="P40" s="297">
        <v>0.28593224241637227</v>
      </c>
      <c r="Q40" s="300">
        <v>0.12447239708556146</v>
      </c>
      <c r="R40" s="273">
        <v>3.2295788383684E-2</v>
      </c>
      <c r="V40" s="310" t="str">
        <f t="shared" si="0"/>
        <v/>
      </c>
      <c r="W40" s="310" t="str">
        <f t="shared" si="1"/>
        <v>+</v>
      </c>
      <c r="X40" s="310" t="str">
        <f t="shared" si="2"/>
        <v/>
      </c>
      <c r="Y40" s="310" t="str">
        <f t="shared" si="3"/>
        <v/>
      </c>
      <c r="Z40" s="310" t="str">
        <f t="shared" si="4"/>
        <v>-</v>
      </c>
      <c r="AA40" s="310" t="str">
        <f t="shared" si="5"/>
        <v/>
      </c>
      <c r="AB40" s="310" t="str">
        <f t="shared" si="6"/>
        <v/>
      </c>
      <c r="AC40" s="310" t="str">
        <f t="shared" si="7"/>
        <v>+</v>
      </c>
    </row>
    <row r="41" spans="1:29">
      <c r="A41" s="113" t="s">
        <v>27</v>
      </c>
      <c r="B41" s="297">
        <v>8.5503791121572994E-3</v>
      </c>
      <c r="C41" s="302">
        <v>6.5186134776153244E-3</v>
      </c>
      <c r="D41" s="297">
        <v>2.1106766235732901E-2</v>
      </c>
      <c r="E41" s="302">
        <v>2.4177998957738336E-3</v>
      </c>
      <c r="F41" s="297">
        <v>-6.6723229082582998E-3</v>
      </c>
      <c r="G41" s="302">
        <v>2.694498013443407E-3</v>
      </c>
      <c r="H41" s="297">
        <v>7.8955573936050003E-3</v>
      </c>
      <c r="I41" s="302">
        <v>8.6779658784807388E-3</v>
      </c>
      <c r="J41" s="297">
        <v>0.4043148456148537</v>
      </c>
      <c r="K41" s="302">
        <v>0.101317555671382</v>
      </c>
      <c r="L41" s="297">
        <v>-3.7126115500836E-3</v>
      </c>
      <c r="M41" s="302">
        <v>8.0312077510453859E-3</v>
      </c>
      <c r="N41" s="297">
        <v>1.83244587438674E-2</v>
      </c>
      <c r="O41" s="302">
        <v>6.9284130764986178E-3</v>
      </c>
      <c r="P41" s="297">
        <v>3.00137838797126E-2</v>
      </c>
      <c r="Q41" s="300">
        <v>0.1030275163704967</v>
      </c>
      <c r="R41" s="273">
        <v>5.3561302440113798E-2</v>
      </c>
      <c r="V41" s="310" t="str">
        <f t="shared" si="0"/>
        <v/>
      </c>
      <c r="W41" s="310" t="str">
        <f t="shared" si="1"/>
        <v>+</v>
      </c>
      <c r="X41" s="310" t="str">
        <f t="shared" si="2"/>
        <v>-</v>
      </c>
      <c r="Y41" s="310" t="str">
        <f t="shared" si="3"/>
        <v/>
      </c>
      <c r="Z41" s="310" t="str">
        <f t="shared" si="4"/>
        <v>+</v>
      </c>
      <c r="AA41" s="310" t="str">
        <f t="shared" si="5"/>
        <v/>
      </c>
      <c r="AB41" s="310" t="str">
        <f t="shared" si="6"/>
        <v>+</v>
      </c>
      <c r="AC41" s="310" t="str">
        <f t="shared" si="7"/>
        <v/>
      </c>
    </row>
    <row r="42" spans="1:29">
      <c r="A42" s="113" t="s">
        <v>28</v>
      </c>
      <c r="B42" s="297">
        <v>-1.4062747715048601E-2</v>
      </c>
      <c r="C42" s="302">
        <v>8.8933649832043243E-3</v>
      </c>
      <c r="D42" s="297">
        <v>4.6144773034733E-3</v>
      </c>
      <c r="E42" s="302">
        <v>4.112871145286451E-3</v>
      </c>
      <c r="F42" s="297">
        <v>-2.1776160695012099E-2</v>
      </c>
      <c r="G42" s="302">
        <v>5.301322302919023E-3</v>
      </c>
      <c r="H42" s="297">
        <v>5.9796273751123799E-2</v>
      </c>
      <c r="I42" s="302">
        <v>1.0452146215067968E-2</v>
      </c>
      <c r="J42" s="297">
        <v>-5.1776811108083097E-2</v>
      </c>
      <c r="K42" s="302">
        <v>0.13659724100781373</v>
      </c>
      <c r="L42" s="297">
        <v>-1.5723070026254799E-2</v>
      </c>
      <c r="M42" s="302">
        <v>1.730983332332069E-2</v>
      </c>
      <c r="N42" s="297">
        <v>-1.8662895808598801E-2</v>
      </c>
      <c r="O42" s="302">
        <v>1.5704402965862129E-2</v>
      </c>
      <c r="P42" s="297">
        <v>0.13121209604629461</v>
      </c>
      <c r="Q42" s="300">
        <v>0.26378705842250316</v>
      </c>
      <c r="R42" s="273">
        <v>3.8224794845993698E-2</v>
      </c>
      <c r="V42" s="310" t="str">
        <f t="shared" si="0"/>
        <v/>
      </c>
      <c r="W42" s="310" t="str">
        <f t="shared" si="1"/>
        <v/>
      </c>
      <c r="X42" s="310" t="str">
        <f t="shared" si="2"/>
        <v>-</v>
      </c>
      <c r="Y42" s="310" t="str">
        <f t="shared" si="3"/>
        <v>+</v>
      </c>
      <c r="Z42" s="310" t="str">
        <f t="shared" si="4"/>
        <v/>
      </c>
      <c r="AA42" s="310" t="str">
        <f t="shared" si="5"/>
        <v/>
      </c>
      <c r="AB42" s="310" t="str">
        <f t="shared" si="6"/>
        <v/>
      </c>
      <c r="AC42" s="310" t="str">
        <f t="shared" si="7"/>
        <v/>
      </c>
    </row>
    <row r="43" spans="1:29">
      <c r="A43" s="113" t="s">
        <v>29</v>
      </c>
      <c r="B43" s="297">
        <v>5.4328950950552997E-3</v>
      </c>
      <c r="C43" s="302">
        <v>5.3011151516078993E-3</v>
      </c>
      <c r="D43" s="297">
        <v>9.1503175954269003E-3</v>
      </c>
      <c r="E43" s="302">
        <v>3.1808292844421999E-3</v>
      </c>
      <c r="F43" s="297">
        <v>-9.1961440079097994E-3</v>
      </c>
      <c r="G43" s="302">
        <v>6.2444482706660474E-3</v>
      </c>
      <c r="H43" s="297">
        <v>1.05232291218625E-2</v>
      </c>
      <c r="I43" s="302">
        <v>1.0076641761727208E-2</v>
      </c>
      <c r="J43" s="297">
        <v>0.37871342803179842</v>
      </c>
      <c r="K43" s="302">
        <v>0.25732447956133564</v>
      </c>
      <c r="L43" s="297">
        <v>1.2425390920168E-3</v>
      </c>
      <c r="M43" s="302">
        <v>1.2508888318732925E-2</v>
      </c>
      <c r="N43" s="297">
        <v>1.11648802349439E-2</v>
      </c>
      <c r="O43" s="302">
        <v>9.4517909611911838E-3</v>
      </c>
      <c r="P43" s="297">
        <v>0.10583351983870511</v>
      </c>
      <c r="Q43" s="300">
        <v>0.11889708631685346</v>
      </c>
      <c r="R43" s="273">
        <v>2.3061992104265398E-2</v>
      </c>
      <c r="V43" s="310" t="str">
        <f t="shared" si="0"/>
        <v/>
      </c>
      <c r="W43" s="310" t="str">
        <f t="shared" si="1"/>
        <v>+</v>
      </c>
      <c r="X43" s="310" t="str">
        <f t="shared" si="2"/>
        <v/>
      </c>
      <c r="Y43" s="310" t="str">
        <f t="shared" si="3"/>
        <v/>
      </c>
      <c r="Z43" s="310" t="str">
        <f t="shared" si="4"/>
        <v/>
      </c>
      <c r="AA43" s="310" t="str">
        <f t="shared" si="5"/>
        <v/>
      </c>
      <c r="AB43" s="310" t="str">
        <f t="shared" si="6"/>
        <v/>
      </c>
      <c r="AC43" s="310" t="str">
        <f t="shared" si="7"/>
        <v/>
      </c>
    </row>
    <row r="44" spans="1:29">
      <c r="A44" s="113" t="s">
        <v>30</v>
      </c>
      <c r="B44" s="297">
        <v>-2.8318424649526001E-3</v>
      </c>
      <c r="C44" s="302">
        <v>3.5336676815876586E-3</v>
      </c>
      <c r="D44" s="297">
        <v>6.3713717143140999E-3</v>
      </c>
      <c r="E44" s="302">
        <v>1.0466696004003536E-3</v>
      </c>
      <c r="F44" s="297">
        <v>-8.9556209731452008E-3</v>
      </c>
      <c r="G44" s="302">
        <v>2.4559278138599695E-3</v>
      </c>
      <c r="H44" s="297">
        <v>-9.0436910709209997E-4</v>
      </c>
      <c r="I44" s="302">
        <v>4.0444098266214212E-3</v>
      </c>
      <c r="J44" s="297">
        <v>0.18673636557649531</v>
      </c>
      <c r="K44" s="302">
        <v>0.10552318392898384</v>
      </c>
      <c r="L44" s="297">
        <v>5.7422257209014003E-3</v>
      </c>
      <c r="M44" s="302">
        <v>5.4315436169345586E-3</v>
      </c>
      <c r="N44" s="297">
        <v>6.0068349952142998E-3</v>
      </c>
      <c r="O44" s="302">
        <v>5.273855581548516E-3</v>
      </c>
      <c r="P44" s="297">
        <v>-4.5191889903909002E-2</v>
      </c>
      <c r="Q44" s="300">
        <v>5.9901070298942372E-2</v>
      </c>
      <c r="R44" s="273">
        <v>3.3942035222161701E-2</v>
      </c>
      <c r="V44" s="310" t="str">
        <f t="shared" si="0"/>
        <v/>
      </c>
      <c r="W44" s="310" t="str">
        <f t="shared" si="1"/>
        <v>+</v>
      </c>
      <c r="X44" s="310" t="str">
        <f t="shared" si="2"/>
        <v>-</v>
      </c>
      <c r="Y44" s="310" t="str">
        <f t="shared" si="3"/>
        <v/>
      </c>
      <c r="Z44" s="310" t="str">
        <f t="shared" si="4"/>
        <v/>
      </c>
      <c r="AA44" s="310" t="str">
        <f t="shared" si="5"/>
        <v/>
      </c>
      <c r="AB44" s="310" t="str">
        <f t="shared" si="6"/>
        <v/>
      </c>
      <c r="AC44" s="310" t="str">
        <f t="shared" si="7"/>
        <v/>
      </c>
    </row>
    <row r="45" spans="1:29">
      <c r="A45" s="113" t="s">
        <v>31</v>
      </c>
      <c r="B45" s="297">
        <v>5.6348547331643998E-3</v>
      </c>
      <c r="C45" s="302">
        <v>1.1136198235061096E-2</v>
      </c>
      <c r="D45" s="297">
        <v>5.2649127928326997E-3</v>
      </c>
      <c r="E45" s="302">
        <v>3.7816940073455E-3</v>
      </c>
      <c r="F45" s="297">
        <v>-1.6713381365162001E-2</v>
      </c>
      <c r="G45" s="302">
        <v>2.8814654732311246E-3</v>
      </c>
      <c r="H45" s="297">
        <v>1.8863572448490799E-2</v>
      </c>
      <c r="I45" s="302">
        <v>7.9752623224705714E-3</v>
      </c>
      <c r="J45" s="297">
        <v>-0.44001666463118461</v>
      </c>
      <c r="K45" s="302">
        <v>0.11766277562663785</v>
      </c>
      <c r="L45" s="297">
        <v>-2.5323251818227799E-2</v>
      </c>
      <c r="M45" s="302">
        <v>9.7856376430116299E-3</v>
      </c>
      <c r="N45" s="297">
        <v>-1.01547372823271E-2</v>
      </c>
      <c r="O45" s="302">
        <v>9.8771767704926138E-3</v>
      </c>
      <c r="P45" s="297">
        <v>-0.24352800953075501</v>
      </c>
      <c r="Q45" s="300">
        <v>0.253225973533316</v>
      </c>
      <c r="R45" s="273">
        <v>5.43428175415335E-2</v>
      </c>
      <c r="V45" s="310" t="str">
        <f t="shared" si="0"/>
        <v/>
      </c>
      <c r="W45" s="310" t="str">
        <f t="shared" si="1"/>
        <v/>
      </c>
      <c r="X45" s="310" t="str">
        <f t="shared" si="2"/>
        <v>-</v>
      </c>
      <c r="Y45" s="310" t="str">
        <f t="shared" si="3"/>
        <v>+</v>
      </c>
      <c r="Z45" s="310" t="str">
        <f t="shared" si="4"/>
        <v>-</v>
      </c>
      <c r="AA45" s="310" t="str">
        <f t="shared" si="5"/>
        <v>-</v>
      </c>
      <c r="AB45" s="310" t="str">
        <f t="shared" si="6"/>
        <v/>
      </c>
      <c r="AC45" s="310" t="str">
        <f t="shared" si="7"/>
        <v/>
      </c>
    </row>
    <row r="46" spans="1:29">
      <c r="A46" s="113" t="s">
        <v>32</v>
      </c>
      <c r="B46" s="297">
        <v>-1.7249575038277001E-3</v>
      </c>
      <c r="C46" s="302">
        <v>3.3378987238768163E-3</v>
      </c>
      <c r="D46" s="297">
        <v>5.6067223215078002E-3</v>
      </c>
      <c r="E46" s="302">
        <v>2.7825419950384574E-3</v>
      </c>
      <c r="F46" s="297">
        <v>-1.8891506947726999E-3</v>
      </c>
      <c r="G46" s="302">
        <v>1.964674913335877E-3</v>
      </c>
      <c r="H46" s="297">
        <v>9.6726040988839997E-4</v>
      </c>
      <c r="I46" s="302">
        <v>6.1628848237220545E-3</v>
      </c>
      <c r="J46" s="297">
        <v>1.5871757293880798E-2</v>
      </c>
      <c r="K46" s="302">
        <v>7.3644951503742354E-2</v>
      </c>
      <c r="L46" s="297">
        <v>-3.244635392061E-3</v>
      </c>
      <c r="M46" s="302">
        <v>5.8906307490082434E-3</v>
      </c>
      <c r="N46" s="297">
        <v>8.9863848278856004E-3</v>
      </c>
      <c r="O46" s="302">
        <v>5.4521530141201369E-3</v>
      </c>
      <c r="P46" s="297">
        <v>0.15138380442445021</v>
      </c>
      <c r="Q46" s="300">
        <v>7.898360302928556E-2</v>
      </c>
      <c r="R46" s="273">
        <v>7.1867358597013003E-3</v>
      </c>
      <c r="V46" s="310" t="str">
        <f t="shared" si="0"/>
        <v/>
      </c>
      <c r="W46" s="310" t="str">
        <f t="shared" si="1"/>
        <v>+</v>
      </c>
      <c r="X46" s="310" t="str">
        <f t="shared" si="2"/>
        <v/>
      </c>
      <c r="Y46" s="310" t="str">
        <f t="shared" si="3"/>
        <v/>
      </c>
      <c r="Z46" s="310" t="str">
        <f t="shared" si="4"/>
        <v/>
      </c>
      <c r="AA46" s="310" t="str">
        <f t="shared" si="5"/>
        <v/>
      </c>
      <c r="AB46" s="310" t="str">
        <f t="shared" si="6"/>
        <v/>
      </c>
      <c r="AC46" s="310" t="str">
        <f t="shared" si="7"/>
        <v/>
      </c>
    </row>
    <row r="47" spans="1:29">
      <c r="A47" s="113" t="s">
        <v>33</v>
      </c>
      <c r="B47" s="297">
        <v>9.2870549712628994E-3</v>
      </c>
      <c r="C47" s="302">
        <v>1.1445139851787658E-2</v>
      </c>
      <c r="D47" s="297">
        <v>1.39488088727919E-2</v>
      </c>
      <c r="E47" s="302">
        <v>5.3795892250908658E-3</v>
      </c>
      <c r="F47" s="297">
        <v>-9.7170492852440005E-4</v>
      </c>
      <c r="G47" s="302">
        <v>7.0524828419554772E-3</v>
      </c>
      <c r="H47" s="297">
        <v>-6.3811288707210005E-4</v>
      </c>
      <c r="I47" s="302">
        <v>5.1980640297365202E-3</v>
      </c>
      <c r="J47" s="297">
        <v>-0.22126336883512601</v>
      </c>
      <c r="K47" s="302">
        <v>0.17508552939037289</v>
      </c>
      <c r="L47" s="297">
        <v>-9.6310706076890005E-4</v>
      </c>
      <c r="M47" s="302">
        <v>1.0412249130451889E-2</v>
      </c>
      <c r="N47" s="297">
        <v>1.7315046372068099E-2</v>
      </c>
      <c r="O47" s="302">
        <v>1.1301841006687192E-2</v>
      </c>
      <c r="P47" s="297">
        <v>-0.17106569139739891</v>
      </c>
      <c r="Q47" s="300">
        <v>0.1582857759627147</v>
      </c>
      <c r="R47" s="273">
        <v>1.54222202056269E-2</v>
      </c>
      <c r="V47" s="310" t="str">
        <f t="shared" si="0"/>
        <v/>
      </c>
      <c r="W47" s="310" t="str">
        <f t="shared" si="1"/>
        <v>+</v>
      </c>
      <c r="X47" s="310" t="str">
        <f t="shared" si="2"/>
        <v/>
      </c>
      <c r="Y47" s="310" t="str">
        <f t="shared" si="3"/>
        <v/>
      </c>
      <c r="Z47" s="310" t="str">
        <f t="shared" si="4"/>
        <v/>
      </c>
      <c r="AA47" s="310" t="str">
        <f t="shared" si="5"/>
        <v/>
      </c>
      <c r="AB47" s="310" t="str">
        <f t="shared" si="6"/>
        <v/>
      </c>
      <c r="AC47" s="310" t="str">
        <f t="shared" si="7"/>
        <v/>
      </c>
    </row>
    <row r="48" spans="1:29">
      <c r="A48" s="113" t="s">
        <v>34</v>
      </c>
      <c r="B48" s="297">
        <v>6.7033092740759995E-4</v>
      </c>
      <c r="C48" s="302">
        <v>6.2796846595438117E-3</v>
      </c>
      <c r="D48" s="297">
        <v>8.9216607031860993E-3</v>
      </c>
      <c r="E48" s="302">
        <v>2.3040051388979999E-3</v>
      </c>
      <c r="F48" s="297">
        <v>-7.8181158368767992E-3</v>
      </c>
      <c r="G48" s="302">
        <v>2.9892300225684469E-3</v>
      </c>
      <c r="H48" s="297">
        <v>2.6681959484189002E-3</v>
      </c>
      <c r="I48" s="302">
        <v>6.3442582985290038E-3</v>
      </c>
      <c r="J48" s="297">
        <v>0.1306959280166039</v>
      </c>
      <c r="K48" s="302">
        <v>0.11272230783148357</v>
      </c>
      <c r="L48" s="297">
        <v>-1.36242012449927E-2</v>
      </c>
      <c r="M48" s="302">
        <v>6.4512623673790206E-3</v>
      </c>
      <c r="N48" s="297">
        <v>8.7582856141333008E-3</v>
      </c>
      <c r="O48" s="302">
        <v>1.0787354198825923E-2</v>
      </c>
      <c r="P48" s="297">
        <v>4.8757890988431002E-2</v>
      </c>
      <c r="Q48" s="300">
        <v>0.23582681748617942</v>
      </c>
      <c r="R48" s="273">
        <v>2.52958707866889E-2</v>
      </c>
      <c r="V48" s="310" t="str">
        <f t="shared" si="0"/>
        <v/>
      </c>
      <c r="W48" s="310" t="str">
        <f t="shared" si="1"/>
        <v>+</v>
      </c>
      <c r="X48" s="310" t="str">
        <f t="shared" si="2"/>
        <v>-</v>
      </c>
      <c r="Y48" s="310" t="str">
        <f t="shared" si="3"/>
        <v/>
      </c>
      <c r="Z48" s="310" t="str">
        <f t="shared" si="4"/>
        <v/>
      </c>
      <c r="AA48" s="310" t="str">
        <f t="shared" si="5"/>
        <v>-</v>
      </c>
      <c r="AB48" s="310" t="str">
        <f t="shared" si="6"/>
        <v/>
      </c>
      <c r="AC48" s="310" t="str">
        <f t="shared" si="7"/>
        <v/>
      </c>
    </row>
    <row r="49" spans="1:29">
      <c r="A49" s="113" t="s">
        <v>35</v>
      </c>
      <c r="B49" s="297">
        <v>1.6728915150277201E-2</v>
      </c>
      <c r="C49" s="302">
        <v>6.1682388094180529E-3</v>
      </c>
      <c r="D49" s="297">
        <v>6.1348951811366998E-3</v>
      </c>
      <c r="E49" s="302">
        <v>1.4926099951997039E-3</v>
      </c>
      <c r="F49" s="297">
        <v>-3.6201065623118001E-3</v>
      </c>
      <c r="G49" s="302">
        <v>2.9735769304556313E-3</v>
      </c>
      <c r="H49" s="297">
        <v>9.2191852074224E-3</v>
      </c>
      <c r="I49" s="302">
        <v>4.0404520063143483E-3</v>
      </c>
      <c r="J49" s="297">
        <v>0.14595352653690299</v>
      </c>
      <c r="K49" s="302">
        <v>7.0200142772170113E-2</v>
      </c>
      <c r="L49" s="297">
        <v>-7.3565071270166003E-3</v>
      </c>
      <c r="M49" s="302">
        <v>6.374632893833187E-3</v>
      </c>
      <c r="N49" s="297">
        <v>4.2521032261711002E-3</v>
      </c>
      <c r="O49" s="302">
        <v>6.0850982426796816E-3</v>
      </c>
      <c r="P49" s="297">
        <v>0.1167464936950714</v>
      </c>
      <c r="Q49" s="300">
        <v>9.8093978317351421E-2</v>
      </c>
      <c r="R49" s="273">
        <v>2.0534929596947402E-2</v>
      </c>
      <c r="V49" s="310" t="str">
        <f t="shared" ref="V49:V68" si="8">IF((B49/C49)&gt;1.96,"+",IF((B49/C49)&lt;-1.96,"-",""))</f>
        <v>+</v>
      </c>
      <c r="W49" s="310" t="str">
        <f t="shared" ref="W49:W68" si="9">IF((D49/E49)&gt;1.96,"+",IF((D49/E49)&lt;-1.96,"-",""))</f>
        <v>+</v>
      </c>
      <c r="X49" s="310" t="str">
        <f t="shared" ref="X49:X68" si="10">IF((F49/G49)&gt;1.96,"+",IF((F49/G49)&lt;-1.96,"-",""))</f>
        <v/>
      </c>
      <c r="Y49" s="310" t="str">
        <f t="shared" ref="Y49:Y68" si="11">IF((H49/I49)&gt;1.96,"+",IF((H49/I49)&lt;-1.96,"-",""))</f>
        <v>+</v>
      </c>
      <c r="Z49" s="310" t="str">
        <f t="shared" ref="Z49:Z68" si="12">IF((J49/K49)&gt;1.96,"+",IF((J49/K49)&lt;-1.96,"-",""))</f>
        <v>+</v>
      </c>
      <c r="AA49" s="310" t="str">
        <f t="shared" ref="AA49:AA68" si="13">IF((L49/M49)&gt;1.96,"+",IF((L49/M49)&lt;-1.96,"-",""))</f>
        <v/>
      </c>
      <c r="AB49" s="310" t="str">
        <f t="shared" ref="AB49:AB68" si="14">IF((N49/O49)&gt;1.96,"+",IF((N49/O49)&lt;-1.96,"-",""))</f>
        <v/>
      </c>
      <c r="AC49" s="310" t="str">
        <f t="shared" ref="AC49:AC68" si="15">IF((P49/Q49)&gt;1.96,"+",IF((P49/Q49)&lt;-1.96,"-",""))</f>
        <v/>
      </c>
    </row>
    <row r="50" spans="1:29">
      <c r="A50" s="113" t="s">
        <v>36</v>
      </c>
      <c r="B50" s="297">
        <v>2.4297462222764E-3</v>
      </c>
      <c r="C50" s="302">
        <v>7.1269140780616351E-3</v>
      </c>
      <c r="D50" s="297">
        <v>8.7561979292031002E-3</v>
      </c>
      <c r="E50" s="302">
        <v>7.2216954540040628E-3</v>
      </c>
      <c r="F50" s="297">
        <v>-7.0506182489699001E-3</v>
      </c>
      <c r="G50" s="302">
        <v>1.8323617647766641E-3</v>
      </c>
      <c r="H50" s="297">
        <v>1.04250530415552E-2</v>
      </c>
      <c r="I50" s="302">
        <v>4.1005249563886015E-3</v>
      </c>
      <c r="J50" s="297">
        <v>0.23146360068386501</v>
      </c>
      <c r="K50" s="302">
        <v>8.0255212405964602E-2</v>
      </c>
      <c r="L50" s="297">
        <v>1.6853516853092001E-3</v>
      </c>
      <c r="M50" s="302">
        <v>9.494702561958444E-3</v>
      </c>
      <c r="N50" s="297">
        <v>-8.3759107340602001E-3</v>
      </c>
      <c r="O50" s="302">
        <v>9.7938897717063152E-3</v>
      </c>
      <c r="P50" s="297">
        <v>4.60884007220334E-2</v>
      </c>
      <c r="Q50" s="300">
        <v>0.105444087138719</v>
      </c>
      <c r="R50" s="273">
        <v>9.7865787123022005E-3</v>
      </c>
      <c r="V50" s="310" t="str">
        <f t="shared" si="8"/>
        <v/>
      </c>
      <c r="W50" s="310" t="str">
        <f t="shared" si="9"/>
        <v/>
      </c>
      <c r="X50" s="310" t="str">
        <f t="shared" si="10"/>
        <v>-</v>
      </c>
      <c r="Y50" s="310" t="str">
        <f t="shared" si="11"/>
        <v>+</v>
      </c>
      <c r="Z50" s="310" t="str">
        <f t="shared" si="12"/>
        <v>+</v>
      </c>
      <c r="AA50" s="310" t="str">
        <f t="shared" si="13"/>
        <v/>
      </c>
      <c r="AB50" s="310" t="str">
        <f t="shared" si="14"/>
        <v/>
      </c>
      <c r="AC50" s="310" t="str">
        <f t="shared" si="15"/>
        <v/>
      </c>
    </row>
    <row r="51" spans="1:29">
      <c r="A51" s="113" t="s">
        <v>37</v>
      </c>
      <c r="B51" s="297">
        <v>-1.51774372913269E-2</v>
      </c>
      <c r="C51" s="302">
        <v>7.2172805272963467E-3</v>
      </c>
      <c r="D51" s="297">
        <v>1.7816400294508299E-2</v>
      </c>
      <c r="E51" s="302">
        <v>3.2965808783211588E-3</v>
      </c>
      <c r="F51" s="297">
        <v>-1.4925031026774199E-2</v>
      </c>
      <c r="G51" s="302">
        <v>3.2466031224024873E-3</v>
      </c>
      <c r="H51" s="297">
        <v>1.0400375520325999E-2</v>
      </c>
      <c r="I51" s="302">
        <v>7.9130247944358151E-3</v>
      </c>
      <c r="J51" s="297">
        <v>0.17742758288303351</v>
      </c>
      <c r="K51" s="302">
        <v>0.10994667181967445</v>
      </c>
      <c r="L51" s="297">
        <v>-2.2749355261508998E-3</v>
      </c>
      <c r="M51" s="302">
        <v>7.2608744820775624E-3</v>
      </c>
      <c r="N51" s="297">
        <v>1.7147757824581202E-2</v>
      </c>
      <c r="O51" s="302">
        <v>8.0359221767382794E-3</v>
      </c>
      <c r="P51" s="297">
        <v>0.26177263785953381</v>
      </c>
      <c r="Q51" s="300">
        <v>0.16303794795567822</v>
      </c>
      <c r="R51" s="273">
        <v>3.5940102558293198E-2</v>
      </c>
      <c r="V51" s="310" t="str">
        <f t="shared" si="8"/>
        <v>-</v>
      </c>
      <c r="W51" s="310" t="str">
        <f t="shared" si="9"/>
        <v>+</v>
      </c>
      <c r="X51" s="310" t="str">
        <f t="shared" si="10"/>
        <v>-</v>
      </c>
      <c r="Y51" s="310" t="str">
        <f t="shared" si="11"/>
        <v/>
      </c>
      <c r="Z51" s="310" t="str">
        <f t="shared" si="12"/>
        <v/>
      </c>
      <c r="AA51" s="310" t="str">
        <f t="shared" si="13"/>
        <v/>
      </c>
      <c r="AB51" s="310" t="str">
        <f t="shared" si="14"/>
        <v>+</v>
      </c>
      <c r="AC51" s="310" t="str">
        <f t="shared" si="15"/>
        <v/>
      </c>
    </row>
    <row r="52" spans="1:29">
      <c r="A52" s="113" t="s">
        <v>38</v>
      </c>
      <c r="B52" s="297">
        <v>4.4235770762551E-3</v>
      </c>
      <c r="C52" s="302">
        <v>7.4285244010202601E-3</v>
      </c>
      <c r="D52" s="297">
        <v>1.13696288865433E-2</v>
      </c>
      <c r="E52" s="302">
        <v>4.0774518416006938E-3</v>
      </c>
      <c r="F52" s="297">
        <v>-1.28330763374711E-2</v>
      </c>
      <c r="G52" s="302">
        <v>4.9067294407300335E-3</v>
      </c>
      <c r="H52" s="297">
        <v>6.2314740076271002E-3</v>
      </c>
      <c r="I52" s="302">
        <v>9.8869336123244642E-3</v>
      </c>
      <c r="J52" s="297">
        <v>0.48311694625808732</v>
      </c>
      <c r="K52" s="302">
        <v>0.18353120323014263</v>
      </c>
      <c r="L52" s="297">
        <v>-1.7356577250750001E-4</v>
      </c>
      <c r="M52" s="302">
        <v>8.9925396725295485E-3</v>
      </c>
      <c r="N52" s="297">
        <v>2.7417266598430499E-2</v>
      </c>
      <c r="O52" s="302">
        <v>8.7707828645857567E-3</v>
      </c>
      <c r="P52" s="297">
        <v>8.9473983997641199E-2</v>
      </c>
      <c r="Q52" s="300">
        <v>0.21413840604396853</v>
      </c>
      <c r="R52" s="273">
        <v>4.79749922679652E-2</v>
      </c>
      <c r="V52" s="310" t="str">
        <f t="shared" si="8"/>
        <v/>
      </c>
      <c r="W52" s="310" t="str">
        <f t="shared" si="9"/>
        <v>+</v>
      </c>
      <c r="X52" s="310" t="str">
        <f t="shared" si="10"/>
        <v>-</v>
      </c>
      <c r="Y52" s="310" t="str">
        <f t="shared" si="11"/>
        <v/>
      </c>
      <c r="Z52" s="310" t="str">
        <f t="shared" si="12"/>
        <v>+</v>
      </c>
      <c r="AA52" s="310" t="str">
        <f t="shared" si="13"/>
        <v/>
      </c>
      <c r="AB52" s="310" t="str">
        <f t="shared" si="14"/>
        <v>+</v>
      </c>
      <c r="AC52" s="310" t="str">
        <f t="shared" si="15"/>
        <v/>
      </c>
    </row>
    <row r="53" spans="1:29">
      <c r="A53" s="113" t="s">
        <v>39</v>
      </c>
      <c r="B53" s="297">
        <v>1.120003702197E-2</v>
      </c>
      <c r="C53" s="302">
        <v>6.5860096624800685E-3</v>
      </c>
      <c r="D53" s="297">
        <v>1.7335241072259599E-2</v>
      </c>
      <c r="E53" s="302">
        <v>3.492136075085426E-3</v>
      </c>
      <c r="F53" s="297">
        <v>-1.19202752219756E-2</v>
      </c>
      <c r="G53" s="302">
        <v>6.8340237851532348E-3</v>
      </c>
      <c r="H53" s="297">
        <v>5.6372316067724998E-3</v>
      </c>
      <c r="I53" s="302">
        <v>1.2036415994446541E-2</v>
      </c>
      <c r="J53" s="297">
        <v>0.96503884042678933</v>
      </c>
      <c r="K53" s="302">
        <v>0.2033521254761311</v>
      </c>
      <c r="L53" s="297">
        <v>1.12406953575506E-2</v>
      </c>
      <c r="M53" s="302">
        <v>1.4571895505073063E-2</v>
      </c>
      <c r="N53" s="297">
        <v>1.8424460883059799E-2</v>
      </c>
      <c r="O53" s="302">
        <v>1.5394243482897795E-2</v>
      </c>
      <c r="P53" s="297">
        <v>7.9606460851796804E-2</v>
      </c>
      <c r="Q53" s="300">
        <v>0.18252046195396715</v>
      </c>
      <c r="R53" s="273">
        <v>7.4441548671078897E-2</v>
      </c>
      <c r="V53" s="310" t="str">
        <f t="shared" si="8"/>
        <v/>
      </c>
      <c r="W53" s="310" t="str">
        <f t="shared" si="9"/>
        <v>+</v>
      </c>
      <c r="X53" s="310" t="str">
        <f t="shared" si="10"/>
        <v/>
      </c>
      <c r="Y53" s="310" t="str">
        <f t="shared" si="11"/>
        <v/>
      </c>
      <c r="Z53" s="310" t="str">
        <f t="shared" si="12"/>
        <v>+</v>
      </c>
      <c r="AA53" s="310" t="str">
        <f t="shared" si="13"/>
        <v/>
      </c>
      <c r="AB53" s="310" t="str">
        <f t="shared" si="14"/>
        <v/>
      </c>
      <c r="AC53" s="310" t="str">
        <f t="shared" si="15"/>
        <v/>
      </c>
    </row>
    <row r="54" spans="1:29">
      <c r="A54" s="113" t="s">
        <v>40</v>
      </c>
      <c r="B54" s="297">
        <v>6.4753874210963999E-3</v>
      </c>
      <c r="C54" s="302">
        <v>5.645150606631847E-3</v>
      </c>
      <c r="D54" s="297">
        <v>2.00066810134218E-2</v>
      </c>
      <c r="E54" s="302">
        <v>3.8320082677641368E-3</v>
      </c>
      <c r="F54" s="297">
        <v>-8.5494156794149994E-3</v>
      </c>
      <c r="G54" s="302">
        <v>3.2801885305050182E-3</v>
      </c>
      <c r="H54" s="297">
        <v>1.9348962169540702E-2</v>
      </c>
      <c r="I54" s="302">
        <v>7.4183419832294407E-3</v>
      </c>
      <c r="J54" s="297">
        <v>1.3706908017371599E-2</v>
      </c>
      <c r="K54" s="302">
        <v>0.12689243485312998</v>
      </c>
      <c r="L54" s="297">
        <v>4.4179936384492198E-2</v>
      </c>
      <c r="M54" s="302">
        <v>2.1979804445528134E-2</v>
      </c>
      <c r="N54" s="297">
        <v>-2.84994688473654E-2</v>
      </c>
      <c r="O54" s="302">
        <v>1.9496912691636187E-2</v>
      </c>
      <c r="P54" s="297">
        <v>-7.9882607474258099E-2</v>
      </c>
      <c r="Q54" s="300">
        <v>0.27609433327267863</v>
      </c>
      <c r="R54" s="273">
        <v>2.23991879314905E-2</v>
      </c>
      <c r="V54" s="310" t="str">
        <f t="shared" si="8"/>
        <v/>
      </c>
      <c r="W54" s="310" t="str">
        <f t="shared" si="9"/>
        <v>+</v>
      </c>
      <c r="X54" s="310" t="str">
        <f t="shared" si="10"/>
        <v>-</v>
      </c>
      <c r="Y54" s="310" t="str">
        <f t="shared" si="11"/>
        <v>+</v>
      </c>
      <c r="Z54" s="310" t="str">
        <f t="shared" si="12"/>
        <v/>
      </c>
      <c r="AA54" s="310" t="str">
        <f t="shared" si="13"/>
        <v>+</v>
      </c>
      <c r="AB54" s="310" t="str">
        <f t="shared" si="14"/>
        <v/>
      </c>
      <c r="AC54" s="310" t="str">
        <f t="shared" si="15"/>
        <v/>
      </c>
    </row>
    <row r="55" spans="1:29">
      <c r="A55" s="113" t="s">
        <v>41</v>
      </c>
      <c r="B55" s="297">
        <v>-6.2586267162154999E-3</v>
      </c>
      <c r="C55" s="302">
        <v>4.7330505467281731E-3</v>
      </c>
      <c r="D55" s="297">
        <v>2.3723110121002301E-2</v>
      </c>
      <c r="E55" s="302">
        <v>2.8372056851428675E-3</v>
      </c>
      <c r="F55" s="297">
        <v>-1.05469138975215E-2</v>
      </c>
      <c r="G55" s="302">
        <v>1.8939428538710388E-3</v>
      </c>
      <c r="H55" s="297">
        <v>1.06580031784259E-2</v>
      </c>
      <c r="I55" s="302">
        <v>6.3486829847829874E-3</v>
      </c>
      <c r="J55" s="297">
        <v>0.15651591173255469</v>
      </c>
      <c r="K55" s="302">
        <v>0.10139449399609526</v>
      </c>
      <c r="L55" s="297">
        <v>-1.4853631208758201E-2</v>
      </c>
      <c r="M55" s="302">
        <v>9.7361971695114086E-3</v>
      </c>
      <c r="N55" s="297">
        <v>2.44488797501154E-2</v>
      </c>
      <c r="O55" s="302">
        <v>1.0922905047964619E-2</v>
      </c>
      <c r="P55" s="297">
        <v>0.41388844978403561</v>
      </c>
      <c r="Q55" s="300">
        <v>0.18749779015481999</v>
      </c>
      <c r="R55" s="273">
        <v>4.7145374966400998E-2</v>
      </c>
      <c r="V55" s="310" t="str">
        <f t="shared" si="8"/>
        <v/>
      </c>
      <c r="W55" s="310" t="str">
        <f t="shared" si="9"/>
        <v>+</v>
      </c>
      <c r="X55" s="310" t="str">
        <f t="shared" si="10"/>
        <v>-</v>
      </c>
      <c r="Y55" s="310" t="str">
        <f t="shared" si="11"/>
        <v/>
      </c>
      <c r="Z55" s="310" t="str">
        <f t="shared" si="12"/>
        <v/>
      </c>
      <c r="AA55" s="310" t="str">
        <f t="shared" si="13"/>
        <v/>
      </c>
      <c r="AB55" s="310" t="str">
        <f t="shared" si="14"/>
        <v>+</v>
      </c>
      <c r="AC55" s="310" t="str">
        <f t="shared" si="15"/>
        <v>+</v>
      </c>
    </row>
    <row r="56" spans="1:29">
      <c r="A56" s="113" t="s">
        <v>42</v>
      </c>
      <c r="B56" s="297">
        <v>2.8381551249731002E-3</v>
      </c>
      <c r="C56" s="302">
        <v>7.2235772866287382E-3</v>
      </c>
      <c r="D56" s="297">
        <v>1.0377989219900701E-2</v>
      </c>
      <c r="E56" s="302">
        <v>2.2708603067542704E-3</v>
      </c>
      <c r="F56" s="297">
        <v>-1.5653918917729001E-3</v>
      </c>
      <c r="G56" s="302">
        <v>3.6065940943809647E-3</v>
      </c>
      <c r="H56" s="297">
        <v>-1.7275439754E-4</v>
      </c>
      <c r="I56" s="302">
        <v>4.9878999203394328E-3</v>
      </c>
      <c r="J56" s="297">
        <v>3.5420642734087703E-2</v>
      </c>
      <c r="K56" s="302">
        <v>9.9629955760642291E-2</v>
      </c>
      <c r="L56" s="297">
        <v>6.3031556156493002E-3</v>
      </c>
      <c r="M56" s="302">
        <v>7.8730377427242131E-3</v>
      </c>
      <c r="N56" s="297">
        <v>1.12906871021934E-2</v>
      </c>
      <c r="O56" s="302">
        <v>7.3441965115127808E-3</v>
      </c>
      <c r="P56" s="297">
        <v>0.1094579562157614</v>
      </c>
      <c r="Q56" s="300">
        <v>0.11553052219648755</v>
      </c>
      <c r="R56" s="273">
        <v>2.4397401636363902E-2</v>
      </c>
      <c r="V56" s="310" t="str">
        <f t="shared" si="8"/>
        <v/>
      </c>
      <c r="W56" s="310" t="str">
        <f t="shared" si="9"/>
        <v>+</v>
      </c>
      <c r="X56" s="310" t="str">
        <f t="shared" si="10"/>
        <v/>
      </c>
      <c r="Y56" s="310" t="str">
        <f t="shared" si="11"/>
        <v/>
      </c>
      <c r="Z56" s="310" t="str">
        <f t="shared" si="12"/>
        <v/>
      </c>
      <c r="AA56" s="310" t="str">
        <f t="shared" si="13"/>
        <v/>
      </c>
      <c r="AB56" s="310" t="str">
        <f t="shared" si="14"/>
        <v/>
      </c>
      <c r="AC56" s="310" t="str">
        <f t="shared" si="15"/>
        <v/>
      </c>
    </row>
    <row r="57" spans="1:29">
      <c r="A57" s="113" t="s">
        <v>43</v>
      </c>
      <c r="B57" s="297">
        <v>2.4953056049147201E-2</v>
      </c>
      <c r="C57" s="302">
        <v>7.2577949125431033E-3</v>
      </c>
      <c r="D57" s="297">
        <v>1.2978416340028101E-2</v>
      </c>
      <c r="E57" s="302">
        <v>2.8676843456073723E-3</v>
      </c>
      <c r="F57" s="297">
        <v>7.6709267629759999E-3</v>
      </c>
      <c r="G57" s="302">
        <v>3.6072908477466485E-3</v>
      </c>
      <c r="H57" s="297">
        <v>-4.2313557762236002E-3</v>
      </c>
      <c r="I57" s="302">
        <v>5.0574579894308459E-3</v>
      </c>
      <c r="J57" s="297">
        <v>-1.5090126304326001E-2</v>
      </c>
      <c r="K57" s="302">
        <v>0.11010038306108016</v>
      </c>
      <c r="L57" s="297">
        <v>1.73849102515902E-2</v>
      </c>
      <c r="M57" s="302">
        <v>6.7887471327109459E-3</v>
      </c>
      <c r="N57" s="297">
        <v>-7.0733654679266999E-3</v>
      </c>
      <c r="O57" s="302">
        <v>4.9004248089317744E-3</v>
      </c>
      <c r="P57" s="297">
        <v>-0.1307948967492808</v>
      </c>
      <c r="Q57" s="300">
        <v>0.11829038693522462</v>
      </c>
      <c r="R57" s="273">
        <v>2.7143797314158301E-2</v>
      </c>
      <c r="V57" s="310" t="str">
        <f t="shared" si="8"/>
        <v>+</v>
      </c>
      <c r="W57" s="310" t="str">
        <f t="shared" si="9"/>
        <v>+</v>
      </c>
      <c r="X57" s="310" t="str">
        <f t="shared" si="10"/>
        <v>+</v>
      </c>
      <c r="Y57" s="310" t="str">
        <f t="shared" si="11"/>
        <v/>
      </c>
      <c r="Z57" s="310" t="str">
        <f t="shared" si="12"/>
        <v/>
      </c>
      <c r="AA57" s="310" t="str">
        <f t="shared" si="13"/>
        <v>+</v>
      </c>
      <c r="AB57" s="310" t="str">
        <f t="shared" si="14"/>
        <v/>
      </c>
      <c r="AC57" s="310" t="str">
        <f t="shared" si="15"/>
        <v/>
      </c>
    </row>
    <row r="58" spans="1:29">
      <c r="A58" s="113" t="s">
        <v>44</v>
      </c>
      <c r="B58" s="297">
        <v>1.87205741796964E-2</v>
      </c>
      <c r="C58" s="302">
        <v>5.7412038036249603E-3</v>
      </c>
      <c r="D58" s="297">
        <v>1.3434246518759199E-2</v>
      </c>
      <c r="E58" s="302">
        <v>2.9549533054119416E-3</v>
      </c>
      <c r="F58" s="297">
        <v>-1.9438892019097501E-2</v>
      </c>
      <c r="G58" s="302">
        <v>5.1251260189104763E-3</v>
      </c>
      <c r="H58" s="297">
        <v>1.5094868098531699E-2</v>
      </c>
      <c r="I58" s="302">
        <v>5.2219806444838658E-3</v>
      </c>
      <c r="J58" s="297">
        <v>7.9742141445502998E-2</v>
      </c>
      <c r="K58" s="302">
        <v>0.15794488681072377</v>
      </c>
      <c r="L58" s="297">
        <v>1.4580572448967999E-3</v>
      </c>
      <c r="M58" s="302">
        <v>7.6012746562922904E-3</v>
      </c>
      <c r="N58" s="297">
        <v>4.3078721651559002E-3</v>
      </c>
      <c r="O58" s="302">
        <v>8.524314395364177E-3</v>
      </c>
      <c r="P58" s="297">
        <v>0.50868973534504358</v>
      </c>
      <c r="Q58" s="300">
        <v>0.33316516636925153</v>
      </c>
      <c r="R58" s="273">
        <v>0.1101024169784703</v>
      </c>
      <c r="V58" s="310" t="str">
        <f t="shared" si="8"/>
        <v>+</v>
      </c>
      <c r="W58" s="310" t="str">
        <f t="shared" si="9"/>
        <v>+</v>
      </c>
      <c r="X58" s="310" t="str">
        <f t="shared" si="10"/>
        <v>-</v>
      </c>
      <c r="Y58" s="310" t="str">
        <f t="shared" si="11"/>
        <v>+</v>
      </c>
      <c r="Z58" s="310" t="str">
        <f t="shared" si="12"/>
        <v/>
      </c>
      <c r="AA58" s="310" t="str">
        <f t="shared" si="13"/>
        <v/>
      </c>
      <c r="AB58" s="310" t="str">
        <f t="shared" si="14"/>
        <v/>
      </c>
      <c r="AC58" s="310" t="str">
        <f t="shared" si="15"/>
        <v/>
      </c>
    </row>
    <row r="59" spans="1:29">
      <c r="A59" s="83" t="s">
        <v>45</v>
      </c>
      <c r="B59" s="297">
        <v>8.6024449032074991E-3</v>
      </c>
      <c r="C59" s="302">
        <v>2.8299084610063059E-3</v>
      </c>
      <c r="D59" s="297">
        <v>6.3222613392283E-3</v>
      </c>
      <c r="E59" s="302">
        <v>3.6801929660222658E-3</v>
      </c>
      <c r="F59" s="297">
        <v>-6.3006433081295998E-3</v>
      </c>
      <c r="G59" s="302">
        <v>1.9137457397015503E-3</v>
      </c>
      <c r="H59" s="297">
        <v>1.1663684001302001E-2</v>
      </c>
      <c r="I59" s="302">
        <v>4.4477426455985219E-3</v>
      </c>
      <c r="J59" s="297">
        <v>-0.1607155676621429</v>
      </c>
      <c r="K59" s="302">
        <v>7.995396677395171E-2</v>
      </c>
      <c r="L59" s="297">
        <v>-7.8858825390330008E-3</v>
      </c>
      <c r="M59" s="302">
        <v>5.7564554256988379E-3</v>
      </c>
      <c r="N59" s="297">
        <v>-4.1651473819029998E-3</v>
      </c>
      <c r="O59" s="302">
        <v>5.3021246862505469E-3</v>
      </c>
      <c r="P59" s="297">
        <v>0.12628445414356171</v>
      </c>
      <c r="Q59" s="300">
        <v>0.11910945554096239</v>
      </c>
      <c r="R59" s="273">
        <v>1.3928212214252601E-2</v>
      </c>
      <c r="V59" s="310" t="str">
        <f t="shared" si="8"/>
        <v>+</v>
      </c>
      <c r="W59" s="310" t="str">
        <f t="shared" si="9"/>
        <v/>
      </c>
      <c r="X59" s="310" t="str">
        <f t="shared" si="10"/>
        <v>-</v>
      </c>
      <c r="Y59" s="310" t="str">
        <f t="shared" si="11"/>
        <v>+</v>
      </c>
      <c r="Z59" s="310" t="str">
        <f t="shared" si="12"/>
        <v>-</v>
      </c>
      <c r="AA59" s="310" t="str">
        <f t="shared" si="13"/>
        <v/>
      </c>
      <c r="AB59" s="310" t="str">
        <f t="shared" si="14"/>
        <v/>
      </c>
      <c r="AC59" s="310" t="str">
        <f t="shared" si="15"/>
        <v/>
      </c>
    </row>
    <row r="60" spans="1:29">
      <c r="A60" s="83" t="s">
        <v>46</v>
      </c>
      <c r="B60" s="297">
        <v>8.5384786739748E-3</v>
      </c>
      <c r="C60" s="302">
        <v>3.2994611878220752E-3</v>
      </c>
      <c r="D60" s="297">
        <v>1.8971971913788999E-3</v>
      </c>
      <c r="E60" s="302">
        <v>1.561699931975294E-3</v>
      </c>
      <c r="F60" s="297">
        <v>-6.9716178868331003E-3</v>
      </c>
      <c r="G60" s="302">
        <v>2.7933752735321733E-3</v>
      </c>
      <c r="H60" s="297">
        <v>1.04369845191912E-2</v>
      </c>
      <c r="I60" s="302">
        <v>3.37113177970333E-3</v>
      </c>
      <c r="J60" s="297">
        <v>6.0207715799110897E-2</v>
      </c>
      <c r="K60" s="302">
        <v>8.63491446542409E-2</v>
      </c>
      <c r="L60" s="297">
        <v>6.0246871816091998E-3</v>
      </c>
      <c r="M60" s="302">
        <v>4.9566928670004371E-3</v>
      </c>
      <c r="N60" s="297">
        <v>-8.6586910518834E-3</v>
      </c>
      <c r="O60" s="302">
        <v>5.7715780513770401E-3</v>
      </c>
      <c r="P60" s="297">
        <v>0.1727345848730644</v>
      </c>
      <c r="Q60" s="300">
        <v>0.11434850790543094</v>
      </c>
      <c r="R60" s="273">
        <v>1.8116599398589901E-2</v>
      </c>
      <c r="V60" s="310" t="str">
        <f t="shared" si="8"/>
        <v>+</v>
      </c>
      <c r="W60" s="310" t="str">
        <f t="shared" si="9"/>
        <v/>
      </c>
      <c r="X60" s="310" t="str">
        <f t="shared" si="10"/>
        <v>-</v>
      </c>
      <c r="Y60" s="310" t="str">
        <f t="shared" si="11"/>
        <v>+</v>
      </c>
      <c r="Z60" s="310" t="str">
        <f t="shared" si="12"/>
        <v/>
      </c>
      <c r="AA60" s="310" t="str">
        <f t="shared" si="13"/>
        <v/>
      </c>
      <c r="AB60" s="310" t="str">
        <f t="shared" si="14"/>
        <v/>
      </c>
      <c r="AC60" s="310" t="str">
        <f t="shared" si="15"/>
        <v/>
      </c>
    </row>
    <row r="61" spans="1:29">
      <c r="A61" s="83" t="s">
        <v>47</v>
      </c>
      <c r="B61" s="297">
        <v>-2.28669755617763E-2</v>
      </c>
      <c r="C61" s="302">
        <v>4.3761932154531853E-3</v>
      </c>
      <c r="D61" s="297">
        <v>3.1121834756176199E-2</v>
      </c>
      <c r="E61" s="302">
        <v>4.3075761979803045E-3</v>
      </c>
      <c r="F61" s="297">
        <v>-1.21139690254458E-2</v>
      </c>
      <c r="G61" s="302">
        <v>2.4015598176669773E-3</v>
      </c>
      <c r="H61" s="297">
        <v>2.70109258790403E-2</v>
      </c>
      <c r="I61" s="302">
        <v>8.6008226655335095E-3</v>
      </c>
      <c r="J61" s="297">
        <v>-0.1041685669405944</v>
      </c>
      <c r="K61" s="302">
        <v>8.7516517899562052E-2</v>
      </c>
      <c r="L61" s="297">
        <v>1.6502671453918E-2</v>
      </c>
      <c r="M61" s="302">
        <v>1.083104916671376E-2</v>
      </c>
      <c r="N61" s="297">
        <v>-3.7534610505608398E-2</v>
      </c>
      <c r="O61" s="302">
        <v>1.1594552917282938E-2</v>
      </c>
      <c r="P61" s="297">
        <v>6.4179889363425502E-2</v>
      </c>
      <c r="Q61" s="300">
        <v>0.16082830547855498</v>
      </c>
      <c r="R61" s="273">
        <v>5.0087677268002097E-2</v>
      </c>
      <c r="V61" s="310" t="str">
        <f t="shared" si="8"/>
        <v>-</v>
      </c>
      <c r="W61" s="310" t="str">
        <f t="shared" si="9"/>
        <v>+</v>
      </c>
      <c r="X61" s="310" t="str">
        <f t="shared" si="10"/>
        <v>-</v>
      </c>
      <c r="Y61" s="310" t="str">
        <f t="shared" si="11"/>
        <v>+</v>
      </c>
      <c r="Z61" s="310" t="str">
        <f t="shared" si="12"/>
        <v/>
      </c>
      <c r="AA61" s="310" t="str">
        <f t="shared" si="13"/>
        <v/>
      </c>
      <c r="AB61" s="310" t="str">
        <f t="shared" si="14"/>
        <v>-</v>
      </c>
      <c r="AC61" s="310" t="str">
        <f t="shared" si="15"/>
        <v/>
      </c>
    </row>
    <row r="62" spans="1:29">
      <c r="A62" s="83" t="s">
        <v>48</v>
      </c>
      <c r="B62" s="297">
        <v>2.3796885505793001E-3</v>
      </c>
      <c r="C62" s="302">
        <v>5.6749197019997826E-3</v>
      </c>
      <c r="D62" s="297">
        <v>2.7466150195560899E-2</v>
      </c>
      <c r="E62" s="302">
        <v>5.740339228228036E-3</v>
      </c>
      <c r="F62" s="297">
        <v>-9.9782466791332007E-3</v>
      </c>
      <c r="G62" s="302">
        <v>2.4229609595749321E-3</v>
      </c>
      <c r="H62" s="297">
        <v>2.9942723706988701E-2</v>
      </c>
      <c r="I62" s="302">
        <v>7.5963448973529477E-3</v>
      </c>
      <c r="J62" s="297">
        <v>-0.27801209013433448</v>
      </c>
      <c r="K62" s="302">
        <v>0.10833333829256664</v>
      </c>
      <c r="L62" s="297">
        <v>-3.4400860221209403E-2</v>
      </c>
      <c r="M62" s="302">
        <v>1.6981351709629652E-2</v>
      </c>
      <c r="N62" s="297">
        <v>3.0702124923415001E-2</v>
      </c>
      <c r="O62" s="302">
        <v>1.6531665167243144E-2</v>
      </c>
      <c r="P62" s="297">
        <v>6.9169042337652795E-2</v>
      </c>
      <c r="Q62" s="300">
        <v>0.12591745011532973</v>
      </c>
      <c r="R62" s="273">
        <v>3.5451527355785301E-2</v>
      </c>
      <c r="V62" s="310" t="str">
        <f t="shared" si="8"/>
        <v/>
      </c>
      <c r="W62" s="310" t="str">
        <f t="shared" si="9"/>
        <v>+</v>
      </c>
      <c r="X62" s="310" t="str">
        <f t="shared" si="10"/>
        <v>-</v>
      </c>
      <c r="Y62" s="310" t="str">
        <f t="shared" si="11"/>
        <v>+</v>
      </c>
      <c r="Z62" s="310" t="str">
        <f t="shared" si="12"/>
        <v>-</v>
      </c>
      <c r="AA62" s="310" t="str">
        <f t="shared" si="13"/>
        <v>-</v>
      </c>
      <c r="AB62" s="310" t="str">
        <f t="shared" si="14"/>
        <v/>
      </c>
      <c r="AC62" s="310" t="str">
        <f t="shared" si="15"/>
        <v/>
      </c>
    </row>
    <row r="63" spans="1:29">
      <c r="A63" s="83" t="s">
        <v>49</v>
      </c>
      <c r="B63" s="297">
        <v>2.1245357635623998E-3</v>
      </c>
      <c r="C63" s="302">
        <v>2.9844342038132846E-3</v>
      </c>
      <c r="D63" s="297">
        <v>1.6977976461249399E-2</v>
      </c>
      <c r="E63" s="302">
        <v>1.8489026475384362E-3</v>
      </c>
      <c r="F63" s="297">
        <v>-1.9943872068318502E-2</v>
      </c>
      <c r="G63" s="302">
        <v>2.0573096715193317E-3</v>
      </c>
      <c r="H63" s="297">
        <v>7.6906777967658997E-3</v>
      </c>
      <c r="I63" s="302">
        <v>3.9602234996710993E-3</v>
      </c>
      <c r="J63" s="297">
        <v>0.27712434696162941</v>
      </c>
      <c r="K63" s="302">
        <v>6.8321828043337224E-2</v>
      </c>
      <c r="L63" s="297">
        <v>-1.2527706868956901E-2</v>
      </c>
      <c r="M63" s="302">
        <v>6.5550070961452192E-3</v>
      </c>
      <c r="N63" s="297">
        <v>5.9094033630559002E-3</v>
      </c>
      <c r="O63" s="302">
        <v>6.6530318299229032E-3</v>
      </c>
      <c r="P63" s="297">
        <v>0.19317462777774369</v>
      </c>
      <c r="Q63" s="300">
        <v>0.12054967591515038</v>
      </c>
      <c r="R63" s="273">
        <v>5.4804643945873803E-2</v>
      </c>
      <c r="V63" s="310" t="str">
        <f t="shared" si="8"/>
        <v/>
      </c>
      <c r="W63" s="310" t="str">
        <f t="shared" si="9"/>
        <v>+</v>
      </c>
      <c r="X63" s="310" t="str">
        <f t="shared" si="10"/>
        <v>-</v>
      </c>
      <c r="Y63" s="310" t="str">
        <f t="shared" si="11"/>
        <v/>
      </c>
      <c r="Z63" s="310" t="str">
        <f t="shared" si="12"/>
        <v>+</v>
      </c>
      <c r="AA63" s="310" t="str">
        <f t="shared" si="13"/>
        <v/>
      </c>
      <c r="AB63" s="310" t="str">
        <f t="shared" si="14"/>
        <v/>
      </c>
      <c r="AC63" s="310" t="str">
        <f t="shared" si="15"/>
        <v/>
      </c>
    </row>
    <row r="64" spans="1:29">
      <c r="A64" s="83" t="s">
        <v>50</v>
      </c>
      <c r="B64" s="297">
        <v>9.8573359992324E-3</v>
      </c>
      <c r="C64" s="302">
        <v>4.4104188759060293E-3</v>
      </c>
      <c r="D64" s="297">
        <v>1.5181231494844001E-2</v>
      </c>
      <c r="E64" s="302">
        <v>3.8948902785583151E-3</v>
      </c>
      <c r="F64" s="297">
        <v>2.8068155246075998E-3</v>
      </c>
      <c r="G64" s="302">
        <v>3.4056335885952155E-3</v>
      </c>
      <c r="H64" s="297">
        <v>-5.9748885824769998E-4</v>
      </c>
      <c r="I64" s="302">
        <v>6.9872693171048198E-3</v>
      </c>
      <c r="J64" s="297">
        <v>0.36513613413926937</v>
      </c>
      <c r="K64" s="302">
        <v>0.13638497391101453</v>
      </c>
      <c r="L64" s="297">
        <v>-5.3729826555691997E-3</v>
      </c>
      <c r="M64" s="302">
        <v>7.8549733280861966E-3</v>
      </c>
      <c r="N64" s="297">
        <v>-9.5331683643222007E-3</v>
      </c>
      <c r="O64" s="302">
        <v>9.1690092670635437E-3</v>
      </c>
      <c r="P64" s="297">
        <v>0.7210057660096082</v>
      </c>
      <c r="Q64" s="300">
        <v>0.31847826224798947</v>
      </c>
      <c r="R64" s="273">
        <v>4.9062080406576301E-2</v>
      </c>
      <c r="V64" s="310" t="str">
        <f t="shared" si="8"/>
        <v>+</v>
      </c>
      <c r="W64" s="310" t="str">
        <f t="shared" si="9"/>
        <v>+</v>
      </c>
      <c r="X64" s="310" t="str">
        <f t="shared" si="10"/>
        <v/>
      </c>
      <c r="Y64" s="310" t="str">
        <f t="shared" si="11"/>
        <v/>
      </c>
      <c r="Z64" s="310" t="str">
        <f t="shared" si="12"/>
        <v>+</v>
      </c>
      <c r="AA64" s="310" t="str">
        <f t="shared" si="13"/>
        <v/>
      </c>
      <c r="AB64" s="310" t="str">
        <f t="shared" si="14"/>
        <v/>
      </c>
      <c r="AC64" s="310" t="str">
        <f t="shared" si="15"/>
        <v>+</v>
      </c>
    </row>
    <row r="65" spans="1:29">
      <c r="A65" s="83" t="s">
        <v>51</v>
      </c>
      <c r="B65" s="297">
        <v>-2.9681828778725999E-3</v>
      </c>
      <c r="C65" s="302">
        <v>6.142945309519472E-3</v>
      </c>
      <c r="D65" s="297">
        <v>5.8674887530877004E-3</v>
      </c>
      <c r="E65" s="302">
        <v>2.847197326882434E-3</v>
      </c>
      <c r="F65" s="297">
        <v>-1.48350708555105E-2</v>
      </c>
      <c r="G65" s="302">
        <v>3.4786627906217222E-3</v>
      </c>
      <c r="H65" s="297">
        <v>1.8957512966665299E-2</v>
      </c>
      <c r="I65" s="302">
        <v>8.2163353302556041E-3</v>
      </c>
      <c r="J65" s="297">
        <v>0.23236813425823119</v>
      </c>
      <c r="K65" s="302">
        <v>0.10251067544736778</v>
      </c>
      <c r="L65" s="297">
        <v>2.3033213635637002E-2</v>
      </c>
      <c r="M65" s="302">
        <v>1.7089917519596952E-2</v>
      </c>
      <c r="N65" s="297">
        <v>-1.2669933840829799E-2</v>
      </c>
      <c r="O65" s="302">
        <v>1.6901363725305377E-2</v>
      </c>
      <c r="P65" s="297">
        <v>0.42765078189401212</v>
      </c>
      <c r="Q65" s="300">
        <v>0.12420011366882193</v>
      </c>
      <c r="R65" s="273">
        <v>3.6531663033315502E-2</v>
      </c>
      <c r="V65" s="310" t="str">
        <f t="shared" si="8"/>
        <v/>
      </c>
      <c r="W65" s="310" t="str">
        <f t="shared" si="9"/>
        <v>+</v>
      </c>
      <c r="X65" s="310" t="str">
        <f t="shared" si="10"/>
        <v>-</v>
      </c>
      <c r="Y65" s="310" t="str">
        <f t="shared" si="11"/>
        <v>+</v>
      </c>
      <c r="Z65" s="310" t="str">
        <f t="shared" si="12"/>
        <v>+</v>
      </c>
      <c r="AA65" s="310" t="str">
        <f t="shared" si="13"/>
        <v/>
      </c>
      <c r="AB65" s="310" t="str">
        <f t="shared" si="14"/>
        <v/>
      </c>
      <c r="AC65" s="310" t="str">
        <f t="shared" si="15"/>
        <v>+</v>
      </c>
    </row>
    <row r="66" spans="1:29">
      <c r="A66" s="129" t="s">
        <v>192</v>
      </c>
      <c r="B66" s="297">
        <v>6.7883149013921E-3</v>
      </c>
      <c r="C66" s="302">
        <v>1.3342088147494E-3</v>
      </c>
      <c r="D66" s="297">
        <v>1.09782950095161E-2</v>
      </c>
      <c r="E66" s="302">
        <v>6.3061234635770002E-4</v>
      </c>
      <c r="F66" s="297">
        <v>-5.2507752402932003E-3</v>
      </c>
      <c r="G66" s="302">
        <v>6.8375367861360004E-4</v>
      </c>
      <c r="H66" s="297">
        <v>9.6932310818878004E-3</v>
      </c>
      <c r="I66" s="302">
        <v>1.0122033656792E-3</v>
      </c>
      <c r="J66" s="297">
        <v>3.7547476774268001E-3</v>
      </c>
      <c r="K66" s="302">
        <v>2.0922716717829699E-2</v>
      </c>
      <c r="L66" s="297">
        <v>-2.2738869912305002E-3</v>
      </c>
      <c r="M66" s="302">
        <v>1.6368323675692001E-3</v>
      </c>
      <c r="N66" s="297">
        <v>7.6052142719589997E-4</v>
      </c>
      <c r="O66" s="302">
        <v>1.6858830579542E-3</v>
      </c>
      <c r="P66" s="297">
        <v>0.1488778669610884</v>
      </c>
      <c r="Q66" s="300">
        <v>2.8940687076063901E-2</v>
      </c>
      <c r="R66" s="273">
        <v>2.7934287310079201E-2</v>
      </c>
      <c r="V66" s="310" t="str">
        <f t="shared" si="8"/>
        <v>+</v>
      </c>
      <c r="W66" s="310" t="str">
        <f t="shared" si="9"/>
        <v>+</v>
      </c>
      <c r="X66" s="310" t="str">
        <f t="shared" si="10"/>
        <v>-</v>
      </c>
      <c r="Y66" s="310" t="str">
        <f t="shared" si="11"/>
        <v>+</v>
      </c>
      <c r="Z66" s="310" t="str">
        <f t="shared" si="12"/>
        <v/>
      </c>
      <c r="AA66" s="310" t="str">
        <f t="shared" si="13"/>
        <v/>
      </c>
      <c r="AB66" s="310" t="str">
        <f t="shared" si="14"/>
        <v/>
      </c>
      <c r="AC66" s="310" t="str">
        <f t="shared" si="15"/>
        <v>+</v>
      </c>
    </row>
    <row r="67" spans="1:29">
      <c r="A67" s="129" t="s">
        <v>195</v>
      </c>
      <c r="B67" s="297">
        <v>5.2678170613944999E-3</v>
      </c>
      <c r="C67" s="302">
        <v>2.5685520377009999E-3</v>
      </c>
      <c r="D67" s="297">
        <v>1.1369651183486E-2</v>
      </c>
      <c r="E67" s="302">
        <v>1.0327323107048999E-3</v>
      </c>
      <c r="F67" s="297">
        <v>-6.1258091591298997E-3</v>
      </c>
      <c r="G67" s="302">
        <v>8.8631204562259998E-4</v>
      </c>
      <c r="H67" s="297">
        <v>7.3095238767564002E-3</v>
      </c>
      <c r="I67" s="302">
        <v>1.3793964171781999E-3</v>
      </c>
      <c r="J67" s="297">
        <v>-2.1784417331218699E-2</v>
      </c>
      <c r="K67" s="302">
        <v>2.94528789818287E-2</v>
      </c>
      <c r="L67" s="297">
        <v>-3.0307502020149998E-3</v>
      </c>
      <c r="M67" s="302">
        <v>2.1527050994337E-3</v>
      </c>
      <c r="N67" s="297">
        <v>1.945327501744E-3</v>
      </c>
      <c r="O67" s="302">
        <v>2.1597964223474E-3</v>
      </c>
      <c r="P67" s="297">
        <v>0.18631657958030701</v>
      </c>
      <c r="Q67" s="300">
        <v>3.6214031279087101E-2</v>
      </c>
      <c r="R67" s="273">
        <v>2.59907357394695E-2</v>
      </c>
      <c r="V67" s="310" t="str">
        <f t="shared" si="8"/>
        <v>+</v>
      </c>
      <c r="W67" s="310" t="str">
        <f t="shared" si="9"/>
        <v>+</v>
      </c>
      <c r="X67" s="310" t="str">
        <f t="shared" si="10"/>
        <v>-</v>
      </c>
      <c r="Y67" s="310" t="str">
        <f t="shared" si="11"/>
        <v>+</v>
      </c>
      <c r="Z67" s="310" t="str">
        <f t="shared" si="12"/>
        <v/>
      </c>
      <c r="AA67" s="310" t="str">
        <f t="shared" si="13"/>
        <v/>
      </c>
      <c r="AB67" s="310" t="str">
        <f t="shared" si="14"/>
        <v/>
      </c>
      <c r="AC67" s="310" t="str">
        <f t="shared" si="15"/>
        <v>+</v>
      </c>
    </row>
    <row r="68" spans="1:29" ht="13.5" thickBot="1">
      <c r="A68" s="269" t="s">
        <v>199</v>
      </c>
      <c r="B68" s="298">
        <v>4.5931412681455997E-3</v>
      </c>
      <c r="C68" s="303">
        <v>1.031588707046E-3</v>
      </c>
      <c r="D68" s="298">
        <v>1.20984246731157E-2</v>
      </c>
      <c r="E68" s="303">
        <v>5.1346953798799997E-4</v>
      </c>
      <c r="F68" s="298">
        <v>-6.9759086512635E-3</v>
      </c>
      <c r="G68" s="303">
        <v>5.4457515751659997E-4</v>
      </c>
      <c r="H68" s="298">
        <v>1.01765610209885E-2</v>
      </c>
      <c r="I68" s="303">
        <v>9.597741508158E-4</v>
      </c>
      <c r="J68" s="298">
        <v>7.5304471817630197E-2</v>
      </c>
      <c r="K68" s="303">
        <v>1.7840403288339499E-2</v>
      </c>
      <c r="L68" s="298">
        <v>-1.856918893945E-4</v>
      </c>
      <c r="M68" s="303">
        <v>1.4166892769542001E-3</v>
      </c>
      <c r="N68" s="298">
        <v>1.0559421464456E-3</v>
      </c>
      <c r="O68" s="303">
        <v>1.4280997697763999E-3</v>
      </c>
      <c r="P68" s="298">
        <v>0.14286707263377491</v>
      </c>
      <c r="Q68" s="301">
        <v>2.4256590018937499E-2</v>
      </c>
      <c r="R68" s="274">
        <v>3.31239953124901E-2</v>
      </c>
      <c r="V68" s="310" t="str">
        <f t="shared" si="8"/>
        <v>+</v>
      </c>
      <c r="W68" s="310" t="str">
        <f t="shared" si="9"/>
        <v>+</v>
      </c>
      <c r="X68" s="310" t="str">
        <f t="shared" si="10"/>
        <v>-</v>
      </c>
      <c r="Y68" s="310" t="str">
        <f t="shared" si="11"/>
        <v>+</v>
      </c>
      <c r="Z68" s="310" t="str">
        <f t="shared" si="12"/>
        <v>+</v>
      </c>
      <c r="AA68" s="310" t="str">
        <f t="shared" si="13"/>
        <v/>
      </c>
      <c r="AB68" s="310" t="str">
        <f t="shared" si="14"/>
        <v/>
      </c>
      <c r="AC68" s="310" t="str">
        <f t="shared" si="15"/>
        <v>+</v>
      </c>
    </row>
    <row r="69" spans="1:29">
      <c r="U69" s="309"/>
      <c r="V69" s="309"/>
      <c r="W69" s="309"/>
      <c r="X69" s="309"/>
      <c r="Y69" s="309"/>
      <c r="Z69" s="309"/>
      <c r="AA69" s="309"/>
      <c r="AB69" s="309"/>
      <c r="AC69" s="309"/>
    </row>
    <row r="70" spans="1:29">
      <c r="A70" s="94" t="s">
        <v>230</v>
      </c>
      <c r="B70" s="122"/>
      <c r="C70" s="122"/>
      <c r="D70" s="122"/>
      <c r="E70" s="122"/>
      <c r="F70" s="122"/>
      <c r="G70" s="122"/>
      <c r="H70" s="122"/>
      <c r="I70" s="122"/>
      <c r="J70" s="122"/>
      <c r="K70" s="122"/>
      <c r="L70" s="122"/>
      <c r="M70" s="122"/>
      <c r="N70" s="122"/>
      <c r="O70" s="122"/>
      <c r="P70" s="122"/>
      <c r="Q70" s="122"/>
      <c r="U70" s="310" t="s">
        <v>286</v>
      </c>
      <c r="V70" s="309">
        <f t="shared" ref="V70:AC70" si="16">COUNTIF(V17:V65,"=+")</f>
        <v>9</v>
      </c>
      <c r="W70" s="309">
        <f t="shared" si="16"/>
        <v>38</v>
      </c>
      <c r="X70" s="309">
        <f t="shared" si="16"/>
        <v>1</v>
      </c>
      <c r="Y70" s="309">
        <f t="shared" si="16"/>
        <v>23</v>
      </c>
      <c r="Z70" s="309">
        <f t="shared" si="16"/>
        <v>10</v>
      </c>
      <c r="AA70" s="309">
        <f t="shared" si="16"/>
        <v>2</v>
      </c>
      <c r="AB70" s="309">
        <f t="shared" si="16"/>
        <v>7</v>
      </c>
      <c r="AC70" s="309">
        <f t="shared" si="16"/>
        <v>10</v>
      </c>
    </row>
    <row r="71" spans="1:29">
      <c r="A71" s="271" t="s">
        <v>231</v>
      </c>
      <c r="B71" s="271"/>
      <c r="C71" s="271"/>
      <c r="D71" s="271"/>
      <c r="E71" s="271"/>
      <c r="F71" s="271"/>
      <c r="G71" s="271"/>
      <c r="H71" s="271"/>
      <c r="I71" s="271"/>
      <c r="J71" s="271"/>
      <c r="K71" s="271"/>
      <c r="L71" s="271"/>
      <c r="M71" s="271"/>
      <c r="N71" s="271"/>
      <c r="O71" s="271"/>
      <c r="P71" s="271"/>
      <c r="Q71" s="271"/>
      <c r="R71" s="259"/>
      <c r="U71" s="310" t="s">
        <v>287</v>
      </c>
      <c r="V71" s="309">
        <f t="shared" ref="V71:AC71" si="17">COUNTIF(V17:V65,"=-")</f>
        <v>2</v>
      </c>
      <c r="W71" s="309">
        <f t="shared" si="17"/>
        <v>0</v>
      </c>
      <c r="X71" s="309">
        <f t="shared" si="17"/>
        <v>27</v>
      </c>
      <c r="Y71" s="309">
        <f t="shared" si="17"/>
        <v>0</v>
      </c>
      <c r="Z71" s="309">
        <f t="shared" si="17"/>
        <v>7</v>
      </c>
      <c r="AA71" s="309">
        <f t="shared" si="17"/>
        <v>3</v>
      </c>
      <c r="AB71" s="309">
        <f t="shared" si="17"/>
        <v>4</v>
      </c>
      <c r="AC71" s="309">
        <f t="shared" si="17"/>
        <v>1</v>
      </c>
    </row>
    <row r="72" spans="1:29" ht="12.75" customHeight="1">
      <c r="A72" s="296" t="s">
        <v>339</v>
      </c>
      <c r="B72" s="272"/>
      <c r="C72" s="272"/>
      <c r="D72" s="272"/>
      <c r="E72" s="272"/>
      <c r="F72" s="272"/>
      <c r="G72" s="272"/>
      <c r="H72" s="272"/>
      <c r="I72" s="272"/>
      <c r="J72" s="272"/>
      <c r="K72" s="272"/>
      <c r="L72" s="272"/>
      <c r="M72" s="272"/>
      <c r="N72" s="272"/>
      <c r="O72" s="272"/>
      <c r="P72" s="272"/>
      <c r="Q72" s="272"/>
      <c r="R72" s="266"/>
      <c r="U72" s="309"/>
      <c r="V72" s="309"/>
      <c r="W72" s="309"/>
      <c r="X72" s="309"/>
      <c r="Y72" s="309"/>
      <c r="Z72" s="309"/>
      <c r="AA72" s="309"/>
      <c r="AB72" s="309"/>
      <c r="AC72" s="309"/>
    </row>
    <row r="73" spans="1:29" ht="12.75" customHeight="1">
      <c r="A73" s="272" t="s">
        <v>310</v>
      </c>
      <c r="B73" s="272"/>
      <c r="C73" s="272"/>
      <c r="D73" s="272"/>
      <c r="E73" s="272"/>
      <c r="F73" s="272"/>
      <c r="G73" s="272"/>
      <c r="H73" s="271"/>
      <c r="I73" s="271"/>
      <c r="J73" s="271"/>
      <c r="K73" s="271"/>
      <c r="L73" s="271"/>
      <c r="M73" s="271"/>
      <c r="N73" s="271"/>
      <c r="O73" s="271"/>
      <c r="P73" s="271"/>
      <c r="Q73" s="271"/>
      <c r="R73" s="259"/>
      <c r="U73" s="309"/>
      <c r="V73" s="309"/>
      <c r="W73" s="309"/>
      <c r="X73" s="309"/>
      <c r="Y73" s="309"/>
      <c r="Z73" s="309"/>
      <c r="AA73" s="309"/>
      <c r="AB73" s="309"/>
      <c r="AC73" s="309"/>
    </row>
    <row r="74" spans="1:29">
      <c r="A74" s="271" t="s">
        <v>297</v>
      </c>
      <c r="B74" s="271"/>
      <c r="C74" s="271"/>
      <c r="D74" s="271"/>
      <c r="E74" s="271"/>
      <c r="F74" s="271"/>
      <c r="G74" s="271"/>
      <c r="H74" s="271"/>
      <c r="I74" s="271"/>
      <c r="J74" s="271"/>
      <c r="K74" s="271"/>
      <c r="L74" s="271"/>
      <c r="M74" s="271"/>
      <c r="N74" s="271"/>
      <c r="O74" s="271"/>
      <c r="P74" s="271"/>
      <c r="Q74" s="271"/>
      <c r="R74" s="259"/>
      <c r="U74" s="309"/>
      <c r="V74" s="309"/>
      <c r="W74" s="309"/>
      <c r="X74" s="309"/>
      <c r="Y74" s="309"/>
      <c r="Z74" s="309"/>
      <c r="AA74" s="309"/>
      <c r="AB74" s="309"/>
      <c r="AC74" s="309"/>
    </row>
    <row r="75" spans="1:29" ht="12.75" customHeight="1">
      <c r="A75" s="272" t="s">
        <v>298</v>
      </c>
      <c r="B75" s="272"/>
      <c r="C75" s="272"/>
      <c r="D75" s="272"/>
      <c r="E75" s="272"/>
      <c r="F75" s="272"/>
      <c r="G75" s="272"/>
      <c r="H75" s="271"/>
      <c r="I75" s="271"/>
      <c r="J75" s="271"/>
      <c r="K75" s="271"/>
      <c r="L75" s="271"/>
      <c r="M75" s="271"/>
      <c r="N75" s="271"/>
      <c r="O75" s="271"/>
      <c r="P75" s="271"/>
      <c r="Q75" s="271"/>
      <c r="R75" s="259"/>
      <c r="U75" s="309"/>
      <c r="V75" s="309"/>
      <c r="W75" s="309"/>
      <c r="X75" s="309"/>
      <c r="Y75" s="309"/>
      <c r="Z75" s="309"/>
      <c r="AA75" s="309"/>
      <c r="AB75" s="309"/>
      <c r="AC75" s="309"/>
    </row>
    <row r="76" spans="1:29" ht="12.75" customHeight="1">
      <c r="A76" s="70" t="s">
        <v>329</v>
      </c>
      <c r="B76" s="261"/>
      <c r="C76" s="261"/>
      <c r="D76" s="261"/>
      <c r="E76" s="261"/>
      <c r="F76" s="261"/>
      <c r="G76" s="261"/>
      <c r="H76" s="259"/>
      <c r="I76" s="259"/>
      <c r="J76" s="259"/>
      <c r="K76" s="259"/>
      <c r="L76" s="259"/>
      <c r="M76" s="259"/>
      <c r="N76" s="259"/>
      <c r="O76" s="259"/>
      <c r="P76" s="259"/>
      <c r="Q76" s="259"/>
      <c r="R76" s="259"/>
      <c r="U76" s="309"/>
      <c r="V76" s="309"/>
      <c r="W76" s="309"/>
      <c r="X76" s="309"/>
      <c r="Y76" s="309"/>
      <c r="Z76" s="309"/>
      <c r="AA76" s="309"/>
      <c r="AB76" s="309"/>
      <c r="AC76" s="309"/>
    </row>
    <row r="77" spans="1:29" ht="14.1" customHeight="1">
      <c r="A77" s="66" t="s">
        <v>331</v>
      </c>
      <c r="U77" s="309"/>
      <c r="V77" s="309"/>
      <c r="W77" s="309"/>
      <c r="X77" s="309"/>
      <c r="Y77" s="309"/>
      <c r="Z77" s="309"/>
      <c r="AA77" s="309"/>
      <c r="AB77" s="309"/>
      <c r="AC77" s="309"/>
    </row>
    <row r="78" spans="1:29">
      <c r="A78" s="202" t="s">
        <v>388</v>
      </c>
      <c r="U78" s="309"/>
      <c r="V78" s="309"/>
      <c r="W78" s="309"/>
      <c r="X78" s="309"/>
      <c r="Y78" s="309"/>
      <c r="Z78" s="309"/>
      <c r="AA78" s="309"/>
      <c r="AB78" s="309"/>
      <c r="AC78" s="309"/>
    </row>
    <row r="79" spans="1:29">
      <c r="A79" s="203" t="s">
        <v>389</v>
      </c>
      <c r="U79" s="309"/>
      <c r="V79" s="309"/>
      <c r="W79" s="309"/>
      <c r="X79" s="309"/>
      <c r="Y79" s="309"/>
      <c r="Z79" s="309"/>
      <c r="AA79" s="309"/>
      <c r="AB79" s="309"/>
      <c r="AC79" s="309"/>
    </row>
    <row r="80" spans="1:29">
      <c r="A80" s="2" t="s">
        <v>391</v>
      </c>
      <c r="U80" s="309"/>
      <c r="V80" s="309"/>
      <c r="W80" s="309"/>
      <c r="X80" s="309"/>
      <c r="Y80" s="309"/>
      <c r="Z80" s="309"/>
      <c r="AA80" s="309"/>
      <c r="AB80" s="309"/>
      <c r="AC80" s="309"/>
    </row>
    <row r="81" spans="1:31" s="111" customFormat="1">
      <c r="A81" s="357"/>
      <c r="B81" s="357"/>
      <c r="C81" s="357"/>
      <c r="D81" s="357"/>
      <c r="E81" s="357"/>
      <c r="F81" s="357"/>
      <c r="G81" s="357"/>
      <c r="H81" s="357"/>
      <c r="I81" s="357"/>
      <c r="J81" s="357"/>
      <c r="K81" s="357"/>
      <c r="L81" s="357"/>
      <c r="M81" s="357"/>
      <c r="N81" s="260"/>
      <c r="O81" s="260"/>
      <c r="P81" s="260"/>
      <c r="Q81" s="260"/>
      <c r="R81" s="260"/>
      <c r="U81" s="309"/>
      <c r="V81" s="309"/>
      <c r="W81" s="309"/>
      <c r="X81" s="309"/>
      <c r="Y81" s="309"/>
      <c r="Z81" s="309"/>
      <c r="AA81" s="309"/>
      <c r="AB81" s="309"/>
      <c r="AC81" s="309"/>
      <c r="AD81" s="311"/>
      <c r="AE81" s="311"/>
    </row>
    <row r="82" spans="1:31">
      <c r="A82" s="358"/>
      <c r="B82" s="358"/>
      <c r="C82" s="358"/>
      <c r="D82" s="358"/>
      <c r="E82" s="358"/>
      <c r="F82" s="358"/>
      <c r="G82" s="358"/>
      <c r="H82" s="358"/>
      <c r="I82" s="358"/>
      <c r="J82" s="358"/>
      <c r="K82" s="358"/>
      <c r="L82" s="358"/>
      <c r="M82" s="358"/>
      <c r="N82" s="199"/>
      <c r="O82" s="199"/>
      <c r="P82" s="199"/>
      <c r="Q82" s="199"/>
      <c r="R82" s="199"/>
      <c r="U82" s="309"/>
      <c r="V82" s="309"/>
      <c r="W82" s="309"/>
      <c r="X82" s="309"/>
      <c r="Y82" s="309"/>
      <c r="Z82" s="309"/>
      <c r="AA82" s="309"/>
      <c r="AB82" s="309"/>
      <c r="AC82" s="309"/>
    </row>
    <row r="83" spans="1:31">
      <c r="A83" s="356"/>
      <c r="B83" s="356"/>
      <c r="C83" s="356"/>
      <c r="D83" s="356"/>
      <c r="E83" s="356"/>
      <c r="F83" s="356"/>
      <c r="G83" s="356"/>
      <c r="H83" s="356"/>
      <c r="I83" s="356"/>
      <c r="J83" s="356"/>
      <c r="K83" s="356"/>
      <c r="L83" s="356"/>
      <c r="M83" s="356"/>
      <c r="N83" s="356"/>
      <c r="O83" s="356"/>
      <c r="P83" s="356"/>
      <c r="Q83" s="356"/>
      <c r="R83" s="267"/>
      <c r="U83" s="309"/>
      <c r="V83" s="309"/>
      <c r="W83" s="309"/>
      <c r="X83" s="309"/>
      <c r="Y83" s="309"/>
      <c r="Z83" s="309"/>
      <c r="AA83" s="309"/>
      <c r="AB83" s="309"/>
      <c r="AC83" s="309"/>
    </row>
    <row r="84" spans="1:31">
      <c r="A84" s="355"/>
      <c r="B84" s="355"/>
      <c r="C84" s="355"/>
      <c r="D84" s="355"/>
      <c r="E84" s="355"/>
      <c r="F84" s="355"/>
      <c r="G84" s="355"/>
      <c r="H84" s="355"/>
      <c r="I84" s="355"/>
      <c r="J84" s="355"/>
      <c r="K84" s="355"/>
      <c r="L84" s="355"/>
      <c r="M84" s="355"/>
      <c r="N84" s="355"/>
      <c r="O84" s="355"/>
      <c r="P84" s="355"/>
      <c r="Q84" s="355"/>
      <c r="R84" s="265"/>
      <c r="U84" s="309"/>
      <c r="V84" s="309"/>
      <c r="W84" s="309"/>
      <c r="X84" s="309"/>
      <c r="Y84" s="309"/>
      <c r="Z84" s="309"/>
      <c r="AA84" s="309"/>
      <c r="AB84" s="309"/>
      <c r="AC84" s="309"/>
    </row>
    <row r="85" spans="1:31">
      <c r="A85" s="356"/>
      <c r="B85" s="356"/>
      <c r="C85" s="356"/>
      <c r="D85" s="356"/>
      <c r="E85" s="356"/>
      <c r="F85" s="356"/>
      <c r="G85" s="356"/>
      <c r="H85" s="356"/>
      <c r="I85" s="356"/>
      <c r="J85" s="356"/>
      <c r="K85" s="356"/>
      <c r="L85" s="356"/>
      <c r="M85" s="356"/>
      <c r="N85" s="356"/>
      <c r="O85" s="356"/>
      <c r="P85" s="356"/>
      <c r="Q85" s="356"/>
      <c r="R85" s="267"/>
      <c r="U85" s="309"/>
      <c r="V85" s="309"/>
      <c r="W85" s="309"/>
      <c r="X85" s="309"/>
      <c r="Y85" s="309"/>
      <c r="Z85" s="309"/>
      <c r="AA85" s="309"/>
      <c r="AB85" s="309"/>
      <c r="AC85" s="309"/>
    </row>
    <row r="86" spans="1:31">
      <c r="A86" s="356"/>
      <c r="B86" s="356"/>
      <c r="C86" s="356"/>
      <c r="D86" s="356"/>
      <c r="E86" s="356"/>
      <c r="F86" s="356"/>
      <c r="G86" s="356"/>
      <c r="H86" s="356"/>
      <c r="I86" s="356"/>
      <c r="J86" s="356"/>
      <c r="K86" s="356"/>
      <c r="L86" s="356"/>
      <c r="M86" s="356"/>
      <c r="N86" s="356"/>
      <c r="O86" s="356"/>
      <c r="P86" s="356"/>
      <c r="Q86" s="356"/>
      <c r="R86" s="267"/>
      <c r="U86" s="309"/>
      <c r="V86" s="309"/>
      <c r="W86" s="309"/>
      <c r="X86" s="309"/>
      <c r="Y86" s="309"/>
      <c r="Z86" s="309"/>
      <c r="AA86" s="309"/>
      <c r="AB86" s="309"/>
      <c r="AC86" s="309"/>
    </row>
    <row r="87" spans="1:31">
      <c r="A87" s="356"/>
      <c r="B87" s="356"/>
      <c r="C87" s="356"/>
      <c r="D87" s="356"/>
      <c r="E87" s="356"/>
      <c r="F87" s="356"/>
      <c r="G87" s="356"/>
      <c r="H87" s="356"/>
      <c r="I87" s="356"/>
      <c r="J87" s="356"/>
      <c r="K87" s="356"/>
      <c r="L87" s="356"/>
      <c r="M87" s="356"/>
      <c r="N87" s="356"/>
      <c r="O87" s="356"/>
      <c r="P87" s="356"/>
      <c r="Q87" s="356"/>
      <c r="R87" s="267"/>
    </row>
    <row r="88" spans="1:31">
      <c r="A88" s="355"/>
      <c r="B88" s="355"/>
      <c r="C88" s="355"/>
      <c r="D88" s="355"/>
      <c r="E88" s="355"/>
      <c r="F88" s="355"/>
      <c r="G88" s="355"/>
      <c r="H88" s="355"/>
      <c r="I88" s="355"/>
      <c r="J88" s="355"/>
      <c r="K88" s="355"/>
      <c r="L88" s="355"/>
      <c r="M88" s="355"/>
      <c r="N88" s="191"/>
      <c r="O88" s="191"/>
      <c r="P88" s="191"/>
      <c r="Q88" s="191"/>
      <c r="R88" s="191"/>
    </row>
    <row r="89" spans="1:31">
      <c r="A89" s="355"/>
      <c r="B89" s="355"/>
      <c r="C89" s="355"/>
      <c r="D89" s="355"/>
      <c r="E89" s="355"/>
      <c r="F89" s="355"/>
      <c r="G89" s="355"/>
      <c r="H89" s="355"/>
      <c r="I89" s="355"/>
      <c r="J89" s="355"/>
      <c r="K89" s="355"/>
      <c r="L89" s="355"/>
      <c r="M89" s="355"/>
      <c r="N89" s="355"/>
      <c r="O89" s="355"/>
      <c r="P89" s="355"/>
      <c r="Q89" s="355"/>
      <c r="R89" s="265"/>
    </row>
    <row r="90" spans="1:31">
      <c r="A90" s="355"/>
      <c r="B90" s="355"/>
      <c r="C90" s="355"/>
      <c r="D90" s="355"/>
      <c r="E90" s="355"/>
      <c r="F90" s="355"/>
      <c r="G90" s="355"/>
      <c r="H90" s="355"/>
      <c r="I90" s="355"/>
      <c r="J90" s="355"/>
      <c r="K90" s="355"/>
      <c r="L90" s="355"/>
      <c r="M90" s="355"/>
      <c r="N90" s="355"/>
      <c r="O90" s="355"/>
      <c r="P90" s="355"/>
      <c r="Q90" s="355"/>
      <c r="R90" s="265"/>
    </row>
    <row r="92" spans="1:31">
      <c r="A92" s="356"/>
      <c r="B92" s="356"/>
      <c r="C92" s="356"/>
      <c r="D92" s="356"/>
      <c r="E92" s="356"/>
      <c r="F92" s="356"/>
      <c r="G92" s="356"/>
    </row>
    <row r="93" spans="1:31">
      <c r="A93" s="356"/>
      <c r="B93" s="356"/>
      <c r="C93" s="356"/>
      <c r="D93" s="356"/>
      <c r="E93" s="356"/>
      <c r="F93" s="356"/>
      <c r="G93" s="356"/>
    </row>
    <row r="94" spans="1:31">
      <c r="A94" s="356"/>
      <c r="B94" s="356"/>
      <c r="C94" s="356"/>
      <c r="D94" s="356"/>
      <c r="E94" s="356"/>
      <c r="F94" s="356"/>
      <c r="G94" s="356"/>
    </row>
  </sheetData>
  <customSheetViews>
    <customSheetView guid="{958562DC-2717-487D-88ED-05485062DB2A}" scale="80" topLeftCell="A58">
      <selection activeCell="A63" sqref="A63"/>
      <pageMargins left="0.7" right="0.7" top="0.75" bottom="0.75" header="0.3" footer="0.3"/>
      <pageSetup paperSize="9" orientation="portrait" r:id="rId1"/>
    </customSheetView>
    <customSheetView guid="{DC9DA9F2-44C2-40AF-952E-F17A8405449D}" scale="80">
      <selection activeCell="I26" sqref="I26"/>
      <pageMargins left="0.7" right="0.7" top="0.75" bottom="0.75" header="0.3" footer="0.3"/>
      <pageSetup paperSize="9" orientation="portrait" r:id="rId2"/>
    </customSheetView>
    <customSheetView guid="{AF19555B-DC94-4383-99E1-B20527EBB45F}" scale="80" topLeftCell="A28">
      <selection activeCell="A5" sqref="A5"/>
      <pageMargins left="0.7" right="0.7" top="0.75" bottom="0.75" header="0.3" footer="0.3"/>
      <pageSetup paperSize="9" orientation="portrait" r:id="rId3"/>
    </customSheetView>
  </customSheetViews>
  <mergeCells count="24">
    <mergeCell ref="A89:Q89"/>
    <mergeCell ref="A90:Q90"/>
    <mergeCell ref="A92:G92"/>
    <mergeCell ref="A93:G93"/>
    <mergeCell ref="A94:G94"/>
    <mergeCell ref="A88:M88"/>
    <mergeCell ref="A81:M81"/>
    <mergeCell ref="A82:M82"/>
    <mergeCell ref="A83:Q83"/>
    <mergeCell ref="A84:Q84"/>
    <mergeCell ref="A85:Q85"/>
    <mergeCell ref="A86:Q86"/>
    <mergeCell ref="A87:Q87"/>
    <mergeCell ref="L14:M14"/>
    <mergeCell ref="N14:O14"/>
    <mergeCell ref="P14:Q14"/>
    <mergeCell ref="B12:R12"/>
    <mergeCell ref="R13:R15"/>
    <mergeCell ref="B13:Q13"/>
    <mergeCell ref="B14:C14"/>
    <mergeCell ref="D14:E14"/>
    <mergeCell ref="F14:G14"/>
    <mergeCell ref="H14:I14"/>
    <mergeCell ref="J14:K14"/>
  </mergeCells>
  <phoneticPr fontId="73"/>
  <conditionalFormatting sqref="B17:B68 D17:D68 F17:F68 H17:H68 J17:J68 L17:L68 N17:N68 P17:P68">
    <cfRule type="expression" dxfId="11" priority="16">
      <formula>ABS(B17/C17)&gt;1.96</formula>
    </cfRule>
  </conditionalFormatting>
  <hyperlinks>
    <hyperlink ref="A79" r:id="rId4" xr:uid="{00000000-0004-0000-1800-000000000000}"/>
    <hyperlink ref="A78" r:id="rId5" display="* Information on data for Cyprus: https://oe.cd/cyprus-disclaimer" xr:uid="{00000000-0004-0000-1800-000001000000}"/>
    <hyperlink ref="A1" r:id="rId6" display="https://doi.org/10.1787/1d0bc92a-en" xr:uid="{00000000-0004-0000-1800-000002000000}"/>
    <hyperlink ref="A4" r:id="rId7" xr:uid="{00000000-0004-0000-1800-000003000000}"/>
  </hyperlinks>
  <pageMargins left="0.7" right="0.7" top="0.75" bottom="0.75" header="0.3" footer="0.3"/>
  <pageSetup paperSize="9" orientation="portrait" r:id="rId8"/>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3"/>
  <dimension ref="A1:AD94"/>
  <sheetViews>
    <sheetView zoomScale="80" zoomScaleNormal="80" workbookViewId="0"/>
  </sheetViews>
  <sheetFormatPr defaultColWidth="8.7109375" defaultRowHeight="12.75"/>
  <cols>
    <col min="1" max="1" width="34" style="66" customWidth="1"/>
    <col min="2" max="18" width="10.7109375" style="66" customWidth="1"/>
    <col min="19" max="20" width="8.7109375" style="66"/>
    <col min="21" max="30" width="8.7109375" style="307"/>
    <col min="31" max="16384" width="8.7109375" style="66"/>
  </cols>
  <sheetData>
    <row r="1" spans="1:30" s="312" customFormat="1">
      <c r="A1" s="313" t="s">
        <v>400</v>
      </c>
    </row>
    <row r="2" spans="1:30" s="312" customFormat="1">
      <c r="A2" s="312" t="s">
        <v>401</v>
      </c>
      <c r="B2" s="312" t="s">
        <v>402</v>
      </c>
    </row>
    <row r="3" spans="1:30" s="312" customFormat="1">
      <c r="A3" s="312" t="s">
        <v>403</v>
      </c>
    </row>
    <row r="4" spans="1:30" s="312" customFormat="1">
      <c r="A4" s="313" t="s">
        <v>404</v>
      </c>
    </row>
    <row r="5" spans="1:30" s="312" customFormat="1"/>
    <row r="6" spans="1:30">
      <c r="J6" s="306"/>
      <c r="O6" s="153"/>
    </row>
    <row r="7" spans="1:30">
      <c r="A7" s="66" t="s">
        <v>368</v>
      </c>
      <c r="J7" s="50"/>
      <c r="O7" s="153"/>
    </row>
    <row r="8" spans="1:30">
      <c r="A8" s="51" t="s">
        <v>340</v>
      </c>
    </row>
    <row r="9" spans="1:30">
      <c r="A9" s="49" t="s">
        <v>279</v>
      </c>
    </row>
    <row r="10" spans="1:30">
      <c r="A10" s="49"/>
      <c r="B10" s="251"/>
      <c r="C10" s="251"/>
      <c r="D10" s="251"/>
      <c r="E10" s="251"/>
      <c r="F10" s="251"/>
      <c r="G10" s="251"/>
      <c r="H10" s="251"/>
      <c r="I10" s="251"/>
      <c r="J10" s="251"/>
      <c r="K10" s="251"/>
      <c r="L10" s="251"/>
      <c r="M10" s="251"/>
      <c r="N10" s="251"/>
      <c r="O10" s="251"/>
      <c r="P10" s="251"/>
      <c r="Q10" s="251"/>
      <c r="R10" s="251"/>
    </row>
    <row r="11" spans="1:30" ht="13.5" thickBot="1"/>
    <row r="12" spans="1:30" s="81" customFormat="1" ht="21" customHeight="1">
      <c r="A12" s="41"/>
      <c r="B12" s="333" t="s">
        <v>299</v>
      </c>
      <c r="C12" s="321"/>
      <c r="D12" s="321"/>
      <c r="E12" s="321"/>
      <c r="F12" s="321"/>
      <c r="G12" s="321"/>
      <c r="H12" s="321"/>
      <c r="I12" s="321"/>
      <c r="J12" s="321"/>
      <c r="K12" s="321"/>
      <c r="L12" s="321"/>
      <c r="M12" s="321"/>
      <c r="N12" s="321"/>
      <c r="O12" s="321"/>
      <c r="P12" s="321"/>
      <c r="Q12" s="321"/>
      <c r="R12" s="349"/>
      <c r="U12" s="308"/>
      <c r="V12" s="308"/>
      <c r="W12" s="308"/>
      <c r="X12" s="308"/>
      <c r="Y12" s="308"/>
      <c r="Z12" s="308"/>
      <c r="AA12" s="308"/>
      <c r="AB12" s="308"/>
      <c r="AC12" s="308"/>
      <c r="AD12" s="308"/>
    </row>
    <row r="13" spans="1:30" s="81" customFormat="1" ht="28.15" customHeight="1">
      <c r="A13" s="42"/>
      <c r="B13" s="367" t="s">
        <v>227</v>
      </c>
      <c r="C13" s="378"/>
      <c r="D13" s="378"/>
      <c r="E13" s="378"/>
      <c r="F13" s="378"/>
      <c r="G13" s="378"/>
      <c r="H13" s="378"/>
      <c r="I13" s="378"/>
      <c r="J13" s="378"/>
      <c r="K13" s="378"/>
      <c r="L13" s="378"/>
      <c r="M13" s="378"/>
      <c r="N13" s="378"/>
      <c r="O13" s="378"/>
      <c r="P13" s="378"/>
      <c r="Q13" s="378"/>
      <c r="R13" s="379" t="s">
        <v>289</v>
      </c>
      <c r="U13" s="308"/>
      <c r="V13" s="308"/>
      <c r="W13" s="308"/>
      <c r="X13" s="308"/>
      <c r="Y13" s="308"/>
      <c r="Z13" s="308"/>
      <c r="AA13" s="308"/>
      <c r="AB13" s="308"/>
      <c r="AC13" s="308"/>
      <c r="AD13" s="308"/>
    </row>
    <row r="14" spans="1:30" s="81" customFormat="1" ht="64.5" customHeight="1">
      <c r="A14" s="42"/>
      <c r="B14" s="330" t="s">
        <v>228</v>
      </c>
      <c r="C14" s="353"/>
      <c r="D14" s="346" t="s">
        <v>290</v>
      </c>
      <c r="E14" s="347"/>
      <c r="F14" s="346" t="s">
        <v>291</v>
      </c>
      <c r="G14" s="347"/>
      <c r="H14" s="346" t="s">
        <v>292</v>
      </c>
      <c r="I14" s="347"/>
      <c r="J14" s="346" t="s">
        <v>293</v>
      </c>
      <c r="K14" s="347"/>
      <c r="L14" s="346" t="s">
        <v>294</v>
      </c>
      <c r="M14" s="347"/>
      <c r="N14" s="346" t="s">
        <v>295</v>
      </c>
      <c r="O14" s="347"/>
      <c r="P14" s="346" t="s">
        <v>296</v>
      </c>
      <c r="Q14" s="348"/>
      <c r="R14" s="351"/>
      <c r="U14" s="308"/>
      <c r="V14" s="308"/>
      <c r="W14" s="308"/>
      <c r="X14" s="308"/>
      <c r="Y14" s="308"/>
      <c r="Z14" s="308"/>
      <c r="AA14" s="308"/>
      <c r="AB14" s="308"/>
      <c r="AC14" s="308"/>
      <c r="AD14" s="308"/>
    </row>
    <row r="15" spans="1:30" s="122" customFormat="1">
      <c r="A15" s="132"/>
      <c r="B15" s="286" t="s">
        <v>229</v>
      </c>
      <c r="C15" s="276" t="s">
        <v>6</v>
      </c>
      <c r="D15" s="13" t="s">
        <v>229</v>
      </c>
      <c r="E15" s="15" t="s">
        <v>6</v>
      </c>
      <c r="F15" s="154" t="s">
        <v>229</v>
      </c>
      <c r="G15" s="15" t="s">
        <v>6</v>
      </c>
      <c r="H15" s="154" t="s">
        <v>229</v>
      </c>
      <c r="I15" s="15" t="s">
        <v>6</v>
      </c>
      <c r="J15" s="154" t="s">
        <v>229</v>
      </c>
      <c r="K15" s="15" t="s">
        <v>6</v>
      </c>
      <c r="L15" s="154" t="s">
        <v>229</v>
      </c>
      <c r="M15" s="15" t="s">
        <v>6</v>
      </c>
      <c r="N15" s="154" t="s">
        <v>229</v>
      </c>
      <c r="O15" s="15" t="s">
        <v>6</v>
      </c>
      <c r="P15" s="154" t="s">
        <v>229</v>
      </c>
      <c r="Q15" s="154" t="s">
        <v>6</v>
      </c>
      <c r="R15" s="352"/>
      <c r="U15" s="309"/>
      <c r="V15" s="309"/>
      <c r="W15" s="309"/>
      <c r="X15" s="309"/>
      <c r="Y15" s="309"/>
      <c r="Z15" s="309"/>
      <c r="AA15" s="309"/>
      <c r="AB15" s="309"/>
      <c r="AC15" s="309"/>
      <c r="AD15" s="309"/>
    </row>
    <row r="16" spans="1:30">
      <c r="A16" s="277"/>
      <c r="B16" s="287"/>
      <c r="C16" s="288"/>
      <c r="D16" s="287"/>
      <c r="E16" s="289"/>
      <c r="F16" s="287"/>
      <c r="G16" s="288"/>
      <c r="H16" s="290"/>
      <c r="I16" s="289"/>
      <c r="J16" s="287"/>
      <c r="K16" s="288"/>
      <c r="L16" s="287"/>
      <c r="M16" s="289"/>
      <c r="N16" s="287"/>
      <c r="O16" s="288"/>
      <c r="P16" s="290"/>
      <c r="Q16" s="289"/>
      <c r="R16" s="291"/>
    </row>
    <row r="17" spans="1:29">
      <c r="A17" s="113" t="s">
        <v>7</v>
      </c>
      <c r="B17" s="297">
        <v>2.01938428153342E-2</v>
      </c>
      <c r="C17" s="302">
        <v>9.6072501583227502E-3</v>
      </c>
      <c r="D17" s="297">
        <v>4.2378329216218999E-3</v>
      </c>
      <c r="E17" s="302">
        <v>4.9263885198924853E-3</v>
      </c>
      <c r="F17" s="297">
        <v>-6.8822672708853004E-3</v>
      </c>
      <c r="G17" s="302">
        <v>5.0881675774338969E-3</v>
      </c>
      <c r="H17" s="297">
        <v>4.7922926684731996E-3</v>
      </c>
      <c r="I17" s="302">
        <v>7.12857029532259E-3</v>
      </c>
      <c r="J17" s="297">
        <v>0.33350145344353888</v>
      </c>
      <c r="K17" s="302">
        <v>0.18123481598689517</v>
      </c>
      <c r="L17" s="297">
        <v>1.5649026124335899E-2</v>
      </c>
      <c r="M17" s="302">
        <v>1.5294551423981031E-2</v>
      </c>
      <c r="N17" s="297">
        <v>3.0195201567554598E-2</v>
      </c>
      <c r="O17" s="302">
        <v>1.5485210487186889E-2</v>
      </c>
      <c r="P17" s="297">
        <v>0.26594552965165169</v>
      </c>
      <c r="Q17" s="300">
        <v>0.24283404704603054</v>
      </c>
      <c r="R17" s="273">
        <v>6.4536327885474407E-2</v>
      </c>
      <c r="V17" s="310" t="str">
        <f t="shared" ref="V17:V48" si="0">IF((B17/C17)&gt;1.96,"+",IF((B17/C17)&lt;-1.96,"-",""))</f>
        <v>+</v>
      </c>
      <c r="W17" s="310" t="str">
        <f t="shared" ref="W17:W48" si="1">IF((D17/E17)&gt;1.96,"+",IF((D17/E17)&lt;-1.96,"-",""))</f>
        <v/>
      </c>
      <c r="X17" s="310" t="str">
        <f t="shared" ref="X17:X48" si="2">IF((F17/G17)&gt;1.96,"+",IF((F17/G17)&lt;-1.96,"-",""))</f>
        <v/>
      </c>
      <c r="Y17" s="310" t="str">
        <f t="shared" ref="Y17:Y48" si="3">IF((H17/I17)&gt;1.96,"+",IF((H17/I17)&lt;-1.96,"-",""))</f>
        <v/>
      </c>
      <c r="Z17" s="310" t="str">
        <f t="shared" ref="Z17:Z48" si="4">IF((J17/K17)&gt;1.96,"+",IF((J17/K17)&lt;-1.96,"-",""))</f>
        <v/>
      </c>
      <c r="AA17" s="310" t="str">
        <f t="shared" ref="AA17:AA48" si="5">IF((L17/M17)&gt;1.96,"+",IF((L17/M17)&lt;-1.96,"-",""))</f>
        <v/>
      </c>
      <c r="AB17" s="310" t="str">
        <f t="shared" ref="AB17:AB48" si="6">IF((N17/O17)&gt;1.96,"+",IF((N17/O17)&lt;-1.96,"-",""))</f>
        <v/>
      </c>
      <c r="AC17" s="310" t="str">
        <f t="shared" ref="AC17:AC48" si="7">IF((P17/Q17)&gt;1.96,"+",IF((P17/Q17)&lt;-1.96,"-",""))</f>
        <v/>
      </c>
    </row>
    <row r="18" spans="1:29">
      <c r="A18" s="113" t="s">
        <v>8</v>
      </c>
      <c r="B18" s="297">
        <v>7.4053790665561999E-3</v>
      </c>
      <c r="C18" s="302">
        <v>8.160299362894325E-3</v>
      </c>
      <c r="D18" s="297">
        <v>9.3910845537250008E-3</v>
      </c>
      <c r="E18" s="302">
        <v>2.4184682420703854E-3</v>
      </c>
      <c r="F18" s="297">
        <v>-9.4559408270864995E-3</v>
      </c>
      <c r="G18" s="302">
        <v>2.8887298958755287E-3</v>
      </c>
      <c r="H18" s="297">
        <v>6.7356333504871996E-3</v>
      </c>
      <c r="I18" s="302">
        <v>5.1375386485657711E-3</v>
      </c>
      <c r="J18" s="297">
        <v>0.51332978578027777</v>
      </c>
      <c r="K18" s="302">
        <v>0.10836021256578497</v>
      </c>
      <c r="L18" s="297">
        <v>-9.5766513015726005E-3</v>
      </c>
      <c r="M18" s="302">
        <v>6.2044005762372781E-3</v>
      </c>
      <c r="N18" s="297">
        <v>3.7686068304079001E-2</v>
      </c>
      <c r="O18" s="302">
        <v>6.7292801647099842E-3</v>
      </c>
      <c r="P18" s="297">
        <v>0.49945709218861473</v>
      </c>
      <c r="Q18" s="300">
        <v>0.11973337226051127</v>
      </c>
      <c r="R18" s="273">
        <v>7.0688397337676595E-2</v>
      </c>
      <c r="V18" s="310" t="str">
        <f t="shared" si="0"/>
        <v/>
      </c>
      <c r="W18" s="310" t="str">
        <f t="shared" si="1"/>
        <v>+</v>
      </c>
      <c r="X18" s="310" t="str">
        <f t="shared" si="2"/>
        <v>-</v>
      </c>
      <c r="Y18" s="310" t="str">
        <f t="shared" si="3"/>
        <v/>
      </c>
      <c r="Z18" s="310" t="str">
        <f t="shared" si="4"/>
        <v>+</v>
      </c>
      <c r="AA18" s="310" t="str">
        <f t="shared" si="5"/>
        <v/>
      </c>
      <c r="AB18" s="310" t="str">
        <f t="shared" si="6"/>
        <v>+</v>
      </c>
      <c r="AC18" s="310" t="str">
        <f t="shared" si="7"/>
        <v>+</v>
      </c>
    </row>
    <row r="19" spans="1:29">
      <c r="A19" s="113" t="s">
        <v>9</v>
      </c>
      <c r="B19" s="297">
        <v>5.6663443136888998E-3</v>
      </c>
      <c r="C19" s="302">
        <v>5.3251540474293958E-3</v>
      </c>
      <c r="D19" s="297">
        <v>1.64701339434358E-2</v>
      </c>
      <c r="E19" s="302">
        <v>3.5398225109374635E-3</v>
      </c>
      <c r="F19" s="297">
        <v>-5.2977119735415999E-3</v>
      </c>
      <c r="G19" s="302">
        <v>1.88246011974134E-3</v>
      </c>
      <c r="H19" s="297">
        <v>-3.2340590367930999E-3</v>
      </c>
      <c r="I19" s="302">
        <v>4.2632297229165976E-3</v>
      </c>
      <c r="J19" s="297">
        <v>0.39824519932520719</v>
      </c>
      <c r="K19" s="302">
        <v>7.6370571430127807E-2</v>
      </c>
      <c r="L19" s="297">
        <v>-9.0366453205801001E-3</v>
      </c>
      <c r="M19" s="302">
        <v>5.9936128726513016E-3</v>
      </c>
      <c r="N19" s="297">
        <v>1.8878544095313098E-2</v>
      </c>
      <c r="O19" s="302">
        <v>5.0797540813802382E-3</v>
      </c>
      <c r="P19" s="297">
        <v>0.34609337969172638</v>
      </c>
      <c r="Q19" s="300">
        <v>9.2158457616758505E-2</v>
      </c>
      <c r="R19" s="273">
        <v>4.19597758350971E-2</v>
      </c>
      <c r="V19" s="310" t="str">
        <f t="shared" si="0"/>
        <v/>
      </c>
      <c r="W19" s="310" t="str">
        <f t="shared" si="1"/>
        <v>+</v>
      </c>
      <c r="X19" s="310" t="str">
        <f t="shared" si="2"/>
        <v>-</v>
      </c>
      <c r="Y19" s="310" t="str">
        <f t="shared" si="3"/>
        <v/>
      </c>
      <c r="Z19" s="310" t="str">
        <f t="shared" si="4"/>
        <v>+</v>
      </c>
      <c r="AA19" s="310" t="str">
        <f t="shared" si="5"/>
        <v/>
      </c>
      <c r="AB19" s="310" t="str">
        <f t="shared" si="6"/>
        <v>+</v>
      </c>
      <c r="AC19" s="310" t="str">
        <f t="shared" si="7"/>
        <v>+</v>
      </c>
    </row>
    <row r="20" spans="1:29">
      <c r="A20" s="83" t="s">
        <v>10</v>
      </c>
      <c r="B20" s="297">
        <v>-2.3558934540541001E-2</v>
      </c>
      <c r="C20" s="302">
        <v>6.0934180405246155E-3</v>
      </c>
      <c r="D20" s="297">
        <v>-1.4360808057108499E-2</v>
      </c>
      <c r="E20" s="302">
        <v>1.6934620954078849E-3</v>
      </c>
      <c r="F20" s="297">
        <v>-2.04938977680038E-2</v>
      </c>
      <c r="G20" s="302">
        <v>2.096954025245003E-3</v>
      </c>
      <c r="H20" s="297">
        <v>1.2830771513930901E-2</v>
      </c>
      <c r="I20" s="302">
        <v>2.2442763174586118E-3</v>
      </c>
      <c r="J20" s="297">
        <v>0.18501709731714419</v>
      </c>
      <c r="K20" s="302">
        <v>7.5132807896383838E-2</v>
      </c>
      <c r="L20" s="297">
        <v>-2.0515882031256001E-3</v>
      </c>
      <c r="M20" s="302">
        <v>6.9138634382861662E-3</v>
      </c>
      <c r="N20" s="297">
        <v>3.4717711667650697E-2</v>
      </c>
      <c r="O20" s="302">
        <v>6.5166590346359366E-3</v>
      </c>
      <c r="P20" s="297">
        <v>0.11864460129586619</v>
      </c>
      <c r="Q20" s="300">
        <v>7.8020386765231861E-2</v>
      </c>
      <c r="R20" s="273">
        <v>8.7720316059251097E-2</v>
      </c>
      <c r="V20" s="310" t="str">
        <f t="shared" si="0"/>
        <v>-</v>
      </c>
      <c r="W20" s="310" t="str">
        <f t="shared" si="1"/>
        <v>-</v>
      </c>
      <c r="X20" s="310" t="str">
        <f t="shared" si="2"/>
        <v>-</v>
      </c>
      <c r="Y20" s="310" t="str">
        <f t="shared" si="3"/>
        <v>+</v>
      </c>
      <c r="Z20" s="310" t="str">
        <f t="shared" si="4"/>
        <v>+</v>
      </c>
      <c r="AA20" s="310" t="str">
        <f t="shared" si="5"/>
        <v/>
      </c>
      <c r="AB20" s="310" t="str">
        <f t="shared" si="6"/>
        <v>+</v>
      </c>
      <c r="AC20" s="310" t="str">
        <f t="shared" si="7"/>
        <v/>
      </c>
    </row>
    <row r="21" spans="1:29">
      <c r="A21" s="128" t="s">
        <v>173</v>
      </c>
      <c r="B21" s="297">
        <v>-9.4642637975729995E-3</v>
      </c>
      <c r="C21" s="302">
        <v>7.1655006386564359E-3</v>
      </c>
      <c r="D21" s="297">
        <v>8.6663933772659994E-3</v>
      </c>
      <c r="E21" s="302">
        <v>4.5080594867407311E-3</v>
      </c>
      <c r="F21" s="297">
        <v>-1.0416641748020899E-2</v>
      </c>
      <c r="G21" s="302">
        <v>2.4209690523812459E-3</v>
      </c>
      <c r="H21" s="297">
        <v>8.2858265763395E-3</v>
      </c>
      <c r="I21" s="302">
        <v>3.0840034930005012E-3</v>
      </c>
      <c r="J21" s="297">
        <v>0.25907743506012493</v>
      </c>
      <c r="K21" s="302">
        <v>8.6578789022354316E-2</v>
      </c>
      <c r="L21" s="297">
        <v>1.54889256639761E-2</v>
      </c>
      <c r="M21" s="302">
        <v>7.808009500280438E-3</v>
      </c>
      <c r="N21" s="297">
        <v>2.5807414962427298E-2</v>
      </c>
      <c r="O21" s="302">
        <v>7.4838629813678541E-3</v>
      </c>
      <c r="P21" s="297">
        <v>0.2285783941381121</v>
      </c>
      <c r="Q21" s="300">
        <v>9.538389002438788E-2</v>
      </c>
      <c r="R21" s="273">
        <v>7.9743728668130107E-2</v>
      </c>
      <c r="V21" s="310" t="str">
        <f t="shared" si="0"/>
        <v/>
      </c>
      <c r="W21" s="310" t="str">
        <f t="shared" si="1"/>
        <v/>
      </c>
      <c r="X21" s="310" t="str">
        <f t="shared" si="2"/>
        <v>-</v>
      </c>
      <c r="Y21" s="310" t="str">
        <f t="shared" si="3"/>
        <v>+</v>
      </c>
      <c r="Z21" s="310" t="str">
        <f t="shared" si="4"/>
        <v>+</v>
      </c>
      <c r="AA21" s="310" t="str">
        <f t="shared" si="5"/>
        <v>+</v>
      </c>
      <c r="AB21" s="310" t="str">
        <f t="shared" si="6"/>
        <v>+</v>
      </c>
      <c r="AC21" s="310" t="str">
        <f t="shared" si="7"/>
        <v>+</v>
      </c>
    </row>
    <row r="22" spans="1:29">
      <c r="A22" s="83" t="s">
        <v>11</v>
      </c>
      <c r="B22" s="297">
        <v>8.1612072930000002E-5</v>
      </c>
      <c r="C22" s="302">
        <v>5.4326788022566689E-3</v>
      </c>
      <c r="D22" s="297">
        <v>1.8413708569836599E-2</v>
      </c>
      <c r="E22" s="302">
        <v>6.1019274444320364E-3</v>
      </c>
      <c r="F22" s="297">
        <v>-6.3440610306916998E-3</v>
      </c>
      <c r="G22" s="302">
        <v>2.2145768215439047E-3</v>
      </c>
      <c r="H22" s="297">
        <v>-5.2395409476066E-3</v>
      </c>
      <c r="I22" s="302">
        <v>5.1526241830010446E-3</v>
      </c>
      <c r="J22" s="297">
        <v>0.23941043637695439</v>
      </c>
      <c r="K22" s="302">
        <v>0.1117391532984419</v>
      </c>
      <c r="L22" s="297">
        <v>7.3151597214901002E-3</v>
      </c>
      <c r="M22" s="302">
        <v>6.9324438960455008E-3</v>
      </c>
      <c r="N22" s="297">
        <v>1.46960987001169E-2</v>
      </c>
      <c r="O22" s="302">
        <v>8.3702536896401777E-3</v>
      </c>
      <c r="P22" s="297">
        <v>0.1225010591424268</v>
      </c>
      <c r="Q22" s="300">
        <v>0.11659163139772206</v>
      </c>
      <c r="R22" s="273">
        <v>2.8674619741841802E-2</v>
      </c>
      <c r="V22" s="310" t="str">
        <f t="shared" si="0"/>
        <v/>
      </c>
      <c r="W22" s="310" t="str">
        <f t="shared" si="1"/>
        <v>+</v>
      </c>
      <c r="X22" s="310" t="str">
        <f t="shared" si="2"/>
        <v>-</v>
      </c>
      <c r="Y22" s="310" t="str">
        <f t="shared" si="3"/>
        <v/>
      </c>
      <c r="Z22" s="310" t="str">
        <f t="shared" si="4"/>
        <v>+</v>
      </c>
      <c r="AA22" s="310" t="str">
        <f t="shared" si="5"/>
        <v/>
      </c>
      <c r="AB22" s="310" t="str">
        <f t="shared" si="6"/>
        <v/>
      </c>
      <c r="AC22" s="310" t="str">
        <f t="shared" si="7"/>
        <v/>
      </c>
    </row>
    <row r="23" spans="1:29">
      <c r="A23" s="83" t="s">
        <v>12</v>
      </c>
      <c r="B23" s="297">
        <v>-1.03583835218651E-2</v>
      </c>
      <c r="C23" s="302">
        <v>7.2628937012954075E-3</v>
      </c>
      <c r="D23" s="297">
        <v>1.27595358893502E-2</v>
      </c>
      <c r="E23" s="302">
        <v>1.754844803805399E-3</v>
      </c>
      <c r="F23" s="297">
        <v>-1.9566598169488002E-3</v>
      </c>
      <c r="G23" s="302">
        <v>2.8547975433421292E-3</v>
      </c>
      <c r="H23" s="297">
        <v>-4.0024308848145996E-3</v>
      </c>
      <c r="I23" s="302">
        <v>5.0249365198718702E-3</v>
      </c>
      <c r="J23" s="297">
        <v>-1.170037009891E-4</v>
      </c>
      <c r="K23" s="302">
        <v>9.2446703693998808E-2</v>
      </c>
      <c r="L23" s="297">
        <v>-2.32819750411127E-2</v>
      </c>
      <c r="M23" s="302">
        <v>5.6624046064433827E-3</v>
      </c>
      <c r="N23" s="297">
        <v>1.02939313334444E-2</v>
      </c>
      <c r="O23" s="302">
        <v>4.3979210774318421E-3</v>
      </c>
      <c r="P23" s="297">
        <v>0.29459960549104203</v>
      </c>
      <c r="Q23" s="300">
        <v>0.10269177667991007</v>
      </c>
      <c r="R23" s="273">
        <v>4.3308132488173799E-2</v>
      </c>
      <c r="V23" s="310" t="str">
        <f t="shared" si="0"/>
        <v/>
      </c>
      <c r="W23" s="310" t="str">
        <f t="shared" si="1"/>
        <v>+</v>
      </c>
      <c r="X23" s="310" t="str">
        <f t="shared" si="2"/>
        <v/>
      </c>
      <c r="Y23" s="310" t="str">
        <f t="shared" si="3"/>
        <v/>
      </c>
      <c r="Z23" s="310" t="str">
        <f t="shared" si="4"/>
        <v/>
      </c>
      <c r="AA23" s="310" t="str">
        <f t="shared" si="5"/>
        <v>-</v>
      </c>
      <c r="AB23" s="310" t="str">
        <f t="shared" si="6"/>
        <v>+</v>
      </c>
      <c r="AC23" s="310" t="str">
        <f t="shared" si="7"/>
        <v>+</v>
      </c>
    </row>
    <row r="24" spans="1:29">
      <c r="A24" s="83" t="s">
        <v>13</v>
      </c>
      <c r="B24" s="297">
        <v>2.2554289271870001E-4</v>
      </c>
      <c r="C24" s="302">
        <v>3.9975985799995308E-3</v>
      </c>
      <c r="D24" s="297">
        <v>8.8773842105730003E-3</v>
      </c>
      <c r="E24" s="302">
        <v>3.4108763784933584E-3</v>
      </c>
      <c r="F24" s="297">
        <v>7.7116729707899997E-4</v>
      </c>
      <c r="G24" s="302">
        <v>3.1310787365944025E-3</v>
      </c>
      <c r="H24" s="297">
        <v>-4.8415640785375802E-2</v>
      </c>
      <c r="I24" s="302">
        <v>3.5794785070500018E-2</v>
      </c>
      <c r="J24" s="297">
        <v>0.416878154978364</v>
      </c>
      <c r="K24" s="302">
        <v>0.18821350527385119</v>
      </c>
      <c r="L24" s="297">
        <v>3.9288999439602998E-2</v>
      </c>
      <c r="M24" s="302">
        <v>6.4642335431558794E-3</v>
      </c>
      <c r="N24" s="297">
        <v>-3.1538357644599999E-3</v>
      </c>
      <c r="O24" s="302">
        <v>7.1690602204008812E-3</v>
      </c>
      <c r="P24" s="297">
        <v>2.4585945717027199E-2</v>
      </c>
      <c r="Q24" s="300">
        <v>0.10689014661463467</v>
      </c>
      <c r="R24" s="273">
        <v>7.4826497796521702E-2</v>
      </c>
      <c r="V24" s="310" t="str">
        <f t="shared" si="0"/>
        <v/>
      </c>
      <c r="W24" s="310" t="str">
        <f t="shared" si="1"/>
        <v>+</v>
      </c>
      <c r="X24" s="310" t="str">
        <f t="shared" si="2"/>
        <v/>
      </c>
      <c r="Y24" s="310" t="str">
        <f t="shared" si="3"/>
        <v/>
      </c>
      <c r="Z24" s="310" t="str">
        <f t="shared" si="4"/>
        <v>+</v>
      </c>
      <c r="AA24" s="310" t="str">
        <f t="shared" si="5"/>
        <v>+</v>
      </c>
      <c r="AB24" s="310" t="str">
        <f t="shared" si="6"/>
        <v/>
      </c>
      <c r="AC24" s="310" t="str">
        <f t="shared" si="7"/>
        <v/>
      </c>
    </row>
    <row r="25" spans="1:29">
      <c r="A25" s="113" t="s">
        <v>14</v>
      </c>
      <c r="B25" s="297">
        <v>3.0866485927429999E-4</v>
      </c>
      <c r="C25" s="302">
        <v>4.4606908474644795E-3</v>
      </c>
      <c r="D25" s="297">
        <v>1.44774881752242E-2</v>
      </c>
      <c r="E25" s="302">
        <v>2.651840052242658E-3</v>
      </c>
      <c r="F25" s="297">
        <v>-7.7567448328520004E-3</v>
      </c>
      <c r="G25" s="302">
        <v>3.9086141372890269E-3</v>
      </c>
      <c r="H25" s="297">
        <v>9.3303673897793E-3</v>
      </c>
      <c r="I25" s="302">
        <v>5.1203814632879196E-3</v>
      </c>
      <c r="J25" s="297">
        <v>0.15077581280185209</v>
      </c>
      <c r="K25" s="302">
        <v>0.13191638465991448</v>
      </c>
      <c r="L25" s="297">
        <v>1.51704074186324E-2</v>
      </c>
      <c r="M25" s="302">
        <v>1.016800201546595E-2</v>
      </c>
      <c r="N25" s="297">
        <v>-7.0854933343612999E-3</v>
      </c>
      <c r="O25" s="302">
        <v>1.0898362384775576E-2</v>
      </c>
      <c r="P25" s="297">
        <v>0.52611968879395998</v>
      </c>
      <c r="Q25" s="300">
        <v>0.12090612047723058</v>
      </c>
      <c r="R25" s="273">
        <v>5.1976253172184801E-2</v>
      </c>
      <c r="V25" s="310" t="str">
        <f t="shared" si="0"/>
        <v/>
      </c>
      <c r="W25" s="310" t="str">
        <f t="shared" si="1"/>
        <v>+</v>
      </c>
      <c r="X25" s="310" t="str">
        <f t="shared" si="2"/>
        <v>-</v>
      </c>
      <c r="Y25" s="310" t="str">
        <f t="shared" si="3"/>
        <v/>
      </c>
      <c r="Z25" s="310" t="str">
        <f t="shared" si="4"/>
        <v/>
      </c>
      <c r="AA25" s="310" t="str">
        <f t="shared" si="5"/>
        <v/>
      </c>
      <c r="AB25" s="310" t="str">
        <f t="shared" si="6"/>
        <v/>
      </c>
      <c r="AC25" s="310" t="str">
        <f t="shared" si="7"/>
        <v>+</v>
      </c>
    </row>
    <row r="26" spans="1:29">
      <c r="A26" s="113" t="s">
        <v>15</v>
      </c>
      <c r="B26" s="297">
        <v>3.9527828468019998E-4</v>
      </c>
      <c r="C26" s="302">
        <v>2.5772594383564659E-3</v>
      </c>
      <c r="D26" s="297">
        <v>1.30794992601881E-2</v>
      </c>
      <c r="E26" s="302">
        <v>1.6066109492710837E-3</v>
      </c>
      <c r="F26" s="297">
        <v>-1.35344742235673E-2</v>
      </c>
      <c r="G26" s="302">
        <v>2.688179711415651E-3</v>
      </c>
      <c r="H26" s="297">
        <v>-6.7672558295329998E-4</v>
      </c>
      <c r="I26" s="302">
        <v>4.4191365659896212E-3</v>
      </c>
      <c r="J26" s="297">
        <v>-1.1507342736730699E-2</v>
      </c>
      <c r="K26" s="302">
        <v>0.12638989657697233</v>
      </c>
      <c r="L26" s="297">
        <v>1.07789968716503E-2</v>
      </c>
      <c r="M26" s="302">
        <v>5.8611064608535667E-3</v>
      </c>
      <c r="N26" s="297">
        <v>9.1096343903364994E-3</v>
      </c>
      <c r="O26" s="302">
        <v>5.2790826206344345E-3</v>
      </c>
      <c r="P26" s="297">
        <v>0.16475805628979101</v>
      </c>
      <c r="Q26" s="300">
        <v>8.7992328604271891E-2</v>
      </c>
      <c r="R26" s="273">
        <v>9.4407136152093299E-2</v>
      </c>
      <c r="V26" s="310" t="str">
        <f t="shared" si="0"/>
        <v/>
      </c>
      <c r="W26" s="310" t="str">
        <f t="shared" si="1"/>
        <v>+</v>
      </c>
      <c r="X26" s="310" t="str">
        <f t="shared" si="2"/>
        <v>-</v>
      </c>
      <c r="Y26" s="310" t="str">
        <f t="shared" si="3"/>
        <v/>
      </c>
      <c r="Z26" s="310" t="str">
        <f t="shared" si="4"/>
        <v/>
      </c>
      <c r="AA26" s="310" t="str">
        <f t="shared" si="5"/>
        <v/>
      </c>
      <c r="AB26" s="310" t="str">
        <f t="shared" si="6"/>
        <v/>
      </c>
      <c r="AC26" s="310" t="str">
        <f t="shared" si="7"/>
        <v/>
      </c>
    </row>
    <row r="27" spans="1:29">
      <c r="A27" s="113" t="s">
        <v>16</v>
      </c>
      <c r="B27" s="297">
        <v>1.4643607663623199E-2</v>
      </c>
      <c r="C27" s="302">
        <v>8.7924336752392696E-3</v>
      </c>
      <c r="D27" s="297">
        <v>9.2804173256030992E-3</v>
      </c>
      <c r="E27" s="302">
        <v>3.7114484273290155E-3</v>
      </c>
      <c r="F27" s="297">
        <v>-1.1081928209057601E-2</v>
      </c>
      <c r="G27" s="302">
        <v>4.9245830134863038E-3</v>
      </c>
      <c r="H27" s="297">
        <v>9.6624984911742005E-3</v>
      </c>
      <c r="I27" s="302">
        <v>6.2581803112964239E-3</v>
      </c>
      <c r="J27" s="297">
        <v>2.6652869175584602E-2</v>
      </c>
      <c r="K27" s="302">
        <v>0.10216362245766922</v>
      </c>
      <c r="L27" s="297">
        <v>1.2126328224251999E-3</v>
      </c>
      <c r="M27" s="302">
        <v>7.4003882629720304E-3</v>
      </c>
      <c r="N27" s="297">
        <v>2.7931927771137E-2</v>
      </c>
      <c r="O27" s="302">
        <v>8.8757104417239076E-3</v>
      </c>
      <c r="P27" s="297">
        <v>9.5065859970824007E-3</v>
      </c>
      <c r="Q27" s="300">
        <v>0.11038287140871157</v>
      </c>
      <c r="R27" s="273">
        <v>3.9373034301591898E-2</v>
      </c>
      <c r="V27" s="310" t="str">
        <f t="shared" si="0"/>
        <v/>
      </c>
      <c r="W27" s="310" t="str">
        <f t="shared" si="1"/>
        <v>+</v>
      </c>
      <c r="X27" s="310" t="str">
        <f t="shared" si="2"/>
        <v>-</v>
      </c>
      <c r="Y27" s="310" t="str">
        <f t="shared" si="3"/>
        <v/>
      </c>
      <c r="Z27" s="310" t="str">
        <f t="shared" si="4"/>
        <v/>
      </c>
      <c r="AA27" s="310" t="str">
        <f t="shared" si="5"/>
        <v/>
      </c>
      <c r="AB27" s="310" t="str">
        <f t="shared" si="6"/>
        <v>+</v>
      </c>
      <c r="AC27" s="310" t="str">
        <f t="shared" si="7"/>
        <v/>
      </c>
    </row>
    <row r="28" spans="1:29">
      <c r="A28" s="113" t="s">
        <v>386</v>
      </c>
      <c r="B28" s="297">
        <v>-8.0688177088546007E-3</v>
      </c>
      <c r="C28" s="302">
        <v>9.8856613496576592E-3</v>
      </c>
      <c r="D28" s="297">
        <v>1.39955646862525E-2</v>
      </c>
      <c r="E28" s="302">
        <v>6.1445224962919506E-3</v>
      </c>
      <c r="F28" s="297">
        <v>7.6469560702907002E-3</v>
      </c>
      <c r="G28" s="302">
        <v>4.0682403314694993E-3</v>
      </c>
      <c r="H28" s="297">
        <v>-1.4069382909955601E-2</v>
      </c>
      <c r="I28" s="302">
        <v>1.5154333998936745E-2</v>
      </c>
      <c r="J28" s="297">
        <v>0.13748278879036019</v>
      </c>
      <c r="K28" s="302">
        <v>0.15132718713382565</v>
      </c>
      <c r="L28" s="297">
        <v>-5.9503812361654997E-3</v>
      </c>
      <c r="M28" s="302">
        <v>8.2305436142238973E-3</v>
      </c>
      <c r="N28" s="297">
        <v>3.6435711120509501E-2</v>
      </c>
      <c r="O28" s="302">
        <v>7.9291827936460602E-3</v>
      </c>
      <c r="P28" s="297">
        <v>0.5084166700654531</v>
      </c>
      <c r="Q28" s="300">
        <v>0.19384462463861682</v>
      </c>
      <c r="R28" s="273">
        <v>3.93995147855506E-2</v>
      </c>
      <c r="V28" s="310" t="str">
        <f t="shared" si="0"/>
        <v/>
      </c>
      <c r="W28" s="310" t="str">
        <f t="shared" si="1"/>
        <v>+</v>
      </c>
      <c r="X28" s="310" t="str">
        <f t="shared" si="2"/>
        <v/>
      </c>
      <c r="Y28" s="310" t="str">
        <f t="shared" si="3"/>
        <v/>
      </c>
      <c r="Z28" s="310" t="str">
        <f t="shared" si="4"/>
        <v/>
      </c>
      <c r="AA28" s="310" t="str">
        <f t="shared" si="5"/>
        <v/>
      </c>
      <c r="AB28" s="310" t="str">
        <f t="shared" si="6"/>
        <v>+</v>
      </c>
      <c r="AC28" s="310" t="str">
        <f t="shared" si="7"/>
        <v>+</v>
      </c>
    </row>
    <row r="29" spans="1:29">
      <c r="A29" s="113" t="s">
        <v>17</v>
      </c>
      <c r="B29" s="297">
        <v>-4.5704083620445998E-3</v>
      </c>
      <c r="C29" s="302">
        <v>6.3842438480308178E-3</v>
      </c>
      <c r="D29" s="297">
        <v>1.08624476268487E-2</v>
      </c>
      <c r="E29" s="302">
        <v>3.3166970723461438E-3</v>
      </c>
      <c r="F29" s="297">
        <v>-1.05179953244652E-2</v>
      </c>
      <c r="G29" s="302">
        <v>2.5097634988902281E-3</v>
      </c>
      <c r="H29" s="297">
        <v>1.5791569985341999E-3</v>
      </c>
      <c r="I29" s="302">
        <v>3.7585571311115223E-3</v>
      </c>
      <c r="J29" s="297">
        <v>0.3081471539832018</v>
      </c>
      <c r="K29" s="302">
        <v>8.7320271124807003E-2</v>
      </c>
      <c r="L29" s="297">
        <v>-3.7763073622772E-3</v>
      </c>
      <c r="M29" s="302">
        <v>6.6014692221122396E-3</v>
      </c>
      <c r="N29" s="297">
        <v>2.38681184871091E-2</v>
      </c>
      <c r="O29" s="302">
        <v>6.8957175699087252E-3</v>
      </c>
      <c r="P29" s="297">
        <v>0.25836775699954662</v>
      </c>
      <c r="Q29" s="300">
        <v>9.0564958500233037E-2</v>
      </c>
      <c r="R29" s="273">
        <v>4.6476234967498899E-2</v>
      </c>
      <c r="V29" s="310" t="str">
        <f t="shared" si="0"/>
        <v/>
      </c>
      <c r="W29" s="310" t="str">
        <f t="shared" si="1"/>
        <v>+</v>
      </c>
      <c r="X29" s="310" t="str">
        <f t="shared" si="2"/>
        <v>-</v>
      </c>
      <c r="Y29" s="310" t="str">
        <f t="shared" si="3"/>
        <v/>
      </c>
      <c r="Z29" s="310" t="str">
        <f t="shared" si="4"/>
        <v>+</v>
      </c>
      <c r="AA29" s="310" t="str">
        <f t="shared" si="5"/>
        <v/>
      </c>
      <c r="AB29" s="310" t="str">
        <f t="shared" si="6"/>
        <v>+</v>
      </c>
      <c r="AC29" s="310" t="str">
        <f t="shared" si="7"/>
        <v>+</v>
      </c>
    </row>
    <row r="30" spans="1:29">
      <c r="A30" s="113" t="s">
        <v>18</v>
      </c>
      <c r="B30" s="297">
        <v>-3.2508060266207999E-3</v>
      </c>
      <c r="C30" s="302">
        <v>9.5570913863439813E-3</v>
      </c>
      <c r="D30" s="297">
        <v>1.18889223376068E-2</v>
      </c>
      <c r="E30" s="302">
        <v>2.6090317011435177E-3</v>
      </c>
      <c r="F30" s="297">
        <v>-1.0655161985350001E-4</v>
      </c>
      <c r="G30" s="302">
        <v>4.3751020945495267E-3</v>
      </c>
      <c r="H30" s="297">
        <v>2.027292626516E-4</v>
      </c>
      <c r="I30" s="302">
        <v>4.7480881737533643E-3</v>
      </c>
      <c r="J30" s="297">
        <v>0.47810288363510489</v>
      </c>
      <c r="K30" s="302">
        <v>0.10240010722484748</v>
      </c>
      <c r="L30" s="297">
        <v>2.0881867408170001E-4</v>
      </c>
      <c r="M30" s="302">
        <v>5.9323743601239418E-3</v>
      </c>
      <c r="N30" s="297">
        <v>2.78940349778154E-2</v>
      </c>
      <c r="O30" s="302">
        <v>6.6439010231950299E-3</v>
      </c>
      <c r="P30" s="297">
        <v>0.32935457370618998</v>
      </c>
      <c r="Q30" s="300">
        <v>0.23906233677998262</v>
      </c>
      <c r="R30" s="273">
        <v>0.10258010750084801</v>
      </c>
      <c r="V30" s="310" t="str">
        <f t="shared" si="0"/>
        <v/>
      </c>
      <c r="W30" s="310" t="str">
        <f t="shared" si="1"/>
        <v>+</v>
      </c>
      <c r="X30" s="310" t="str">
        <f t="shared" si="2"/>
        <v/>
      </c>
      <c r="Y30" s="310" t="str">
        <f t="shared" si="3"/>
        <v/>
      </c>
      <c r="Z30" s="310" t="str">
        <f t="shared" si="4"/>
        <v>+</v>
      </c>
      <c r="AA30" s="310" t="str">
        <f t="shared" si="5"/>
        <v/>
      </c>
      <c r="AB30" s="310" t="str">
        <f t="shared" si="6"/>
        <v>+</v>
      </c>
      <c r="AC30" s="310" t="str">
        <f t="shared" si="7"/>
        <v/>
      </c>
    </row>
    <row r="31" spans="1:29">
      <c r="A31" s="113" t="s">
        <v>202</v>
      </c>
      <c r="B31" s="297">
        <v>-1.6059575470339801E-2</v>
      </c>
      <c r="C31" s="302">
        <v>1.0320418912663209E-2</v>
      </c>
      <c r="D31" s="297">
        <v>1.1022073406832599E-2</v>
      </c>
      <c r="E31" s="302">
        <v>2.3746010926006659E-3</v>
      </c>
      <c r="F31" s="297">
        <v>-2.5513429564735001E-3</v>
      </c>
      <c r="G31" s="302">
        <v>3.938233789927646E-3</v>
      </c>
      <c r="H31" s="297">
        <v>-3.9817696386709999E-4</v>
      </c>
      <c r="I31" s="302">
        <v>5.9643989686736926E-3</v>
      </c>
      <c r="J31" s="297">
        <v>0.45346328650689338</v>
      </c>
      <c r="K31" s="302">
        <v>0.12490757062502278</v>
      </c>
      <c r="L31" s="297">
        <v>-1.1027516565826E-2</v>
      </c>
      <c r="M31" s="302">
        <v>8.7918515769860855E-3</v>
      </c>
      <c r="N31" s="297">
        <v>4.2915242394946498E-2</v>
      </c>
      <c r="O31" s="302">
        <v>9.1680297926240214E-3</v>
      </c>
      <c r="P31" s="297">
        <v>0.37400491615402781</v>
      </c>
      <c r="Q31" s="300">
        <v>0.13190662983019946</v>
      </c>
      <c r="R31" s="273">
        <v>4.6924378715953202E-2</v>
      </c>
      <c r="V31" s="310" t="str">
        <f t="shared" si="0"/>
        <v/>
      </c>
      <c r="W31" s="310" t="str">
        <f t="shared" si="1"/>
        <v>+</v>
      </c>
      <c r="X31" s="310" t="str">
        <f t="shared" si="2"/>
        <v/>
      </c>
      <c r="Y31" s="310" t="str">
        <f t="shared" si="3"/>
        <v/>
      </c>
      <c r="Z31" s="310" t="str">
        <f t="shared" si="4"/>
        <v>+</v>
      </c>
      <c r="AA31" s="310" t="str">
        <f t="shared" si="5"/>
        <v/>
      </c>
      <c r="AB31" s="310" t="str">
        <f t="shared" si="6"/>
        <v>+</v>
      </c>
      <c r="AC31" s="310" t="str">
        <f t="shared" si="7"/>
        <v>+</v>
      </c>
    </row>
    <row r="32" spans="1:29">
      <c r="A32" s="113" t="s">
        <v>19</v>
      </c>
      <c r="B32" s="297">
        <v>1.7337494527634299E-2</v>
      </c>
      <c r="C32" s="302">
        <v>5.8469182552170727E-3</v>
      </c>
      <c r="D32" s="297">
        <v>1.1427147826619501E-2</v>
      </c>
      <c r="E32" s="302">
        <v>2.6604577844355362E-3</v>
      </c>
      <c r="F32" s="297">
        <v>-3.9490926677886997E-3</v>
      </c>
      <c r="G32" s="302">
        <v>3.3506249236974922E-3</v>
      </c>
      <c r="H32" s="297">
        <v>1.98998694478782E-2</v>
      </c>
      <c r="I32" s="302">
        <v>4.9254002894375988E-3</v>
      </c>
      <c r="J32" s="297">
        <v>0.31731366129567001</v>
      </c>
      <c r="K32" s="302">
        <v>0.10346432685067716</v>
      </c>
      <c r="L32" s="297">
        <v>-1.75092886769555E-2</v>
      </c>
      <c r="M32" s="302">
        <v>5.5353556202020178E-3</v>
      </c>
      <c r="N32" s="297">
        <v>1.51081620326421E-2</v>
      </c>
      <c r="O32" s="302">
        <v>5.0256469639971459E-3</v>
      </c>
      <c r="P32" s="297">
        <v>0.1191218481159099</v>
      </c>
      <c r="Q32" s="300">
        <v>8.606225681221015E-2</v>
      </c>
      <c r="R32" s="273">
        <v>3.9046567391372002E-2</v>
      </c>
      <c r="V32" s="310" t="str">
        <f t="shared" si="0"/>
        <v>+</v>
      </c>
      <c r="W32" s="310" t="str">
        <f t="shared" si="1"/>
        <v>+</v>
      </c>
      <c r="X32" s="310" t="str">
        <f t="shared" si="2"/>
        <v/>
      </c>
      <c r="Y32" s="310" t="str">
        <f t="shared" si="3"/>
        <v>+</v>
      </c>
      <c r="Z32" s="310" t="str">
        <f t="shared" si="4"/>
        <v>+</v>
      </c>
      <c r="AA32" s="310" t="str">
        <f t="shared" si="5"/>
        <v>-</v>
      </c>
      <c r="AB32" s="310" t="str">
        <f t="shared" si="6"/>
        <v>+</v>
      </c>
      <c r="AC32" s="310" t="str">
        <f t="shared" si="7"/>
        <v/>
      </c>
    </row>
    <row r="33" spans="1:29">
      <c r="A33" s="113" t="s">
        <v>20</v>
      </c>
      <c r="B33" s="297">
        <v>-1.9921370595729002E-3</v>
      </c>
      <c r="C33" s="302">
        <v>4.3978488073327807E-3</v>
      </c>
      <c r="D33" s="297">
        <v>1.14933245708701E-2</v>
      </c>
      <c r="E33" s="302">
        <v>2.6485203604653283E-3</v>
      </c>
      <c r="F33" s="297">
        <v>1.07763286371673E-2</v>
      </c>
      <c r="G33" s="302">
        <v>4.1855129363089086E-3</v>
      </c>
      <c r="H33" s="297">
        <v>2.5175136082759E-3</v>
      </c>
      <c r="I33" s="302">
        <v>6.579398036965097E-3</v>
      </c>
      <c r="J33" s="297">
        <v>0.2892678578509939</v>
      </c>
      <c r="K33" s="302">
        <v>0.10775137859400788</v>
      </c>
      <c r="L33" s="297">
        <v>-1.9889708513559999E-2</v>
      </c>
      <c r="M33" s="302">
        <v>1.0545029772806842E-2</v>
      </c>
      <c r="N33" s="297">
        <v>2.5663786408151E-2</v>
      </c>
      <c r="O33" s="302">
        <v>1.0842382424112274E-2</v>
      </c>
      <c r="P33" s="297">
        <v>0.35939499854546059</v>
      </c>
      <c r="Q33" s="300">
        <v>0.16963163731927189</v>
      </c>
      <c r="R33" s="273">
        <v>2.4367636020752599E-2</v>
      </c>
      <c r="V33" s="310" t="str">
        <f t="shared" si="0"/>
        <v/>
      </c>
      <c r="W33" s="310" t="str">
        <f t="shared" si="1"/>
        <v>+</v>
      </c>
      <c r="X33" s="310" t="str">
        <f t="shared" si="2"/>
        <v>+</v>
      </c>
      <c r="Y33" s="310" t="str">
        <f t="shared" si="3"/>
        <v/>
      </c>
      <c r="Z33" s="310" t="str">
        <f t="shared" si="4"/>
        <v>+</v>
      </c>
      <c r="AA33" s="310" t="str">
        <f t="shared" si="5"/>
        <v/>
      </c>
      <c r="AB33" s="310" t="str">
        <f t="shared" si="6"/>
        <v>+</v>
      </c>
      <c r="AC33" s="310" t="str">
        <f t="shared" si="7"/>
        <v>+</v>
      </c>
    </row>
    <row r="34" spans="1:29">
      <c r="A34" s="113" t="s">
        <v>21</v>
      </c>
      <c r="B34" s="297">
        <v>2.2804358024324001E-2</v>
      </c>
      <c r="C34" s="302">
        <v>1.0182508324830933E-2</v>
      </c>
      <c r="D34" s="297">
        <v>1.20985533449686E-2</v>
      </c>
      <c r="E34" s="302">
        <v>3.0030269179321155E-3</v>
      </c>
      <c r="F34" s="297">
        <v>-5.0777368381843997E-3</v>
      </c>
      <c r="G34" s="302">
        <v>3.0196302020278091E-3</v>
      </c>
      <c r="H34" s="297">
        <v>1.14811813359965E-2</v>
      </c>
      <c r="I34" s="302">
        <v>3.5142882499447033E-3</v>
      </c>
      <c r="J34" s="297">
        <v>5.3494059591276302E-2</v>
      </c>
      <c r="K34" s="302">
        <v>8.6888282107118769E-2</v>
      </c>
      <c r="L34" s="297">
        <v>-7.1456968445866003E-3</v>
      </c>
      <c r="M34" s="302">
        <v>7.9627920332511135E-3</v>
      </c>
      <c r="N34" s="297">
        <v>2.1181625460302798E-2</v>
      </c>
      <c r="O34" s="302">
        <v>7.9986629524377399E-3</v>
      </c>
      <c r="P34" s="297">
        <v>0.34994982777435618</v>
      </c>
      <c r="Q34" s="300">
        <v>0.1291747715966329</v>
      </c>
      <c r="R34" s="273">
        <v>2.82496131836187E-2</v>
      </c>
      <c r="V34" s="310" t="str">
        <f t="shared" si="0"/>
        <v>+</v>
      </c>
      <c r="W34" s="310" t="str">
        <f t="shared" si="1"/>
        <v>+</v>
      </c>
      <c r="X34" s="310" t="str">
        <f t="shared" si="2"/>
        <v/>
      </c>
      <c r="Y34" s="310" t="str">
        <f t="shared" si="3"/>
        <v>+</v>
      </c>
      <c r="Z34" s="310" t="str">
        <f t="shared" si="4"/>
        <v/>
      </c>
      <c r="AA34" s="310" t="str">
        <f t="shared" si="5"/>
        <v/>
      </c>
      <c r="AB34" s="310" t="str">
        <f t="shared" si="6"/>
        <v>+</v>
      </c>
      <c r="AC34" s="310" t="str">
        <f t="shared" si="7"/>
        <v>+</v>
      </c>
    </row>
    <row r="35" spans="1:29">
      <c r="A35" s="113" t="s">
        <v>22</v>
      </c>
      <c r="B35" s="297">
        <v>-1.2218093092217301E-2</v>
      </c>
      <c r="C35" s="302">
        <v>6.9138546044075376E-3</v>
      </c>
      <c r="D35" s="297">
        <v>7.5882539590669002E-3</v>
      </c>
      <c r="E35" s="302">
        <v>2.7381429626382584E-3</v>
      </c>
      <c r="F35" s="297">
        <v>-8.9596619374848006E-3</v>
      </c>
      <c r="G35" s="302">
        <v>4.7457300277489569E-3</v>
      </c>
      <c r="H35" s="297">
        <v>-1.06649590925217E-2</v>
      </c>
      <c r="I35" s="302">
        <v>9.3814755925358505E-3</v>
      </c>
      <c r="J35" s="297">
        <v>0.8119756486769536</v>
      </c>
      <c r="K35" s="302">
        <v>0.17270373440638487</v>
      </c>
      <c r="L35" s="297">
        <v>-1.06655103034225E-2</v>
      </c>
      <c r="M35" s="302">
        <v>9.3093327585325823E-3</v>
      </c>
      <c r="N35" s="297">
        <v>5.7791173553653997E-3</v>
      </c>
      <c r="O35" s="302">
        <v>7.6898411936293471E-3</v>
      </c>
      <c r="P35" s="297">
        <v>0.57559842573884201</v>
      </c>
      <c r="Q35" s="300">
        <v>0.11417738888903621</v>
      </c>
      <c r="R35" s="273">
        <v>5.6624725423493498E-2</v>
      </c>
      <c r="V35" s="310" t="str">
        <f t="shared" si="0"/>
        <v/>
      </c>
      <c r="W35" s="310" t="str">
        <f t="shared" si="1"/>
        <v>+</v>
      </c>
      <c r="X35" s="310" t="str">
        <f t="shared" si="2"/>
        <v/>
      </c>
      <c r="Y35" s="310" t="str">
        <f t="shared" si="3"/>
        <v/>
      </c>
      <c r="Z35" s="310" t="str">
        <f t="shared" si="4"/>
        <v>+</v>
      </c>
      <c r="AA35" s="310" t="str">
        <f t="shared" si="5"/>
        <v/>
      </c>
      <c r="AB35" s="310" t="str">
        <f t="shared" si="6"/>
        <v/>
      </c>
      <c r="AC35" s="310" t="str">
        <f t="shared" si="7"/>
        <v>+</v>
      </c>
    </row>
    <row r="36" spans="1:29">
      <c r="A36" s="113" t="s">
        <v>23</v>
      </c>
      <c r="B36" s="297">
        <v>8.8413450064822995E-3</v>
      </c>
      <c r="C36" s="302">
        <v>5.3005341368882377E-3</v>
      </c>
      <c r="D36" s="297">
        <v>8.4421482960385999E-3</v>
      </c>
      <c r="E36" s="302">
        <v>1.2999015683116263E-3</v>
      </c>
      <c r="F36" s="297">
        <v>-6.0845913157860001E-3</v>
      </c>
      <c r="G36" s="302">
        <v>3.173492958741302E-3</v>
      </c>
      <c r="H36" s="297">
        <v>-8.1064449374943E-3</v>
      </c>
      <c r="I36" s="302">
        <v>3.9504709920688622E-3</v>
      </c>
      <c r="J36" s="297">
        <v>0.28567626765890458</v>
      </c>
      <c r="K36" s="302">
        <v>0.10287114505226387</v>
      </c>
      <c r="L36" s="297">
        <v>-2.4758078294293E-3</v>
      </c>
      <c r="M36" s="302">
        <v>6.5640307270560614E-3</v>
      </c>
      <c r="N36" s="297">
        <v>1.8484875193181899E-2</v>
      </c>
      <c r="O36" s="302">
        <v>5.5052611810453653E-3</v>
      </c>
      <c r="P36" s="297">
        <v>0.35264326152872072</v>
      </c>
      <c r="Q36" s="300">
        <v>0.12779092284422744</v>
      </c>
      <c r="R36" s="273">
        <v>6.4812424706530702E-2</v>
      </c>
      <c r="V36" s="310" t="str">
        <f t="shared" si="0"/>
        <v/>
      </c>
      <c r="W36" s="310" t="str">
        <f t="shared" si="1"/>
        <v>+</v>
      </c>
      <c r="X36" s="310" t="str">
        <f t="shared" si="2"/>
        <v/>
      </c>
      <c r="Y36" s="310" t="str">
        <f t="shared" si="3"/>
        <v>-</v>
      </c>
      <c r="Z36" s="310" t="str">
        <f t="shared" si="4"/>
        <v>+</v>
      </c>
      <c r="AA36" s="310" t="str">
        <f t="shared" si="5"/>
        <v/>
      </c>
      <c r="AB36" s="310" t="str">
        <f t="shared" si="6"/>
        <v>+</v>
      </c>
      <c r="AC36" s="310" t="str">
        <f t="shared" si="7"/>
        <v>+</v>
      </c>
    </row>
    <row r="37" spans="1:29">
      <c r="A37" s="113" t="s">
        <v>24</v>
      </c>
      <c r="B37" s="297">
        <v>-5.5347467828419997E-3</v>
      </c>
      <c r="C37" s="302">
        <v>6.1196724517042934E-3</v>
      </c>
      <c r="D37" s="297">
        <v>1.0799592481167899E-2</v>
      </c>
      <c r="E37" s="302">
        <v>3.3421581296289521E-3</v>
      </c>
      <c r="F37" s="297">
        <v>-6.9413643702816996E-3</v>
      </c>
      <c r="G37" s="302">
        <v>7.1191674248383694E-3</v>
      </c>
      <c r="H37" s="297">
        <v>5.6094700596621E-3</v>
      </c>
      <c r="I37" s="302">
        <v>7.1790474268095227E-3</v>
      </c>
      <c r="J37" s="297">
        <v>0.233170565632112</v>
      </c>
      <c r="K37" s="302">
        <v>0.16706613112511498</v>
      </c>
      <c r="L37" s="297">
        <v>-2.4226586821826002E-3</v>
      </c>
      <c r="M37" s="302">
        <v>1.2427020319601327E-2</v>
      </c>
      <c r="N37" s="297">
        <v>3.1164410715347E-2</v>
      </c>
      <c r="O37" s="302">
        <v>1.2987501400941445E-2</v>
      </c>
      <c r="P37" s="297">
        <v>0.14785839429506009</v>
      </c>
      <c r="Q37" s="300">
        <v>0.17784126446696655</v>
      </c>
      <c r="R37" s="273">
        <v>4.4438531259881502E-2</v>
      </c>
      <c r="V37" s="310" t="str">
        <f t="shared" si="0"/>
        <v/>
      </c>
      <c r="W37" s="310" t="str">
        <f t="shared" si="1"/>
        <v>+</v>
      </c>
      <c r="X37" s="310" t="str">
        <f t="shared" si="2"/>
        <v/>
      </c>
      <c r="Y37" s="310" t="str">
        <f t="shared" si="3"/>
        <v/>
      </c>
      <c r="Z37" s="310" t="str">
        <f t="shared" si="4"/>
        <v/>
      </c>
      <c r="AA37" s="310" t="str">
        <f t="shared" si="5"/>
        <v/>
      </c>
      <c r="AB37" s="310" t="str">
        <f t="shared" si="6"/>
        <v>+</v>
      </c>
      <c r="AC37" s="310" t="str">
        <f t="shared" si="7"/>
        <v/>
      </c>
    </row>
    <row r="38" spans="1:29">
      <c r="A38" s="113" t="s">
        <v>387</v>
      </c>
      <c r="B38" s="297">
        <v>1.4477727318044401E-2</v>
      </c>
      <c r="C38" s="302">
        <v>7.6386803642640583E-3</v>
      </c>
      <c r="D38" s="297">
        <v>1.65169450303282E-2</v>
      </c>
      <c r="E38" s="302">
        <v>3.3826825743383483E-3</v>
      </c>
      <c r="F38" s="297">
        <v>-1.09414476526621E-2</v>
      </c>
      <c r="G38" s="302">
        <v>4.1184612001679494E-3</v>
      </c>
      <c r="H38" s="297">
        <v>1.3919798402320801E-2</v>
      </c>
      <c r="I38" s="302">
        <v>5.4226007133621502E-3</v>
      </c>
      <c r="J38" s="297">
        <v>0.20687114911206211</v>
      </c>
      <c r="K38" s="302">
        <v>0.16291340481558744</v>
      </c>
      <c r="L38" s="297">
        <v>-4.0901645391051997E-2</v>
      </c>
      <c r="M38" s="302">
        <v>1.1583054255315209E-2</v>
      </c>
      <c r="N38" s="297">
        <v>4.9269931504636301E-2</v>
      </c>
      <c r="O38" s="302">
        <v>1.0556325049960956E-2</v>
      </c>
      <c r="P38" s="297">
        <v>0.43778196155109411</v>
      </c>
      <c r="Q38" s="300">
        <v>0.14921472484152107</v>
      </c>
      <c r="R38" s="273">
        <v>6.31705602633654E-2</v>
      </c>
      <c r="V38" s="310" t="str">
        <f t="shared" si="0"/>
        <v/>
      </c>
      <c r="W38" s="310" t="str">
        <f t="shared" si="1"/>
        <v>+</v>
      </c>
      <c r="X38" s="310" t="str">
        <f t="shared" si="2"/>
        <v>-</v>
      </c>
      <c r="Y38" s="310" t="str">
        <f t="shared" si="3"/>
        <v>+</v>
      </c>
      <c r="Z38" s="310" t="str">
        <f t="shared" si="4"/>
        <v/>
      </c>
      <c r="AA38" s="310" t="str">
        <f t="shared" si="5"/>
        <v>-</v>
      </c>
      <c r="AB38" s="310" t="str">
        <f t="shared" si="6"/>
        <v>+</v>
      </c>
      <c r="AC38" s="310" t="str">
        <f t="shared" si="7"/>
        <v>+</v>
      </c>
    </row>
    <row r="39" spans="1:29">
      <c r="A39" s="113" t="s">
        <v>25</v>
      </c>
      <c r="B39" s="297">
        <v>-1.6632492626449301E-2</v>
      </c>
      <c r="C39" s="302">
        <v>8.5183209532966875E-3</v>
      </c>
      <c r="D39" s="297">
        <v>1.37641165799007E-2</v>
      </c>
      <c r="E39" s="302">
        <v>2.5769883199224805E-3</v>
      </c>
      <c r="F39" s="297">
        <v>-5.6126732324444997E-3</v>
      </c>
      <c r="G39" s="302">
        <v>2.4868908349077365E-3</v>
      </c>
      <c r="H39" s="297">
        <v>2.9779079071940999E-3</v>
      </c>
      <c r="I39" s="302">
        <v>3.3582121027314628E-3</v>
      </c>
      <c r="J39" s="297">
        <v>0.1984805424989976</v>
      </c>
      <c r="K39" s="302">
        <v>8.1506100359252362E-2</v>
      </c>
      <c r="L39" s="297">
        <v>-6.9641768565809996E-3</v>
      </c>
      <c r="M39" s="302">
        <v>5.8876247756254555E-3</v>
      </c>
      <c r="N39" s="297">
        <v>2.78463428894253E-2</v>
      </c>
      <c r="O39" s="302">
        <v>4.6241705318876307E-3</v>
      </c>
      <c r="P39" s="297">
        <v>0.38194340980748942</v>
      </c>
      <c r="Q39" s="300">
        <v>8.8347425127949741E-2</v>
      </c>
      <c r="R39" s="273">
        <v>6.2017231952821501E-2</v>
      </c>
      <c r="V39" s="310" t="str">
        <f t="shared" si="0"/>
        <v/>
      </c>
      <c r="W39" s="310" t="str">
        <f t="shared" si="1"/>
        <v>+</v>
      </c>
      <c r="X39" s="310" t="str">
        <f t="shared" si="2"/>
        <v>-</v>
      </c>
      <c r="Y39" s="310" t="str">
        <f t="shared" si="3"/>
        <v/>
      </c>
      <c r="Z39" s="310" t="str">
        <f t="shared" si="4"/>
        <v>+</v>
      </c>
      <c r="AA39" s="310" t="str">
        <f t="shared" si="5"/>
        <v/>
      </c>
      <c r="AB39" s="310" t="str">
        <f t="shared" si="6"/>
        <v>+</v>
      </c>
      <c r="AC39" s="310" t="str">
        <f t="shared" si="7"/>
        <v>+</v>
      </c>
    </row>
    <row r="40" spans="1:29">
      <c r="A40" s="113" t="s">
        <v>26</v>
      </c>
      <c r="B40" s="297">
        <v>-3.3161522499119999E-4</v>
      </c>
      <c r="C40" s="302">
        <v>4.9948722015347056E-3</v>
      </c>
      <c r="D40" s="297">
        <v>2.2254418918769399E-2</v>
      </c>
      <c r="E40" s="302">
        <v>5.1868082589179723E-3</v>
      </c>
      <c r="F40" s="297">
        <v>3.6570567977189998E-4</v>
      </c>
      <c r="G40" s="302">
        <v>4.1690049561162509E-3</v>
      </c>
      <c r="H40" s="297">
        <v>8.6275157819295008E-3</v>
      </c>
      <c r="I40" s="302">
        <v>4.9399441805710147E-3</v>
      </c>
      <c r="J40" s="297">
        <v>-0.4262931272771725</v>
      </c>
      <c r="K40" s="302">
        <v>7.8771433942774721E-2</v>
      </c>
      <c r="L40" s="297">
        <v>3.4243790666840801E-2</v>
      </c>
      <c r="M40" s="302">
        <v>9.0612685589325486E-3</v>
      </c>
      <c r="N40" s="297">
        <v>1.6251347085933E-3</v>
      </c>
      <c r="O40" s="302">
        <v>8.7737893485375119E-3</v>
      </c>
      <c r="P40" s="297">
        <v>0.38308365760822388</v>
      </c>
      <c r="Q40" s="300">
        <v>0.12807027742835797</v>
      </c>
      <c r="R40" s="273">
        <v>6.9035268454353496E-2</v>
      </c>
      <c r="V40" s="310" t="str">
        <f t="shared" si="0"/>
        <v/>
      </c>
      <c r="W40" s="310" t="str">
        <f t="shared" si="1"/>
        <v>+</v>
      </c>
      <c r="X40" s="310" t="str">
        <f t="shared" si="2"/>
        <v/>
      </c>
      <c r="Y40" s="310" t="str">
        <f t="shared" si="3"/>
        <v/>
      </c>
      <c r="Z40" s="310" t="str">
        <f t="shared" si="4"/>
        <v>-</v>
      </c>
      <c r="AA40" s="310" t="str">
        <f t="shared" si="5"/>
        <v>+</v>
      </c>
      <c r="AB40" s="310" t="str">
        <f t="shared" si="6"/>
        <v/>
      </c>
      <c r="AC40" s="310" t="str">
        <f t="shared" si="7"/>
        <v>+</v>
      </c>
    </row>
    <row r="41" spans="1:29">
      <c r="A41" s="113" t="s">
        <v>27</v>
      </c>
      <c r="B41" s="297">
        <v>1.23274659954462E-2</v>
      </c>
      <c r="C41" s="302">
        <v>4.4772656893579572E-3</v>
      </c>
      <c r="D41" s="297">
        <v>1.8918432630523001E-2</v>
      </c>
      <c r="E41" s="302">
        <v>1.1965232817166571E-3</v>
      </c>
      <c r="F41" s="297">
        <v>-6.5318736675951004E-3</v>
      </c>
      <c r="G41" s="302">
        <v>2.7883024508832872E-3</v>
      </c>
      <c r="H41" s="297">
        <v>-1.5556509692991999E-3</v>
      </c>
      <c r="I41" s="302">
        <v>5.3673036610424286E-3</v>
      </c>
      <c r="J41" s="297">
        <v>0.113868807650191</v>
      </c>
      <c r="K41" s="302">
        <v>9.7658591851868565E-2</v>
      </c>
      <c r="L41" s="297">
        <v>-6.0335587324021004E-3</v>
      </c>
      <c r="M41" s="302">
        <v>5.7636135888778977E-3</v>
      </c>
      <c r="N41" s="297">
        <v>1.6120151245044401E-2</v>
      </c>
      <c r="O41" s="302">
        <v>6.6594483070438375E-3</v>
      </c>
      <c r="P41" s="297">
        <v>0.1181581882969225</v>
      </c>
      <c r="Q41" s="300">
        <v>8.4360817744403196E-2</v>
      </c>
      <c r="R41" s="273">
        <v>5.8756480891341799E-2</v>
      </c>
      <c r="V41" s="310" t="str">
        <f t="shared" si="0"/>
        <v>+</v>
      </c>
      <c r="W41" s="310" t="str">
        <f t="shared" si="1"/>
        <v>+</v>
      </c>
      <c r="X41" s="310" t="str">
        <f t="shared" si="2"/>
        <v>-</v>
      </c>
      <c r="Y41" s="310" t="str">
        <f t="shared" si="3"/>
        <v/>
      </c>
      <c r="Z41" s="310" t="str">
        <f t="shared" si="4"/>
        <v/>
      </c>
      <c r="AA41" s="310" t="str">
        <f t="shared" si="5"/>
        <v/>
      </c>
      <c r="AB41" s="310" t="str">
        <f t="shared" si="6"/>
        <v>+</v>
      </c>
      <c r="AC41" s="310" t="str">
        <f t="shared" si="7"/>
        <v/>
      </c>
    </row>
    <row r="42" spans="1:29">
      <c r="A42" s="113" t="s">
        <v>28</v>
      </c>
      <c r="B42" s="297">
        <v>-1.76443837763955E-2</v>
      </c>
      <c r="C42" s="302">
        <v>7.101856257915944E-3</v>
      </c>
      <c r="D42" s="297">
        <v>1.85572643462554E-2</v>
      </c>
      <c r="E42" s="302">
        <v>3.3186243628173795E-3</v>
      </c>
      <c r="F42" s="297">
        <v>-1.57094698823739E-2</v>
      </c>
      <c r="G42" s="302">
        <v>4.2049505725502258E-3</v>
      </c>
      <c r="H42" s="297">
        <v>1.2797017562197199E-2</v>
      </c>
      <c r="I42" s="302">
        <v>1.1991221292442273E-2</v>
      </c>
      <c r="J42" s="297">
        <v>-4.5637970470986403E-2</v>
      </c>
      <c r="K42" s="302">
        <v>0.10245472393640802</v>
      </c>
      <c r="L42" s="297">
        <v>-1.05236500700537E-2</v>
      </c>
      <c r="M42" s="302">
        <v>1.6246368625729941E-2</v>
      </c>
      <c r="N42" s="297">
        <v>1.6812547558870398E-2</v>
      </c>
      <c r="O42" s="302">
        <v>1.5582089646284466E-2</v>
      </c>
      <c r="P42" s="297">
        <v>0.3411014274666998</v>
      </c>
      <c r="Q42" s="300">
        <v>0.33371645298496361</v>
      </c>
      <c r="R42" s="273">
        <v>2.30258023079092E-2</v>
      </c>
      <c r="V42" s="310" t="str">
        <f t="shared" si="0"/>
        <v>-</v>
      </c>
      <c r="W42" s="310" t="str">
        <f t="shared" si="1"/>
        <v>+</v>
      </c>
      <c r="X42" s="310" t="str">
        <f t="shared" si="2"/>
        <v>-</v>
      </c>
      <c r="Y42" s="310" t="str">
        <f t="shared" si="3"/>
        <v/>
      </c>
      <c r="Z42" s="310" t="str">
        <f t="shared" si="4"/>
        <v/>
      </c>
      <c r="AA42" s="310" t="str">
        <f t="shared" si="5"/>
        <v/>
      </c>
      <c r="AB42" s="310" t="str">
        <f t="shared" si="6"/>
        <v/>
      </c>
      <c r="AC42" s="310" t="str">
        <f t="shared" si="7"/>
        <v/>
      </c>
    </row>
    <row r="43" spans="1:29">
      <c r="A43" s="113" t="s">
        <v>29</v>
      </c>
      <c r="B43" s="297">
        <v>6.4360818902524002E-3</v>
      </c>
      <c r="C43" s="302">
        <v>5.4355780683144972E-3</v>
      </c>
      <c r="D43" s="297">
        <v>1.1083172770410699E-2</v>
      </c>
      <c r="E43" s="302">
        <v>3.5438707543054815E-3</v>
      </c>
      <c r="F43" s="297">
        <v>-5.5376445361010997E-3</v>
      </c>
      <c r="G43" s="302">
        <v>5.7828986321244499E-3</v>
      </c>
      <c r="H43" s="297">
        <v>3.460689705002E-4</v>
      </c>
      <c r="I43" s="302">
        <v>8.5246689931607073E-3</v>
      </c>
      <c r="J43" s="297">
        <v>0.26139195890941519</v>
      </c>
      <c r="K43" s="302">
        <v>0.15448879796465889</v>
      </c>
      <c r="L43" s="297">
        <v>5.7453503846298E-3</v>
      </c>
      <c r="M43" s="302">
        <v>9.5431825466692453E-3</v>
      </c>
      <c r="N43" s="297">
        <v>4.9285511575042004E-3</v>
      </c>
      <c r="O43" s="302">
        <v>8.3582758938705506E-3</v>
      </c>
      <c r="P43" s="297">
        <v>0.25063284632674881</v>
      </c>
      <c r="Q43" s="300">
        <v>0.12348088102230671</v>
      </c>
      <c r="R43" s="273">
        <v>2.7644411515994699E-2</v>
      </c>
      <c r="V43" s="310" t="str">
        <f t="shared" si="0"/>
        <v/>
      </c>
      <c r="W43" s="310" t="str">
        <f t="shared" si="1"/>
        <v>+</v>
      </c>
      <c r="X43" s="310" t="str">
        <f t="shared" si="2"/>
        <v/>
      </c>
      <c r="Y43" s="310" t="str">
        <f t="shared" si="3"/>
        <v/>
      </c>
      <c r="Z43" s="310" t="str">
        <f t="shared" si="4"/>
        <v/>
      </c>
      <c r="AA43" s="310" t="str">
        <f t="shared" si="5"/>
        <v/>
      </c>
      <c r="AB43" s="310" t="str">
        <f t="shared" si="6"/>
        <v/>
      </c>
      <c r="AC43" s="310" t="str">
        <f t="shared" si="7"/>
        <v>+</v>
      </c>
    </row>
    <row r="44" spans="1:29">
      <c r="A44" s="113" t="s">
        <v>30</v>
      </c>
      <c r="B44" s="297">
        <v>-3.7598430749225002E-3</v>
      </c>
      <c r="C44" s="302">
        <v>4.6610036841453284E-3</v>
      </c>
      <c r="D44" s="297">
        <v>1.3953031892831201E-2</v>
      </c>
      <c r="E44" s="302">
        <v>1.3758128764158116E-3</v>
      </c>
      <c r="F44" s="297">
        <v>-7.4412494571652003E-3</v>
      </c>
      <c r="G44" s="302">
        <v>2.7414433598531955E-3</v>
      </c>
      <c r="H44" s="297">
        <v>-7.9155134280802994E-3</v>
      </c>
      <c r="I44" s="302">
        <v>6.5480283324304894E-3</v>
      </c>
      <c r="J44" s="297">
        <v>0.42965194182728589</v>
      </c>
      <c r="K44" s="302">
        <v>8.5723350124263381E-2</v>
      </c>
      <c r="L44" s="297">
        <v>-1.3021874481179399E-2</v>
      </c>
      <c r="M44" s="302">
        <v>5.8485254749141378E-3</v>
      </c>
      <c r="N44" s="297">
        <v>1.3078612240906199E-2</v>
      </c>
      <c r="O44" s="302">
        <v>5.205909910692497E-3</v>
      </c>
      <c r="P44" s="297">
        <v>0.18413648081281961</v>
      </c>
      <c r="Q44" s="300">
        <v>6.44320323023478E-2</v>
      </c>
      <c r="R44" s="273">
        <v>5.9207258984413098E-2</v>
      </c>
      <c r="V44" s="310" t="str">
        <f t="shared" si="0"/>
        <v/>
      </c>
      <c r="W44" s="310" t="str">
        <f t="shared" si="1"/>
        <v>+</v>
      </c>
      <c r="X44" s="310" t="str">
        <f t="shared" si="2"/>
        <v>-</v>
      </c>
      <c r="Y44" s="310" t="str">
        <f t="shared" si="3"/>
        <v/>
      </c>
      <c r="Z44" s="310" t="str">
        <f t="shared" si="4"/>
        <v>+</v>
      </c>
      <c r="AA44" s="310" t="str">
        <f t="shared" si="5"/>
        <v>-</v>
      </c>
      <c r="AB44" s="310" t="str">
        <f t="shared" si="6"/>
        <v>+</v>
      </c>
      <c r="AC44" s="310" t="str">
        <f t="shared" si="7"/>
        <v>+</v>
      </c>
    </row>
    <row r="45" spans="1:29">
      <c r="A45" s="113" t="s">
        <v>31</v>
      </c>
      <c r="B45" s="297">
        <v>5.5649718754564002E-3</v>
      </c>
      <c r="C45" s="302">
        <v>8.3907384474196274E-3</v>
      </c>
      <c r="D45" s="297">
        <v>9.6739385673142008E-3</v>
      </c>
      <c r="E45" s="302">
        <v>3.5017942307003377E-3</v>
      </c>
      <c r="F45" s="297">
        <v>-7.2816717991773996E-3</v>
      </c>
      <c r="G45" s="302">
        <v>4.2023669442410299E-3</v>
      </c>
      <c r="H45" s="297">
        <v>-4.5228515790977997E-3</v>
      </c>
      <c r="I45" s="302">
        <v>7.3920843664844679E-3</v>
      </c>
      <c r="J45" s="297">
        <v>0.36192184388680282</v>
      </c>
      <c r="K45" s="302">
        <v>0.12182437425228083</v>
      </c>
      <c r="L45" s="297">
        <v>-3.9487866574863702E-2</v>
      </c>
      <c r="M45" s="302">
        <v>1.2058756211003578E-2</v>
      </c>
      <c r="N45" s="297">
        <v>4.5206692724746103E-2</v>
      </c>
      <c r="O45" s="302">
        <v>1.4038707480743526E-2</v>
      </c>
      <c r="P45" s="297">
        <v>0.12985921282909851</v>
      </c>
      <c r="Q45" s="300">
        <v>0.3122809952413379</v>
      </c>
      <c r="R45" s="273">
        <v>3.4627818855037899E-2</v>
      </c>
      <c r="V45" s="310" t="str">
        <f t="shared" si="0"/>
        <v/>
      </c>
      <c r="W45" s="310" t="str">
        <f t="shared" si="1"/>
        <v>+</v>
      </c>
      <c r="X45" s="310" t="str">
        <f t="shared" si="2"/>
        <v/>
      </c>
      <c r="Y45" s="310" t="str">
        <f t="shared" si="3"/>
        <v/>
      </c>
      <c r="Z45" s="310" t="str">
        <f t="shared" si="4"/>
        <v>+</v>
      </c>
      <c r="AA45" s="310" t="str">
        <f t="shared" si="5"/>
        <v>-</v>
      </c>
      <c r="AB45" s="310" t="str">
        <f t="shared" si="6"/>
        <v>+</v>
      </c>
      <c r="AC45" s="310" t="str">
        <f t="shared" si="7"/>
        <v/>
      </c>
    </row>
    <row r="46" spans="1:29">
      <c r="A46" s="113" t="s">
        <v>32</v>
      </c>
      <c r="B46" s="297">
        <v>-2.1712717897727002E-3</v>
      </c>
      <c r="C46" s="302">
        <v>4.1724994853493923E-3</v>
      </c>
      <c r="D46" s="297">
        <v>1.07429617627448E-2</v>
      </c>
      <c r="E46" s="302">
        <v>2.5339286177382195E-3</v>
      </c>
      <c r="F46" s="297">
        <v>-7.3306478073846002E-3</v>
      </c>
      <c r="G46" s="302">
        <v>2.7427352403846398E-3</v>
      </c>
      <c r="H46" s="297">
        <v>4.712231650652E-4</v>
      </c>
      <c r="I46" s="302">
        <v>6.9845518458635123E-3</v>
      </c>
      <c r="J46" s="297">
        <v>-5.1923543492843602E-2</v>
      </c>
      <c r="K46" s="302">
        <v>8.2393229116495645E-2</v>
      </c>
      <c r="L46" s="297">
        <v>9.3328357192197006E-3</v>
      </c>
      <c r="M46" s="302">
        <v>5.828989229668448E-3</v>
      </c>
      <c r="N46" s="297">
        <v>4.7572831454494001E-3</v>
      </c>
      <c r="O46" s="302">
        <v>5.7395993028369714E-3</v>
      </c>
      <c r="P46" s="297">
        <v>0.24268595289204631</v>
      </c>
      <c r="Q46" s="300">
        <v>9.5781617371337183E-2</v>
      </c>
      <c r="R46" s="273">
        <v>2.4133733813882001E-2</v>
      </c>
      <c r="V46" s="310" t="str">
        <f t="shared" si="0"/>
        <v/>
      </c>
      <c r="W46" s="310" t="str">
        <f t="shared" si="1"/>
        <v>+</v>
      </c>
      <c r="X46" s="310" t="str">
        <f t="shared" si="2"/>
        <v>-</v>
      </c>
      <c r="Y46" s="310" t="str">
        <f t="shared" si="3"/>
        <v/>
      </c>
      <c r="Z46" s="310" t="str">
        <f t="shared" si="4"/>
        <v/>
      </c>
      <c r="AA46" s="310" t="str">
        <f t="shared" si="5"/>
        <v/>
      </c>
      <c r="AB46" s="310" t="str">
        <f t="shared" si="6"/>
        <v/>
      </c>
      <c r="AC46" s="310" t="str">
        <f t="shared" si="7"/>
        <v>+</v>
      </c>
    </row>
    <row r="47" spans="1:29">
      <c r="A47" s="113" t="s">
        <v>33</v>
      </c>
      <c r="B47" s="297">
        <v>5.1104281216449998E-3</v>
      </c>
      <c r="C47" s="302">
        <v>1.0270331475051802E-2</v>
      </c>
      <c r="D47" s="297">
        <v>1.1871075321808301E-2</v>
      </c>
      <c r="E47" s="302">
        <v>3.7754798992217188E-3</v>
      </c>
      <c r="F47" s="297">
        <v>-7.5381216553431999E-3</v>
      </c>
      <c r="G47" s="302">
        <v>4.7601125392257217E-3</v>
      </c>
      <c r="H47" s="297">
        <v>4.399275887476E-3</v>
      </c>
      <c r="I47" s="302">
        <v>5.9814655356417437E-3</v>
      </c>
      <c r="J47" s="297">
        <v>7.2986057434284907E-2</v>
      </c>
      <c r="K47" s="302">
        <v>0.10737546051238589</v>
      </c>
      <c r="L47" s="297">
        <v>-8.2658527588330005E-4</v>
      </c>
      <c r="M47" s="302">
        <v>6.1668658091308774E-3</v>
      </c>
      <c r="N47" s="297">
        <v>3.1636509239904E-2</v>
      </c>
      <c r="O47" s="302">
        <v>6.9229414890784992E-3</v>
      </c>
      <c r="P47" s="297">
        <v>0.15295423276521861</v>
      </c>
      <c r="Q47" s="300">
        <v>8.6634007649511832E-2</v>
      </c>
      <c r="R47" s="273">
        <v>6.0302050064654902E-2</v>
      </c>
      <c r="V47" s="310" t="str">
        <f t="shared" si="0"/>
        <v/>
      </c>
      <c r="W47" s="310" t="str">
        <f t="shared" si="1"/>
        <v>+</v>
      </c>
      <c r="X47" s="310" t="str">
        <f t="shared" si="2"/>
        <v/>
      </c>
      <c r="Y47" s="310" t="str">
        <f t="shared" si="3"/>
        <v/>
      </c>
      <c r="Z47" s="310" t="str">
        <f t="shared" si="4"/>
        <v/>
      </c>
      <c r="AA47" s="310" t="str">
        <f t="shared" si="5"/>
        <v/>
      </c>
      <c r="AB47" s="310" t="str">
        <f t="shared" si="6"/>
        <v>+</v>
      </c>
      <c r="AC47" s="310" t="str">
        <f t="shared" si="7"/>
        <v/>
      </c>
    </row>
    <row r="48" spans="1:29">
      <c r="A48" s="113" t="s">
        <v>34</v>
      </c>
      <c r="B48" s="297">
        <v>5.3542583962738E-3</v>
      </c>
      <c r="C48" s="302">
        <v>9.132575463222322E-3</v>
      </c>
      <c r="D48" s="297">
        <v>6.7528926020284001E-3</v>
      </c>
      <c r="E48" s="302">
        <v>3.9539599756144347E-3</v>
      </c>
      <c r="F48" s="297">
        <v>-4.0497916332849996E-3</v>
      </c>
      <c r="G48" s="302">
        <v>3.3989112003867338E-3</v>
      </c>
      <c r="H48" s="297">
        <v>-1.2365250466909001E-3</v>
      </c>
      <c r="I48" s="302">
        <v>8.4347190248976085E-3</v>
      </c>
      <c r="J48" s="297">
        <v>0.52391914672320283</v>
      </c>
      <c r="K48" s="302">
        <v>0.11534790149323222</v>
      </c>
      <c r="L48" s="297">
        <v>-2.0385862412185801E-2</v>
      </c>
      <c r="M48" s="302">
        <v>9.2397002040204256E-3</v>
      </c>
      <c r="N48" s="297">
        <v>5.8633545222787603E-2</v>
      </c>
      <c r="O48" s="302">
        <v>1.4285302895106954E-2</v>
      </c>
      <c r="P48" s="297">
        <v>0.323563960316882</v>
      </c>
      <c r="Q48" s="300">
        <v>0.35651023051123104</v>
      </c>
      <c r="R48" s="273">
        <v>7.2097981817616202E-2</v>
      </c>
      <c r="V48" s="310" t="str">
        <f t="shared" si="0"/>
        <v/>
      </c>
      <c r="W48" s="310" t="str">
        <f t="shared" si="1"/>
        <v/>
      </c>
      <c r="X48" s="310" t="str">
        <f t="shared" si="2"/>
        <v/>
      </c>
      <c r="Y48" s="310" t="str">
        <f t="shared" si="3"/>
        <v/>
      </c>
      <c r="Z48" s="310" t="str">
        <f t="shared" si="4"/>
        <v>+</v>
      </c>
      <c r="AA48" s="310" t="str">
        <f t="shared" si="5"/>
        <v>-</v>
      </c>
      <c r="AB48" s="310" t="str">
        <f t="shared" si="6"/>
        <v>+</v>
      </c>
      <c r="AC48" s="310" t="str">
        <f t="shared" si="7"/>
        <v/>
      </c>
    </row>
    <row r="49" spans="1:29">
      <c r="A49" s="113" t="s">
        <v>35</v>
      </c>
      <c r="B49" s="297">
        <v>1.0414841125571001E-2</v>
      </c>
      <c r="C49" s="302">
        <v>4.5345917818023235E-3</v>
      </c>
      <c r="D49" s="297">
        <v>7.0781878792909999E-3</v>
      </c>
      <c r="E49" s="302">
        <v>1.0263214965912715E-3</v>
      </c>
      <c r="F49" s="297">
        <v>-5.2505766843951003E-3</v>
      </c>
      <c r="G49" s="302">
        <v>3.2929105028712078E-3</v>
      </c>
      <c r="H49" s="297">
        <v>4.7356602448995998E-3</v>
      </c>
      <c r="I49" s="302">
        <v>3.1042569403426272E-3</v>
      </c>
      <c r="J49" s="297">
        <v>6.11263245932928E-2</v>
      </c>
      <c r="K49" s="302">
        <v>5.5270449285313966E-2</v>
      </c>
      <c r="L49" s="297">
        <v>-1.0562467918641599E-2</v>
      </c>
      <c r="M49" s="302">
        <v>4.830086471159639E-3</v>
      </c>
      <c r="N49" s="297">
        <v>1.4123829755455199E-2</v>
      </c>
      <c r="O49" s="302">
        <v>5.8005385071350016E-3</v>
      </c>
      <c r="P49" s="297">
        <v>0.25395994217283258</v>
      </c>
      <c r="Q49" s="300">
        <v>7.3229218074373423E-2</v>
      </c>
      <c r="R49" s="273">
        <v>3.40200252299502E-2</v>
      </c>
      <c r="V49" s="310" t="str">
        <f t="shared" ref="V49:V68" si="8">IF((B49/C49)&gt;1.96,"+",IF((B49/C49)&lt;-1.96,"-",""))</f>
        <v>+</v>
      </c>
      <c r="W49" s="310" t="str">
        <f t="shared" ref="W49:W68" si="9">IF((D49/E49)&gt;1.96,"+",IF((D49/E49)&lt;-1.96,"-",""))</f>
        <v>+</v>
      </c>
      <c r="X49" s="310" t="str">
        <f t="shared" ref="X49:X68" si="10">IF((F49/G49)&gt;1.96,"+",IF((F49/G49)&lt;-1.96,"-",""))</f>
        <v/>
      </c>
      <c r="Y49" s="310" t="str">
        <f t="shared" ref="Y49:Y68" si="11">IF((H49/I49)&gt;1.96,"+",IF((H49/I49)&lt;-1.96,"-",""))</f>
        <v/>
      </c>
      <c r="Z49" s="310" t="str">
        <f t="shared" ref="Z49:Z68" si="12">IF((J49/K49)&gt;1.96,"+",IF((J49/K49)&lt;-1.96,"-",""))</f>
        <v/>
      </c>
      <c r="AA49" s="310" t="str">
        <f t="shared" ref="AA49:AA68" si="13">IF((L49/M49)&gt;1.96,"+",IF((L49/M49)&lt;-1.96,"-",""))</f>
        <v>-</v>
      </c>
      <c r="AB49" s="310" t="str">
        <f t="shared" ref="AB49:AB68" si="14">IF((N49/O49)&gt;1.96,"+",IF((N49/O49)&lt;-1.96,"-",""))</f>
        <v>+</v>
      </c>
      <c r="AC49" s="310" t="str">
        <f t="shared" ref="AC49:AC68" si="15">IF((P49/Q49)&gt;1.96,"+",IF((P49/Q49)&lt;-1.96,"-",""))</f>
        <v>+</v>
      </c>
    </row>
    <row r="50" spans="1:29">
      <c r="A50" s="113" t="s">
        <v>36</v>
      </c>
      <c r="B50" s="297">
        <v>2.2388142551295E-3</v>
      </c>
      <c r="C50" s="302">
        <v>4.2312253110660478E-3</v>
      </c>
      <c r="D50" s="297">
        <v>-1.8235645685330001E-4</v>
      </c>
      <c r="E50" s="302">
        <v>7.0958095452619196E-3</v>
      </c>
      <c r="F50" s="297">
        <v>-3.5979554659420002E-3</v>
      </c>
      <c r="G50" s="302">
        <v>1.5593563001794204E-3</v>
      </c>
      <c r="H50" s="297">
        <v>1.2999387282971999E-3</v>
      </c>
      <c r="I50" s="302">
        <v>3.4613370334617834E-3</v>
      </c>
      <c r="J50" s="297">
        <v>0.17879300766671061</v>
      </c>
      <c r="K50" s="302">
        <v>5.9869790105273699E-2</v>
      </c>
      <c r="L50" s="297">
        <v>1.4941236015919899E-2</v>
      </c>
      <c r="M50" s="302">
        <v>6.1661247095607958E-3</v>
      </c>
      <c r="N50" s="297">
        <v>-8.2076381157838996E-3</v>
      </c>
      <c r="O50" s="302">
        <v>5.6161155633026212E-3</v>
      </c>
      <c r="P50" s="297">
        <v>0.1185862707340604</v>
      </c>
      <c r="Q50" s="300">
        <v>6.8813486954338379E-2</v>
      </c>
      <c r="R50" s="273">
        <v>9.1543762737879997E-3</v>
      </c>
      <c r="V50" s="310" t="str">
        <f t="shared" si="8"/>
        <v/>
      </c>
      <c r="W50" s="310" t="str">
        <f t="shared" si="9"/>
        <v/>
      </c>
      <c r="X50" s="310" t="str">
        <f t="shared" si="10"/>
        <v>-</v>
      </c>
      <c r="Y50" s="310" t="str">
        <f t="shared" si="11"/>
        <v/>
      </c>
      <c r="Z50" s="310" t="str">
        <f t="shared" si="12"/>
        <v>+</v>
      </c>
      <c r="AA50" s="310" t="str">
        <f t="shared" si="13"/>
        <v>+</v>
      </c>
      <c r="AB50" s="310" t="str">
        <f t="shared" si="14"/>
        <v/>
      </c>
      <c r="AC50" s="310" t="str">
        <f t="shared" si="15"/>
        <v/>
      </c>
    </row>
    <row r="51" spans="1:29">
      <c r="A51" s="113" t="s">
        <v>37</v>
      </c>
      <c r="B51" s="297">
        <v>-1.3459129698689299E-2</v>
      </c>
      <c r="C51" s="302">
        <v>7.4720955587141346E-3</v>
      </c>
      <c r="D51" s="297">
        <v>1.8616546699695501E-2</v>
      </c>
      <c r="E51" s="302">
        <v>3.6919133652617148E-3</v>
      </c>
      <c r="F51" s="297">
        <v>-1.9236048662774299E-2</v>
      </c>
      <c r="G51" s="302">
        <v>3.3795013026054958E-3</v>
      </c>
      <c r="H51" s="297">
        <v>-8.0777479342363998E-3</v>
      </c>
      <c r="I51" s="302">
        <v>7.9281619198069211E-3</v>
      </c>
      <c r="J51" s="297">
        <v>0.24091225538937</v>
      </c>
      <c r="K51" s="302">
        <v>8.9947637191174226E-2</v>
      </c>
      <c r="L51" s="297">
        <v>-2.0509376675747999E-2</v>
      </c>
      <c r="M51" s="302">
        <v>1.0570154532634827E-2</v>
      </c>
      <c r="N51" s="297">
        <v>4.3165002998672E-2</v>
      </c>
      <c r="O51" s="302">
        <v>1.1258791790137734E-2</v>
      </c>
      <c r="P51" s="297">
        <v>0.56273982586637261</v>
      </c>
      <c r="Q51" s="300">
        <v>0.20571400084357852</v>
      </c>
      <c r="R51" s="273">
        <v>7.2630566486403106E-2</v>
      </c>
      <c r="V51" s="310" t="str">
        <f t="shared" si="8"/>
        <v/>
      </c>
      <c r="W51" s="310" t="str">
        <f t="shared" si="9"/>
        <v>+</v>
      </c>
      <c r="X51" s="310" t="str">
        <f t="shared" si="10"/>
        <v>-</v>
      </c>
      <c r="Y51" s="310" t="str">
        <f t="shared" si="11"/>
        <v/>
      </c>
      <c r="Z51" s="310" t="str">
        <f t="shared" si="12"/>
        <v>+</v>
      </c>
      <c r="AA51" s="310" t="str">
        <f t="shared" si="13"/>
        <v/>
      </c>
      <c r="AB51" s="310" t="str">
        <f t="shared" si="14"/>
        <v>+</v>
      </c>
      <c r="AC51" s="310" t="str">
        <f t="shared" si="15"/>
        <v>+</v>
      </c>
    </row>
    <row r="52" spans="1:29">
      <c r="A52" s="113" t="s">
        <v>38</v>
      </c>
      <c r="B52" s="297" t="s">
        <v>72</v>
      </c>
      <c r="C52" s="302" t="s">
        <v>72</v>
      </c>
      <c r="D52" s="297" t="s">
        <v>72</v>
      </c>
      <c r="E52" s="302" t="s">
        <v>72</v>
      </c>
      <c r="F52" s="297" t="s">
        <v>72</v>
      </c>
      <c r="G52" s="302" t="s">
        <v>72</v>
      </c>
      <c r="H52" s="297" t="s">
        <v>72</v>
      </c>
      <c r="I52" s="302" t="s">
        <v>72</v>
      </c>
      <c r="J52" s="297" t="s">
        <v>72</v>
      </c>
      <c r="K52" s="302" t="s">
        <v>72</v>
      </c>
      <c r="L52" s="297" t="s">
        <v>72</v>
      </c>
      <c r="M52" s="302" t="s">
        <v>72</v>
      </c>
      <c r="N52" s="297" t="s">
        <v>72</v>
      </c>
      <c r="O52" s="302" t="s">
        <v>72</v>
      </c>
      <c r="P52" s="297" t="s">
        <v>72</v>
      </c>
      <c r="Q52" s="302" t="s">
        <v>72</v>
      </c>
      <c r="R52" s="273" t="s">
        <v>72</v>
      </c>
      <c r="V52" s="310" t="e">
        <f t="shared" si="8"/>
        <v>#VALUE!</v>
      </c>
      <c r="W52" s="310" t="e">
        <f t="shared" si="9"/>
        <v>#VALUE!</v>
      </c>
      <c r="X52" s="310" t="e">
        <f t="shared" si="10"/>
        <v>#VALUE!</v>
      </c>
      <c r="Y52" s="310" t="e">
        <f t="shared" si="11"/>
        <v>#VALUE!</v>
      </c>
      <c r="Z52" s="310" t="e">
        <f t="shared" si="12"/>
        <v>#VALUE!</v>
      </c>
      <c r="AA52" s="310" t="e">
        <f t="shared" si="13"/>
        <v>#VALUE!</v>
      </c>
      <c r="AB52" s="310" t="e">
        <f t="shared" si="14"/>
        <v>#VALUE!</v>
      </c>
      <c r="AC52" s="310" t="e">
        <f t="shared" si="15"/>
        <v>#VALUE!</v>
      </c>
    </row>
    <row r="53" spans="1:29">
      <c r="A53" s="113" t="s">
        <v>39</v>
      </c>
      <c r="B53" s="297">
        <v>4.8572369148289999E-3</v>
      </c>
      <c r="C53" s="302">
        <v>5.1352638806036422E-3</v>
      </c>
      <c r="D53" s="297">
        <v>1.49324734635048E-2</v>
      </c>
      <c r="E53" s="302">
        <v>2.8948476960780727E-3</v>
      </c>
      <c r="F53" s="297">
        <v>-8.4843453037719996E-3</v>
      </c>
      <c r="G53" s="302">
        <v>5.3999622413960996E-3</v>
      </c>
      <c r="H53" s="297">
        <v>-1.2165340476212099E-2</v>
      </c>
      <c r="I53" s="302">
        <v>8.9418727987655121E-3</v>
      </c>
      <c r="J53" s="297">
        <v>0.89703575235700805</v>
      </c>
      <c r="K53" s="302">
        <v>0.18369353234030114</v>
      </c>
      <c r="L53" s="297">
        <v>-1.19797811015134E-2</v>
      </c>
      <c r="M53" s="302">
        <v>1.1023011575164826E-2</v>
      </c>
      <c r="N53" s="297">
        <v>2.1888832221159501E-2</v>
      </c>
      <c r="O53" s="302">
        <v>1.1841200846651443E-2</v>
      </c>
      <c r="P53" s="297">
        <v>-5.1457909268893903E-2</v>
      </c>
      <c r="Q53" s="300">
        <v>0.16543161132694803</v>
      </c>
      <c r="R53" s="273">
        <v>8.8524137120176399E-2</v>
      </c>
      <c r="V53" s="310" t="str">
        <f t="shared" si="8"/>
        <v/>
      </c>
      <c r="W53" s="310" t="str">
        <f t="shared" si="9"/>
        <v>+</v>
      </c>
      <c r="X53" s="310" t="str">
        <f t="shared" si="10"/>
        <v/>
      </c>
      <c r="Y53" s="310" t="str">
        <f t="shared" si="11"/>
        <v/>
      </c>
      <c r="Z53" s="310" t="str">
        <f t="shared" si="12"/>
        <v>+</v>
      </c>
      <c r="AA53" s="310" t="str">
        <f t="shared" si="13"/>
        <v/>
      </c>
      <c r="AB53" s="310" t="str">
        <f t="shared" si="14"/>
        <v/>
      </c>
      <c r="AC53" s="310" t="str">
        <f t="shared" si="15"/>
        <v/>
      </c>
    </row>
    <row r="54" spans="1:29">
      <c r="A54" s="113" t="s">
        <v>40</v>
      </c>
      <c r="B54" s="297">
        <v>4.8843930497034999E-3</v>
      </c>
      <c r="C54" s="302">
        <v>4.589436061622403E-3</v>
      </c>
      <c r="D54" s="297">
        <v>2.6694218023169701E-2</v>
      </c>
      <c r="E54" s="302">
        <v>3.7334651665163086E-3</v>
      </c>
      <c r="F54" s="297">
        <v>-9.4860628455134995E-3</v>
      </c>
      <c r="G54" s="302">
        <v>3.6251536553975061E-3</v>
      </c>
      <c r="H54" s="297">
        <v>-1.1287171340609799E-2</v>
      </c>
      <c r="I54" s="302">
        <v>8.0925574545865908E-3</v>
      </c>
      <c r="J54" s="297">
        <v>8.9213021286272301E-2</v>
      </c>
      <c r="K54" s="302">
        <v>0.12477377883926054</v>
      </c>
      <c r="L54" s="297">
        <v>1.2745029557785399E-2</v>
      </c>
      <c r="M54" s="302">
        <v>1.9506143257760959E-2</v>
      </c>
      <c r="N54" s="297">
        <v>2.6921638573717099E-2</v>
      </c>
      <c r="O54" s="302">
        <v>1.7217157033867277E-2</v>
      </c>
      <c r="P54" s="297">
        <v>0.44329536971958988</v>
      </c>
      <c r="Q54" s="300">
        <v>0.25996787249111786</v>
      </c>
      <c r="R54" s="273">
        <v>5.0563120358237401E-2</v>
      </c>
      <c r="V54" s="310" t="str">
        <f t="shared" si="8"/>
        <v/>
      </c>
      <c r="W54" s="310" t="str">
        <f t="shared" si="9"/>
        <v>+</v>
      </c>
      <c r="X54" s="310" t="str">
        <f t="shared" si="10"/>
        <v>-</v>
      </c>
      <c r="Y54" s="310" t="str">
        <f t="shared" si="11"/>
        <v/>
      </c>
      <c r="Z54" s="310" t="str">
        <f t="shared" si="12"/>
        <v/>
      </c>
      <c r="AA54" s="310" t="str">
        <f t="shared" si="13"/>
        <v/>
      </c>
      <c r="AB54" s="310" t="str">
        <f t="shared" si="14"/>
        <v/>
      </c>
      <c r="AC54" s="310" t="str">
        <f t="shared" si="15"/>
        <v/>
      </c>
    </row>
    <row r="55" spans="1:29">
      <c r="A55" s="113" t="s">
        <v>41</v>
      </c>
      <c r="B55" s="297">
        <v>-4.6241614520122001E-3</v>
      </c>
      <c r="C55" s="302">
        <v>4.1417925187715483E-3</v>
      </c>
      <c r="D55" s="297">
        <v>1.17125906195446E-2</v>
      </c>
      <c r="E55" s="302">
        <v>3.3602170378940312E-3</v>
      </c>
      <c r="F55" s="297">
        <v>-3.3746742556841E-3</v>
      </c>
      <c r="G55" s="302">
        <v>1.8289300474043412E-3</v>
      </c>
      <c r="H55" s="297">
        <v>1.7445747127198898E-2</v>
      </c>
      <c r="I55" s="302">
        <v>3.9389712092600731E-3</v>
      </c>
      <c r="J55" s="297">
        <v>0.17535998936863501</v>
      </c>
      <c r="K55" s="302">
        <v>8.985159286379131E-2</v>
      </c>
      <c r="L55" s="297">
        <v>1.1574235636673501E-2</v>
      </c>
      <c r="M55" s="302">
        <v>9.1686494760146522E-3</v>
      </c>
      <c r="N55" s="297">
        <v>3.25405454414711E-2</v>
      </c>
      <c r="O55" s="302">
        <v>9.9199318354407512E-3</v>
      </c>
      <c r="P55" s="297">
        <v>0.33507616723898609</v>
      </c>
      <c r="Q55" s="300">
        <v>0.21990565318337599</v>
      </c>
      <c r="R55" s="273">
        <v>4.1971946643552298E-2</v>
      </c>
      <c r="V55" s="310" t="str">
        <f t="shared" si="8"/>
        <v/>
      </c>
      <c r="W55" s="310" t="str">
        <f t="shared" si="9"/>
        <v>+</v>
      </c>
      <c r="X55" s="310" t="str">
        <f t="shared" si="10"/>
        <v/>
      </c>
      <c r="Y55" s="310" t="str">
        <f t="shared" si="11"/>
        <v>+</v>
      </c>
      <c r="Z55" s="310" t="str">
        <f t="shared" si="12"/>
        <v/>
      </c>
      <c r="AA55" s="310" t="str">
        <f t="shared" si="13"/>
        <v/>
      </c>
      <c r="AB55" s="310" t="str">
        <f t="shared" si="14"/>
        <v>+</v>
      </c>
      <c r="AC55" s="310" t="str">
        <f t="shared" si="15"/>
        <v/>
      </c>
    </row>
    <row r="56" spans="1:29">
      <c r="A56" s="113" t="s">
        <v>42</v>
      </c>
      <c r="B56" s="297">
        <v>4.9193693735393E-3</v>
      </c>
      <c r="C56" s="302">
        <v>6.8693526992569367E-3</v>
      </c>
      <c r="D56" s="297">
        <v>1.0324220370182E-2</v>
      </c>
      <c r="E56" s="302">
        <v>2.4117817621938098E-3</v>
      </c>
      <c r="F56" s="297">
        <v>-1.5968774453437699E-2</v>
      </c>
      <c r="G56" s="302">
        <v>4.0770794477343001E-3</v>
      </c>
      <c r="H56" s="297">
        <v>2.7870450687735001E-3</v>
      </c>
      <c r="I56" s="302">
        <v>5.719430856095848E-3</v>
      </c>
      <c r="J56" s="297">
        <v>0.34198689555733602</v>
      </c>
      <c r="K56" s="302">
        <v>0.11514645944740663</v>
      </c>
      <c r="L56" s="297">
        <v>-5.5173542177314999E-3</v>
      </c>
      <c r="M56" s="302">
        <v>9.2607142170657818E-3</v>
      </c>
      <c r="N56" s="297">
        <v>2.4862365011606401E-2</v>
      </c>
      <c r="O56" s="302">
        <v>8.937310705154522E-3</v>
      </c>
      <c r="P56" s="297">
        <v>0.1787864033941097</v>
      </c>
      <c r="Q56" s="300">
        <v>0.15047922158844773</v>
      </c>
      <c r="R56" s="273">
        <v>4.6448378611406001E-2</v>
      </c>
      <c r="V56" s="310" t="str">
        <f t="shared" si="8"/>
        <v/>
      </c>
      <c r="W56" s="310" t="str">
        <f t="shared" si="9"/>
        <v>+</v>
      </c>
      <c r="X56" s="310" t="str">
        <f t="shared" si="10"/>
        <v>-</v>
      </c>
      <c r="Y56" s="310" t="str">
        <f t="shared" si="11"/>
        <v/>
      </c>
      <c r="Z56" s="310" t="str">
        <f t="shared" si="12"/>
        <v>+</v>
      </c>
      <c r="AA56" s="310" t="str">
        <f t="shared" si="13"/>
        <v/>
      </c>
      <c r="AB56" s="310" t="str">
        <f t="shared" si="14"/>
        <v>+</v>
      </c>
      <c r="AC56" s="310" t="str">
        <f t="shared" si="15"/>
        <v/>
      </c>
    </row>
    <row r="57" spans="1:29">
      <c r="A57" s="113" t="s">
        <v>43</v>
      </c>
      <c r="B57" s="297">
        <v>2.83975015152922E-2</v>
      </c>
      <c r="C57" s="302">
        <v>1.0257255848253745E-2</v>
      </c>
      <c r="D57" s="297">
        <v>7.6363553233385001E-3</v>
      </c>
      <c r="E57" s="302">
        <v>3.5921030524751689E-3</v>
      </c>
      <c r="F57" s="297">
        <v>6.7503034494420001E-3</v>
      </c>
      <c r="G57" s="302">
        <v>4.1654396796603089E-3</v>
      </c>
      <c r="H57" s="297">
        <v>-6.3048787629927999E-3</v>
      </c>
      <c r="I57" s="302">
        <v>6.1563631197518974E-3</v>
      </c>
      <c r="J57" s="297">
        <v>0.24703671803740171</v>
      </c>
      <c r="K57" s="302">
        <v>0.11603837632238222</v>
      </c>
      <c r="L57" s="297">
        <v>6.1074527660626996E-3</v>
      </c>
      <c r="M57" s="302">
        <v>7.3998750439036101E-3</v>
      </c>
      <c r="N57" s="297">
        <v>1.9488285982219999E-4</v>
      </c>
      <c r="O57" s="302">
        <v>6.4709397874253925E-3</v>
      </c>
      <c r="P57" s="297">
        <v>0.21553043094557439</v>
      </c>
      <c r="Q57" s="300">
        <v>0.14326431964534309</v>
      </c>
      <c r="R57" s="273">
        <v>1.6120383366347399E-2</v>
      </c>
      <c r="V57" s="310" t="str">
        <f t="shared" si="8"/>
        <v>+</v>
      </c>
      <c r="W57" s="310" t="str">
        <f t="shared" si="9"/>
        <v>+</v>
      </c>
      <c r="X57" s="310" t="str">
        <f t="shared" si="10"/>
        <v/>
      </c>
      <c r="Y57" s="310" t="str">
        <f t="shared" si="11"/>
        <v/>
      </c>
      <c r="Z57" s="310" t="str">
        <f t="shared" si="12"/>
        <v>+</v>
      </c>
      <c r="AA57" s="310" t="str">
        <f t="shared" si="13"/>
        <v/>
      </c>
      <c r="AB57" s="310" t="str">
        <f t="shared" si="14"/>
        <v/>
      </c>
      <c r="AC57" s="310" t="str">
        <f t="shared" si="15"/>
        <v/>
      </c>
    </row>
    <row r="58" spans="1:29">
      <c r="A58" s="113" t="s">
        <v>44</v>
      </c>
      <c r="B58" s="297">
        <v>1.88702149928432E-2</v>
      </c>
      <c r="C58" s="302">
        <v>3.7437075281630764E-3</v>
      </c>
      <c r="D58" s="297">
        <v>2.4026625342895801E-2</v>
      </c>
      <c r="E58" s="302">
        <v>2.8654799044955863E-3</v>
      </c>
      <c r="F58" s="297">
        <v>-1.2257834281703199E-2</v>
      </c>
      <c r="G58" s="302">
        <v>3.535442406780246E-3</v>
      </c>
      <c r="H58" s="297">
        <v>-3.0626357094499998E-3</v>
      </c>
      <c r="I58" s="302">
        <v>6.3271189551302792E-3</v>
      </c>
      <c r="J58" s="297">
        <v>-0.13732096216268869</v>
      </c>
      <c r="K58" s="302">
        <v>0.14085629623293544</v>
      </c>
      <c r="L58" s="297">
        <v>-1.43561223168124E-2</v>
      </c>
      <c r="M58" s="302">
        <v>8.0278653294568181E-3</v>
      </c>
      <c r="N58" s="297">
        <v>1.43227415190066E-2</v>
      </c>
      <c r="O58" s="302">
        <v>8.8321921345014803E-3</v>
      </c>
      <c r="P58" s="297">
        <v>0.74912370058933286</v>
      </c>
      <c r="Q58" s="300">
        <v>0.44133821985668537</v>
      </c>
      <c r="R58" s="273">
        <v>0.1178721196591981</v>
      </c>
      <c r="V58" s="310" t="str">
        <f t="shared" si="8"/>
        <v>+</v>
      </c>
      <c r="W58" s="310" t="str">
        <f t="shared" si="9"/>
        <v>+</v>
      </c>
      <c r="X58" s="310" t="str">
        <f t="shared" si="10"/>
        <v>-</v>
      </c>
      <c r="Y58" s="310" t="str">
        <f t="shared" si="11"/>
        <v/>
      </c>
      <c r="Z58" s="310" t="str">
        <f t="shared" si="12"/>
        <v/>
      </c>
      <c r="AA58" s="310" t="str">
        <f t="shared" si="13"/>
        <v/>
      </c>
      <c r="AB58" s="310" t="str">
        <f t="shared" si="14"/>
        <v/>
      </c>
      <c r="AC58" s="310" t="str">
        <f t="shared" si="15"/>
        <v/>
      </c>
    </row>
    <row r="59" spans="1:29">
      <c r="A59" s="83" t="s">
        <v>45</v>
      </c>
      <c r="B59" s="297">
        <v>3.2755006555460998E-3</v>
      </c>
      <c r="C59" s="302">
        <v>4.7894098566638264E-3</v>
      </c>
      <c r="D59" s="297">
        <v>9.7571848009575003E-3</v>
      </c>
      <c r="E59" s="302">
        <v>2.3958797752400142E-3</v>
      </c>
      <c r="F59" s="297">
        <v>-1.2116378189764901E-2</v>
      </c>
      <c r="G59" s="302">
        <v>2.0144348037303005E-3</v>
      </c>
      <c r="H59" s="297">
        <v>4.9423884974618996E-3</v>
      </c>
      <c r="I59" s="302">
        <v>4.50457852978555E-3</v>
      </c>
      <c r="J59" s="297">
        <v>6.0110465946796997E-2</v>
      </c>
      <c r="K59" s="302">
        <v>9.447301244708918E-2</v>
      </c>
      <c r="L59" s="297">
        <v>-2.3493923751433599E-2</v>
      </c>
      <c r="M59" s="302">
        <v>6.2154523469879035E-3</v>
      </c>
      <c r="N59" s="297">
        <v>2.6149490674420399E-2</v>
      </c>
      <c r="O59" s="302">
        <v>5.2696176414202232E-3</v>
      </c>
      <c r="P59" s="297">
        <v>4.2066775824683302E-2</v>
      </c>
      <c r="Q59" s="300">
        <v>7.4790961155104127E-2</v>
      </c>
      <c r="R59" s="273">
        <v>2.7531502150215999E-2</v>
      </c>
      <c r="V59" s="310" t="str">
        <f t="shared" si="8"/>
        <v/>
      </c>
      <c r="W59" s="310" t="str">
        <f t="shared" si="9"/>
        <v>+</v>
      </c>
      <c r="X59" s="310" t="str">
        <f t="shared" si="10"/>
        <v>-</v>
      </c>
      <c r="Y59" s="310" t="str">
        <f t="shared" si="11"/>
        <v/>
      </c>
      <c r="Z59" s="310" t="str">
        <f t="shared" si="12"/>
        <v/>
      </c>
      <c r="AA59" s="310" t="str">
        <f t="shared" si="13"/>
        <v>-</v>
      </c>
      <c r="AB59" s="310" t="str">
        <f t="shared" si="14"/>
        <v>+</v>
      </c>
      <c r="AC59" s="310" t="str">
        <f t="shared" si="15"/>
        <v/>
      </c>
    </row>
    <row r="60" spans="1:29">
      <c r="A60" s="83" t="s">
        <v>46</v>
      </c>
      <c r="B60" s="297">
        <v>1.2164460465940901E-2</v>
      </c>
      <c r="C60" s="302">
        <v>4.6818544579648432E-3</v>
      </c>
      <c r="D60" s="297">
        <v>8.1405109122606994E-3</v>
      </c>
      <c r="E60" s="302">
        <v>1.9184185579796708E-3</v>
      </c>
      <c r="F60" s="297">
        <v>-2.4204954333159E-3</v>
      </c>
      <c r="G60" s="302">
        <v>3.6997861467837085E-3</v>
      </c>
      <c r="H60" s="297">
        <v>1.0073484963069101E-2</v>
      </c>
      <c r="I60" s="302">
        <v>3.9004916452550563E-3</v>
      </c>
      <c r="J60" s="297">
        <v>0.31203245773432892</v>
      </c>
      <c r="K60" s="302">
        <v>0.11361729555114013</v>
      </c>
      <c r="L60" s="297">
        <v>-1.20198094594246E-2</v>
      </c>
      <c r="M60" s="302">
        <v>7.8082582374370945E-3</v>
      </c>
      <c r="N60" s="297">
        <v>3.62610912129658E-2</v>
      </c>
      <c r="O60" s="302">
        <v>9.1178151531255327E-3</v>
      </c>
      <c r="P60" s="297">
        <v>0.43604469108214838</v>
      </c>
      <c r="Q60" s="300">
        <v>0.12915844144561847</v>
      </c>
      <c r="R60" s="273">
        <v>5.8168535167037197E-2</v>
      </c>
      <c r="V60" s="310" t="str">
        <f t="shared" si="8"/>
        <v>+</v>
      </c>
      <c r="W60" s="310" t="str">
        <f t="shared" si="9"/>
        <v>+</v>
      </c>
      <c r="X60" s="310" t="str">
        <f t="shared" si="10"/>
        <v/>
      </c>
      <c r="Y60" s="310" t="str">
        <f t="shared" si="11"/>
        <v>+</v>
      </c>
      <c r="Z60" s="310" t="str">
        <f t="shared" si="12"/>
        <v>+</v>
      </c>
      <c r="AA60" s="310" t="str">
        <f t="shared" si="13"/>
        <v/>
      </c>
      <c r="AB60" s="310" t="str">
        <f t="shared" si="14"/>
        <v>+</v>
      </c>
      <c r="AC60" s="310" t="str">
        <f t="shared" si="15"/>
        <v>+</v>
      </c>
    </row>
    <row r="61" spans="1:29">
      <c r="A61" s="83" t="s">
        <v>47</v>
      </c>
      <c r="B61" s="297">
        <v>-8.6091327769796007E-3</v>
      </c>
      <c r="C61" s="302">
        <v>4.7979157826819529E-3</v>
      </c>
      <c r="D61" s="297">
        <v>1.5609143876433199E-2</v>
      </c>
      <c r="E61" s="302">
        <v>3.5633725589385417E-3</v>
      </c>
      <c r="F61" s="297">
        <v>-6.4455374926795997E-3</v>
      </c>
      <c r="G61" s="302">
        <v>2.2285809973232582E-3</v>
      </c>
      <c r="H61" s="297">
        <v>7.9339058542306998E-3</v>
      </c>
      <c r="I61" s="302">
        <v>7.701174704242939E-3</v>
      </c>
      <c r="J61" s="297">
        <v>0.15706329523726009</v>
      </c>
      <c r="K61" s="302">
        <v>7.8546068315730536E-2</v>
      </c>
      <c r="L61" s="297">
        <v>1.08883534051878E-2</v>
      </c>
      <c r="M61" s="302">
        <v>1.0593311608383456E-2</v>
      </c>
      <c r="N61" s="297">
        <v>-5.2471827048431998E-3</v>
      </c>
      <c r="O61" s="302">
        <v>1.0527881502706473E-2</v>
      </c>
      <c r="P61" s="297">
        <v>0.40912526954720141</v>
      </c>
      <c r="Q61" s="300">
        <v>0.20109115324565369</v>
      </c>
      <c r="R61" s="273">
        <v>1.5642584315046799E-2</v>
      </c>
      <c r="V61" s="310" t="str">
        <f t="shared" si="8"/>
        <v/>
      </c>
      <c r="W61" s="310" t="str">
        <f t="shared" si="9"/>
        <v>+</v>
      </c>
      <c r="X61" s="310" t="str">
        <f t="shared" si="10"/>
        <v>-</v>
      </c>
      <c r="Y61" s="310" t="str">
        <f t="shared" si="11"/>
        <v/>
      </c>
      <c r="Z61" s="310" t="str">
        <f t="shared" si="12"/>
        <v>+</v>
      </c>
      <c r="AA61" s="310" t="str">
        <f t="shared" si="13"/>
        <v/>
      </c>
      <c r="AB61" s="310" t="str">
        <f t="shared" si="14"/>
        <v/>
      </c>
      <c r="AC61" s="310" t="str">
        <f t="shared" si="15"/>
        <v>+</v>
      </c>
    </row>
    <row r="62" spans="1:29">
      <c r="A62" s="83" t="s">
        <v>48</v>
      </c>
      <c r="B62" s="297">
        <v>5.9687113364395999E-3</v>
      </c>
      <c r="C62" s="302">
        <v>3.8223970824069853E-3</v>
      </c>
      <c r="D62" s="297">
        <v>1.30648664144687E-2</v>
      </c>
      <c r="E62" s="302">
        <v>5.9292874094160133E-3</v>
      </c>
      <c r="F62" s="297">
        <v>-9.7108867563546995E-3</v>
      </c>
      <c r="G62" s="302">
        <v>2.5852737688898146E-3</v>
      </c>
      <c r="H62" s="297">
        <v>2.9238749694400002E-4</v>
      </c>
      <c r="I62" s="302">
        <v>6.6173653415432902E-3</v>
      </c>
      <c r="J62" s="297">
        <v>6.3695485464910204E-2</v>
      </c>
      <c r="K62" s="302">
        <v>0.10202226862610037</v>
      </c>
      <c r="L62" s="297">
        <v>-9.1922387706508991E-3</v>
      </c>
      <c r="M62" s="302">
        <v>1.5606947776740347E-2</v>
      </c>
      <c r="N62" s="297">
        <v>-2.3547431807165002E-3</v>
      </c>
      <c r="O62" s="302">
        <v>1.416543027264161E-2</v>
      </c>
      <c r="P62" s="297">
        <v>0.43620561290959559</v>
      </c>
      <c r="Q62" s="300">
        <v>0.13098224577800385</v>
      </c>
      <c r="R62" s="273">
        <v>1.80096813712258E-2</v>
      </c>
      <c r="V62" s="310" t="str">
        <f t="shared" si="8"/>
        <v/>
      </c>
      <c r="W62" s="310" t="str">
        <f t="shared" si="9"/>
        <v>+</v>
      </c>
      <c r="X62" s="310" t="str">
        <f t="shared" si="10"/>
        <v>-</v>
      </c>
      <c r="Y62" s="310" t="str">
        <f t="shared" si="11"/>
        <v/>
      </c>
      <c r="Z62" s="310" t="str">
        <f t="shared" si="12"/>
        <v/>
      </c>
      <c r="AA62" s="310" t="str">
        <f t="shared" si="13"/>
        <v/>
      </c>
      <c r="AB62" s="310" t="str">
        <f t="shared" si="14"/>
        <v/>
      </c>
      <c r="AC62" s="310" t="str">
        <f t="shared" si="15"/>
        <v>+</v>
      </c>
    </row>
    <row r="63" spans="1:29">
      <c r="A63" s="83" t="s">
        <v>49</v>
      </c>
      <c r="B63" s="297">
        <v>1.6671386819040999E-3</v>
      </c>
      <c r="C63" s="302">
        <v>2.1468946816228323E-3</v>
      </c>
      <c r="D63" s="297">
        <v>1.52087254519564E-2</v>
      </c>
      <c r="E63" s="302">
        <v>1.3127824498894766E-3</v>
      </c>
      <c r="F63" s="297">
        <v>-1.7253111956046601E-2</v>
      </c>
      <c r="G63" s="302">
        <v>1.5663377951472012E-3</v>
      </c>
      <c r="H63" s="297">
        <v>-2.7117074040414E-3</v>
      </c>
      <c r="I63" s="302">
        <v>3.5498273794391218E-3</v>
      </c>
      <c r="J63" s="297">
        <v>0.35932116685857579</v>
      </c>
      <c r="K63" s="302">
        <v>6.4320768079606128E-2</v>
      </c>
      <c r="L63" s="297">
        <v>-1.27648359793985E-2</v>
      </c>
      <c r="M63" s="302">
        <v>5.6467974286421481E-3</v>
      </c>
      <c r="N63" s="297">
        <v>2.70570141442809E-2</v>
      </c>
      <c r="O63" s="302">
        <v>6.2600177991443675E-3</v>
      </c>
      <c r="P63" s="297">
        <v>0.13216306491531191</v>
      </c>
      <c r="Q63" s="300">
        <v>9.7632382944022961E-2</v>
      </c>
      <c r="R63" s="273">
        <v>6.7424787639033895E-2</v>
      </c>
      <c r="V63" s="310" t="str">
        <f t="shared" si="8"/>
        <v/>
      </c>
      <c r="W63" s="310" t="str">
        <f t="shared" si="9"/>
        <v>+</v>
      </c>
      <c r="X63" s="310" t="str">
        <f t="shared" si="10"/>
        <v>-</v>
      </c>
      <c r="Y63" s="310" t="str">
        <f t="shared" si="11"/>
        <v/>
      </c>
      <c r="Z63" s="310" t="str">
        <f t="shared" si="12"/>
        <v>+</v>
      </c>
      <c r="AA63" s="310" t="str">
        <f t="shared" si="13"/>
        <v>-</v>
      </c>
      <c r="AB63" s="310" t="str">
        <f t="shared" si="14"/>
        <v>+</v>
      </c>
      <c r="AC63" s="310" t="str">
        <f t="shared" si="15"/>
        <v/>
      </c>
    </row>
    <row r="64" spans="1:29">
      <c r="A64" s="83" t="s">
        <v>50</v>
      </c>
      <c r="B64" s="297">
        <v>1.08585515645141E-2</v>
      </c>
      <c r="C64" s="302">
        <v>4.9897379315458684E-3</v>
      </c>
      <c r="D64" s="297">
        <v>1.37899577379124E-2</v>
      </c>
      <c r="E64" s="302">
        <v>3.865444192587616E-3</v>
      </c>
      <c r="F64" s="297">
        <v>-5.1237322616134997E-3</v>
      </c>
      <c r="G64" s="302">
        <v>4.6866311617446421E-3</v>
      </c>
      <c r="H64" s="297">
        <v>8.7903025977353003E-3</v>
      </c>
      <c r="I64" s="302">
        <v>1.1751288126979009E-2</v>
      </c>
      <c r="J64" s="297">
        <v>0.77602163830813897</v>
      </c>
      <c r="K64" s="302">
        <v>0.1815291152985509</v>
      </c>
      <c r="L64" s="297">
        <v>-2.7551647190591001E-3</v>
      </c>
      <c r="M64" s="302">
        <v>1.1442125987200281E-2</v>
      </c>
      <c r="N64" s="297">
        <v>2.4539738381945401E-2</v>
      </c>
      <c r="O64" s="302">
        <v>1.630896716226778E-2</v>
      </c>
      <c r="P64" s="297">
        <v>1.140664558116395</v>
      </c>
      <c r="Q64" s="300">
        <v>0.4324014316075202</v>
      </c>
      <c r="R64" s="273">
        <v>7.3122939955201902E-2</v>
      </c>
      <c r="V64" s="310" t="str">
        <f t="shared" si="8"/>
        <v>+</v>
      </c>
      <c r="W64" s="310" t="str">
        <f t="shared" si="9"/>
        <v>+</v>
      </c>
      <c r="X64" s="310" t="str">
        <f t="shared" si="10"/>
        <v/>
      </c>
      <c r="Y64" s="310" t="str">
        <f t="shared" si="11"/>
        <v/>
      </c>
      <c r="Z64" s="310" t="str">
        <f t="shared" si="12"/>
        <v>+</v>
      </c>
      <c r="AA64" s="310" t="str">
        <f t="shared" si="13"/>
        <v/>
      </c>
      <c r="AB64" s="310" t="str">
        <f t="shared" si="14"/>
        <v/>
      </c>
      <c r="AC64" s="310" t="str">
        <f t="shared" si="15"/>
        <v>+</v>
      </c>
    </row>
    <row r="65" spans="1:30">
      <c r="A65" s="83" t="s">
        <v>51</v>
      </c>
      <c r="B65" s="297">
        <v>1.1565106811674999E-3</v>
      </c>
      <c r="C65" s="302">
        <v>4.5866586177497953E-3</v>
      </c>
      <c r="D65" s="297">
        <v>2.070197017521E-4</v>
      </c>
      <c r="E65" s="302">
        <v>2.4419425618643444E-3</v>
      </c>
      <c r="F65" s="297">
        <v>-1.3432463260757799E-2</v>
      </c>
      <c r="G65" s="302">
        <v>3.7029709756413553E-3</v>
      </c>
      <c r="H65" s="297">
        <v>1.25656699921665E-2</v>
      </c>
      <c r="I65" s="302">
        <v>5.464034514382452E-3</v>
      </c>
      <c r="J65" s="297">
        <v>0.2616994933914486</v>
      </c>
      <c r="K65" s="302">
        <v>0.10106868889151982</v>
      </c>
      <c r="L65" s="297">
        <v>2.0306934794493699E-2</v>
      </c>
      <c r="M65" s="302">
        <v>1.3189105731817913E-2</v>
      </c>
      <c r="N65" s="297">
        <v>-1.1189455764682001E-3</v>
      </c>
      <c r="O65" s="302">
        <v>1.2515736286973379E-2</v>
      </c>
      <c r="P65" s="297">
        <v>0.43632743595567919</v>
      </c>
      <c r="Q65" s="300">
        <v>0.1299484830506569</v>
      </c>
      <c r="R65" s="273">
        <v>3.9152131628066897E-2</v>
      </c>
      <c r="V65" s="310" t="str">
        <f t="shared" si="8"/>
        <v/>
      </c>
      <c r="W65" s="310" t="str">
        <f t="shared" si="9"/>
        <v/>
      </c>
      <c r="X65" s="310" t="str">
        <f t="shared" si="10"/>
        <v>-</v>
      </c>
      <c r="Y65" s="310" t="str">
        <f t="shared" si="11"/>
        <v>+</v>
      </c>
      <c r="Z65" s="310" t="str">
        <f t="shared" si="12"/>
        <v>+</v>
      </c>
      <c r="AA65" s="310" t="str">
        <f t="shared" si="13"/>
        <v/>
      </c>
      <c r="AB65" s="310" t="str">
        <f t="shared" si="14"/>
        <v/>
      </c>
      <c r="AC65" s="310" t="str">
        <f t="shared" si="15"/>
        <v>+</v>
      </c>
    </row>
    <row r="66" spans="1:30">
      <c r="A66" s="129" t="s">
        <v>192</v>
      </c>
      <c r="B66" s="297">
        <v>3.1310560703764999E-3</v>
      </c>
      <c r="C66" s="302">
        <v>1.2289319897122999E-3</v>
      </c>
      <c r="D66" s="297">
        <v>1.05301369966024E-2</v>
      </c>
      <c r="E66" s="302">
        <v>6.0431125038940003E-4</v>
      </c>
      <c r="F66" s="297">
        <v>-6.4228135265797003E-3</v>
      </c>
      <c r="G66" s="302">
        <v>6.7571862847589997E-4</v>
      </c>
      <c r="H66" s="297">
        <v>3.9860218435697004E-3</v>
      </c>
      <c r="I66" s="302">
        <v>1.096396115243E-3</v>
      </c>
      <c r="J66" s="297">
        <v>0.23220151260189059</v>
      </c>
      <c r="K66" s="302">
        <v>2.04729543401319E-2</v>
      </c>
      <c r="L66" s="297">
        <v>-4.1580228381482998E-3</v>
      </c>
      <c r="M66" s="302">
        <v>1.6213401650065999E-3</v>
      </c>
      <c r="N66" s="297">
        <v>2.109481924606E-2</v>
      </c>
      <c r="O66" s="302">
        <v>1.6701121407633999E-3</v>
      </c>
      <c r="P66" s="297">
        <v>0.31391750128250012</v>
      </c>
      <c r="Q66" s="300">
        <v>3.05092094529931E-2</v>
      </c>
      <c r="R66" s="273">
        <v>5.0044961983497303E-2</v>
      </c>
      <c r="V66" s="310" t="str">
        <f t="shared" si="8"/>
        <v>+</v>
      </c>
      <c r="W66" s="310" t="str">
        <f t="shared" si="9"/>
        <v>+</v>
      </c>
      <c r="X66" s="310" t="str">
        <f t="shared" si="10"/>
        <v>-</v>
      </c>
      <c r="Y66" s="310" t="str">
        <f t="shared" si="11"/>
        <v>+</v>
      </c>
      <c r="Z66" s="310" t="str">
        <f t="shared" si="12"/>
        <v>+</v>
      </c>
      <c r="AA66" s="310" t="str">
        <f t="shared" si="13"/>
        <v>-</v>
      </c>
      <c r="AB66" s="310" t="str">
        <f t="shared" si="14"/>
        <v>+</v>
      </c>
      <c r="AC66" s="310" t="str">
        <f t="shared" si="15"/>
        <v>+</v>
      </c>
    </row>
    <row r="67" spans="1:30">
      <c r="A67" s="129" t="s">
        <v>195</v>
      </c>
      <c r="B67" s="297">
        <v>-9.7223813645539998E-4</v>
      </c>
      <c r="C67" s="302">
        <v>2.7417887467891E-3</v>
      </c>
      <c r="D67" s="297">
        <v>1.0900667868554601E-2</v>
      </c>
      <c r="E67" s="302">
        <v>8.7419868214060005E-4</v>
      </c>
      <c r="F67" s="297">
        <v>-7.0071206428110999E-3</v>
      </c>
      <c r="G67" s="302">
        <v>9.6430780831720003E-4</v>
      </c>
      <c r="H67" s="297">
        <v>2.9980982653796998E-3</v>
      </c>
      <c r="I67" s="302">
        <v>1.4651347883046001E-3</v>
      </c>
      <c r="J67" s="297">
        <v>0.21442908048629761</v>
      </c>
      <c r="K67" s="302">
        <v>3.1088612973690002E-2</v>
      </c>
      <c r="L67" s="297">
        <v>-9.7008049488068009E-3</v>
      </c>
      <c r="M67" s="302">
        <v>2.343816915527E-3</v>
      </c>
      <c r="N67" s="297">
        <v>2.7334412559866898E-2</v>
      </c>
      <c r="O67" s="302">
        <v>2.2776217665523E-3</v>
      </c>
      <c r="P67" s="297">
        <v>0.28644689917564392</v>
      </c>
      <c r="Q67" s="300">
        <v>3.5899233072996098E-2</v>
      </c>
      <c r="R67" s="273">
        <v>4.6354282647371299E-2</v>
      </c>
      <c r="V67" s="310" t="str">
        <f t="shared" si="8"/>
        <v/>
      </c>
      <c r="W67" s="310" t="str">
        <f t="shared" si="9"/>
        <v>+</v>
      </c>
      <c r="X67" s="310" t="str">
        <f t="shared" si="10"/>
        <v>-</v>
      </c>
      <c r="Y67" s="310" t="str">
        <f t="shared" si="11"/>
        <v>+</v>
      </c>
      <c r="Z67" s="310" t="str">
        <f t="shared" si="12"/>
        <v>+</v>
      </c>
      <c r="AA67" s="310" t="str">
        <f t="shared" si="13"/>
        <v>-</v>
      </c>
      <c r="AB67" s="310" t="str">
        <f t="shared" si="14"/>
        <v>+</v>
      </c>
      <c r="AC67" s="310" t="str">
        <f t="shared" si="15"/>
        <v>+</v>
      </c>
    </row>
    <row r="68" spans="1:30" ht="13.5" thickBot="1">
      <c r="A68" s="269" t="s">
        <v>199</v>
      </c>
      <c r="B68" s="298">
        <v>2.2128449947165E-3</v>
      </c>
      <c r="C68" s="303">
        <v>9.6239971928779996E-4</v>
      </c>
      <c r="D68" s="298">
        <v>1.17648686364286E-2</v>
      </c>
      <c r="E68" s="303">
        <v>4.9963934670729999E-4</v>
      </c>
      <c r="F68" s="298">
        <v>-6.8684049037551001E-3</v>
      </c>
      <c r="G68" s="303">
        <v>5.3872389017070002E-4</v>
      </c>
      <c r="H68" s="298">
        <v>9.6594550174919998E-4</v>
      </c>
      <c r="I68" s="303">
        <v>1.2211665494908999E-3</v>
      </c>
      <c r="J68" s="298">
        <v>0.24148094570678111</v>
      </c>
      <c r="K68" s="303">
        <v>1.71884303219128E-2</v>
      </c>
      <c r="L68" s="298">
        <v>-3.6297185226889001E-3</v>
      </c>
      <c r="M68" s="303">
        <v>1.3650602467984E-3</v>
      </c>
      <c r="N68" s="298">
        <v>2.05697625049098E-2</v>
      </c>
      <c r="O68" s="303">
        <v>1.3968200776010001E-3</v>
      </c>
      <c r="P68" s="298">
        <v>0.30917151399146758</v>
      </c>
      <c r="Q68" s="301">
        <v>2.6444429973518299E-2</v>
      </c>
      <c r="R68" s="274">
        <v>5.1505660417482599E-2</v>
      </c>
      <c r="V68" s="310" t="str">
        <f t="shared" si="8"/>
        <v>+</v>
      </c>
      <c r="W68" s="310" t="str">
        <f t="shared" si="9"/>
        <v>+</v>
      </c>
      <c r="X68" s="310" t="str">
        <f t="shared" si="10"/>
        <v>-</v>
      </c>
      <c r="Y68" s="310" t="str">
        <f t="shared" si="11"/>
        <v/>
      </c>
      <c r="Z68" s="310" t="str">
        <f t="shared" si="12"/>
        <v>+</v>
      </c>
      <c r="AA68" s="310" t="str">
        <f t="shared" si="13"/>
        <v>-</v>
      </c>
      <c r="AB68" s="310" t="str">
        <f t="shared" si="14"/>
        <v>+</v>
      </c>
      <c r="AC68" s="310" t="str">
        <f t="shared" si="15"/>
        <v>+</v>
      </c>
    </row>
    <row r="69" spans="1:30">
      <c r="U69" s="309"/>
      <c r="V69" s="309"/>
      <c r="W69" s="309"/>
      <c r="X69" s="309"/>
      <c r="Y69" s="309"/>
      <c r="Z69" s="309"/>
      <c r="AA69" s="309"/>
      <c r="AB69" s="309"/>
      <c r="AC69" s="309"/>
    </row>
    <row r="70" spans="1:30" ht="12.75" customHeight="1">
      <c r="A70" s="23" t="s">
        <v>232</v>
      </c>
      <c r="B70" s="122"/>
      <c r="C70" s="122"/>
      <c r="D70" s="122"/>
      <c r="E70" s="122"/>
      <c r="F70" s="122"/>
      <c r="G70" s="122"/>
      <c r="H70" s="122"/>
      <c r="I70" s="122"/>
      <c r="J70" s="122"/>
      <c r="K70" s="122"/>
      <c r="L70" s="122"/>
      <c r="M70" s="122"/>
      <c r="N70" s="122"/>
      <c r="O70" s="122"/>
      <c r="P70" s="122"/>
      <c r="Q70" s="122"/>
      <c r="U70" s="310" t="s">
        <v>286</v>
      </c>
      <c r="V70" s="309">
        <f t="shared" ref="V70:AC70" si="16">COUNTIF(V17:V65,"=+")</f>
        <v>9</v>
      </c>
      <c r="W70" s="309">
        <f t="shared" si="16"/>
        <v>42</v>
      </c>
      <c r="X70" s="309">
        <f t="shared" si="16"/>
        <v>1</v>
      </c>
      <c r="Y70" s="309">
        <f t="shared" si="16"/>
        <v>8</v>
      </c>
      <c r="Z70" s="309">
        <f t="shared" si="16"/>
        <v>27</v>
      </c>
      <c r="AA70" s="309">
        <f t="shared" si="16"/>
        <v>4</v>
      </c>
      <c r="AB70" s="309">
        <f t="shared" si="16"/>
        <v>29</v>
      </c>
      <c r="AC70" s="309">
        <f t="shared" si="16"/>
        <v>25</v>
      </c>
    </row>
    <row r="71" spans="1:30" ht="12.75" customHeight="1">
      <c r="A71" s="271" t="s">
        <v>231</v>
      </c>
      <c r="B71" s="271"/>
      <c r="C71" s="271"/>
      <c r="D71" s="271"/>
      <c r="E71" s="271"/>
      <c r="F71" s="271"/>
      <c r="G71" s="271"/>
      <c r="H71" s="271"/>
      <c r="I71" s="271"/>
      <c r="J71" s="271"/>
      <c r="K71" s="271"/>
      <c r="L71" s="271"/>
      <c r="M71" s="271"/>
      <c r="N71" s="271"/>
      <c r="O71" s="271"/>
      <c r="P71" s="271"/>
      <c r="Q71" s="271"/>
      <c r="R71" s="259"/>
      <c r="U71" s="310" t="s">
        <v>287</v>
      </c>
      <c r="V71" s="309">
        <f t="shared" ref="V71:AC71" si="17">COUNTIF(V17:V65,"=-")</f>
        <v>2</v>
      </c>
      <c r="W71" s="309">
        <f t="shared" si="17"/>
        <v>1</v>
      </c>
      <c r="X71" s="309">
        <f t="shared" si="17"/>
        <v>25</v>
      </c>
      <c r="Y71" s="309">
        <f t="shared" si="17"/>
        <v>1</v>
      </c>
      <c r="Z71" s="309">
        <f t="shared" si="17"/>
        <v>1</v>
      </c>
      <c r="AA71" s="309">
        <f t="shared" si="17"/>
        <v>9</v>
      </c>
      <c r="AB71" s="309">
        <f t="shared" si="17"/>
        <v>0</v>
      </c>
      <c r="AC71" s="309">
        <f t="shared" si="17"/>
        <v>0</v>
      </c>
    </row>
    <row r="72" spans="1:30" ht="12.75" customHeight="1">
      <c r="A72" s="296" t="s">
        <v>339</v>
      </c>
      <c r="B72" s="272"/>
      <c r="C72" s="272"/>
      <c r="D72" s="272"/>
      <c r="E72" s="272"/>
      <c r="F72" s="272"/>
      <c r="G72" s="272"/>
      <c r="H72" s="272"/>
      <c r="I72" s="272"/>
      <c r="J72" s="272"/>
      <c r="K72" s="272"/>
      <c r="L72" s="272"/>
      <c r="M72" s="272"/>
      <c r="N72" s="272"/>
      <c r="O72" s="272"/>
      <c r="P72" s="272"/>
      <c r="Q72" s="272"/>
      <c r="R72" s="266"/>
      <c r="U72" s="309"/>
      <c r="V72" s="309"/>
      <c r="W72" s="309"/>
      <c r="X72" s="309"/>
      <c r="Y72" s="309"/>
      <c r="Z72" s="309"/>
      <c r="AA72" s="309"/>
      <c r="AB72" s="309"/>
      <c r="AC72" s="309"/>
    </row>
    <row r="73" spans="1:30" ht="12.75" customHeight="1">
      <c r="A73" s="272" t="s">
        <v>310</v>
      </c>
      <c r="B73" s="272"/>
      <c r="C73" s="272"/>
      <c r="D73" s="272"/>
      <c r="E73" s="272"/>
      <c r="F73" s="272"/>
      <c r="G73" s="272"/>
      <c r="H73" s="271"/>
      <c r="I73" s="271"/>
      <c r="J73" s="271"/>
      <c r="K73" s="271"/>
      <c r="L73" s="271"/>
      <c r="M73" s="271"/>
      <c r="N73" s="271"/>
      <c r="O73" s="271"/>
      <c r="P73" s="271"/>
      <c r="Q73" s="271"/>
      <c r="R73" s="259"/>
      <c r="U73" s="309"/>
      <c r="V73" s="309"/>
      <c r="W73" s="309"/>
      <c r="X73" s="309"/>
      <c r="Y73" s="309"/>
      <c r="Z73" s="309"/>
      <c r="AA73" s="309"/>
      <c r="AB73" s="309"/>
      <c r="AC73" s="309"/>
    </row>
    <row r="74" spans="1:30" ht="12.75" customHeight="1">
      <c r="A74" s="271" t="s">
        <v>297</v>
      </c>
      <c r="B74" s="271"/>
      <c r="C74" s="271"/>
      <c r="D74" s="271"/>
      <c r="E74" s="271"/>
      <c r="F74" s="271"/>
      <c r="G74" s="271"/>
      <c r="H74" s="271"/>
      <c r="I74" s="271"/>
      <c r="J74" s="271"/>
      <c r="K74" s="271"/>
      <c r="L74" s="271"/>
      <c r="M74" s="271"/>
      <c r="N74" s="271"/>
      <c r="O74" s="271"/>
      <c r="P74" s="271"/>
      <c r="Q74" s="271"/>
      <c r="R74" s="259"/>
      <c r="U74" s="309"/>
      <c r="V74" s="309"/>
      <c r="W74" s="309"/>
      <c r="X74" s="309"/>
      <c r="Y74" s="309"/>
      <c r="Z74" s="309"/>
      <c r="AA74" s="309"/>
      <c r="AB74" s="309"/>
      <c r="AC74" s="309"/>
    </row>
    <row r="75" spans="1:30" ht="14.1" customHeight="1">
      <c r="A75" s="272" t="s">
        <v>298</v>
      </c>
      <c r="B75" s="272"/>
      <c r="C75" s="272"/>
      <c r="D75" s="272"/>
      <c r="E75" s="272"/>
      <c r="F75" s="272"/>
      <c r="G75" s="272"/>
      <c r="H75" s="271"/>
      <c r="I75" s="271"/>
      <c r="J75" s="271"/>
      <c r="K75" s="271"/>
      <c r="L75" s="271"/>
      <c r="M75" s="271"/>
      <c r="N75" s="271"/>
      <c r="O75" s="271"/>
      <c r="P75" s="271"/>
      <c r="Q75" s="271"/>
      <c r="R75" s="259"/>
      <c r="U75" s="309"/>
      <c r="V75" s="309"/>
      <c r="W75" s="309"/>
      <c r="X75" s="309"/>
      <c r="Y75" s="309"/>
      <c r="Z75" s="309"/>
      <c r="AA75" s="309"/>
      <c r="AB75" s="309"/>
      <c r="AC75" s="309"/>
    </row>
    <row r="76" spans="1:30" ht="14.1" customHeight="1">
      <c r="A76" s="70" t="s">
        <v>329</v>
      </c>
      <c r="B76" s="266"/>
      <c r="C76" s="266"/>
      <c r="D76" s="266"/>
      <c r="E76" s="266"/>
      <c r="F76" s="266"/>
      <c r="G76" s="266"/>
      <c r="H76" s="259"/>
      <c r="I76" s="259"/>
      <c r="J76" s="259"/>
      <c r="K76" s="259"/>
      <c r="L76" s="259"/>
      <c r="M76" s="259"/>
      <c r="N76" s="259"/>
      <c r="O76" s="259"/>
      <c r="P76" s="259"/>
      <c r="Q76" s="259"/>
      <c r="R76" s="259"/>
      <c r="U76" s="309"/>
      <c r="V76" s="309"/>
      <c r="W76" s="309"/>
      <c r="X76" s="309"/>
      <c r="Y76" s="309"/>
      <c r="Z76" s="309"/>
      <c r="AA76" s="309"/>
      <c r="AB76" s="309"/>
      <c r="AC76" s="309"/>
    </row>
    <row r="77" spans="1:30">
      <c r="A77" s="66" t="s">
        <v>331</v>
      </c>
      <c r="U77" s="309"/>
      <c r="V77" s="309"/>
      <c r="W77" s="309"/>
      <c r="X77" s="309"/>
      <c r="Y77" s="309"/>
      <c r="Z77" s="309"/>
      <c r="AA77" s="309"/>
      <c r="AB77" s="309"/>
      <c r="AC77" s="309"/>
    </row>
    <row r="78" spans="1:30">
      <c r="A78" s="202" t="s">
        <v>388</v>
      </c>
      <c r="U78" s="309"/>
      <c r="V78" s="309"/>
      <c r="W78" s="309"/>
      <c r="X78" s="309"/>
      <c r="Y78" s="309"/>
      <c r="Z78" s="309"/>
      <c r="AA78" s="309"/>
      <c r="AB78" s="309"/>
      <c r="AC78" s="309"/>
    </row>
    <row r="79" spans="1:30">
      <c r="A79" s="203" t="s">
        <v>389</v>
      </c>
      <c r="U79" s="309"/>
      <c r="V79" s="309"/>
      <c r="W79" s="309"/>
      <c r="X79" s="309"/>
      <c r="Y79" s="309"/>
      <c r="Z79" s="309"/>
      <c r="AA79" s="309"/>
      <c r="AB79" s="309"/>
      <c r="AC79" s="309"/>
    </row>
    <row r="80" spans="1:30" s="111" customFormat="1">
      <c r="A80" s="305" t="s">
        <v>391</v>
      </c>
      <c r="B80" s="66"/>
      <c r="C80" s="66"/>
      <c r="D80" s="66"/>
      <c r="E80" s="66"/>
      <c r="F80" s="66"/>
      <c r="G80" s="66"/>
      <c r="H80" s="66"/>
      <c r="I80" s="66"/>
      <c r="J80" s="66"/>
      <c r="K80" s="66"/>
      <c r="L80" s="66"/>
      <c r="M80" s="66"/>
      <c r="N80" s="66"/>
      <c r="O80" s="66"/>
      <c r="P80" s="66"/>
      <c r="Q80" s="66"/>
      <c r="R80" s="66"/>
      <c r="U80" s="309"/>
      <c r="V80" s="309"/>
      <c r="W80" s="309"/>
      <c r="X80" s="309"/>
      <c r="Y80" s="309"/>
      <c r="Z80" s="309"/>
      <c r="AA80" s="309"/>
      <c r="AB80" s="309"/>
      <c r="AC80" s="309"/>
      <c r="AD80" s="311"/>
    </row>
    <row r="81" spans="1:29">
      <c r="A81" s="357"/>
      <c r="B81" s="357"/>
      <c r="C81" s="357"/>
      <c r="D81" s="357"/>
      <c r="E81" s="357"/>
      <c r="F81" s="357"/>
      <c r="G81" s="357"/>
      <c r="H81" s="357"/>
      <c r="I81" s="357"/>
      <c r="J81" s="357"/>
      <c r="K81" s="357"/>
      <c r="L81" s="357"/>
      <c r="M81" s="357"/>
      <c r="N81" s="260"/>
      <c r="O81" s="260"/>
      <c r="P81" s="260"/>
      <c r="Q81" s="260"/>
      <c r="R81" s="260"/>
      <c r="U81" s="309"/>
      <c r="V81" s="309"/>
      <c r="W81" s="309"/>
      <c r="X81" s="309"/>
      <c r="Y81" s="309"/>
      <c r="Z81" s="309"/>
      <c r="AA81" s="309"/>
      <c r="AB81" s="309"/>
      <c r="AC81" s="309"/>
    </row>
    <row r="82" spans="1:29">
      <c r="A82" s="358"/>
      <c r="B82" s="358"/>
      <c r="C82" s="358"/>
      <c r="D82" s="358"/>
      <c r="E82" s="358"/>
      <c r="F82" s="358"/>
      <c r="G82" s="358"/>
      <c r="H82" s="358"/>
      <c r="I82" s="358"/>
      <c r="J82" s="358"/>
      <c r="K82" s="358"/>
      <c r="L82" s="358"/>
      <c r="M82" s="358"/>
      <c r="N82" s="199"/>
      <c r="O82" s="199"/>
      <c r="P82" s="199"/>
      <c r="Q82" s="199"/>
      <c r="R82" s="199"/>
      <c r="U82" s="309"/>
      <c r="V82" s="309"/>
      <c r="W82" s="309"/>
      <c r="X82" s="309"/>
      <c r="Y82" s="309"/>
      <c r="Z82" s="309"/>
      <c r="AA82" s="309"/>
      <c r="AB82" s="309"/>
      <c r="AC82" s="309"/>
    </row>
    <row r="83" spans="1:29">
      <c r="A83" s="356"/>
      <c r="B83" s="356"/>
      <c r="C83" s="356"/>
      <c r="D83" s="356"/>
      <c r="E83" s="356"/>
      <c r="F83" s="356"/>
      <c r="G83" s="356"/>
      <c r="H83" s="356"/>
      <c r="I83" s="356"/>
      <c r="J83" s="356"/>
      <c r="K83" s="356"/>
      <c r="L83" s="356"/>
      <c r="M83" s="356"/>
      <c r="N83" s="356"/>
      <c r="O83" s="356"/>
      <c r="P83" s="356"/>
      <c r="Q83" s="356"/>
      <c r="R83" s="267"/>
      <c r="U83" s="309"/>
      <c r="V83" s="309"/>
      <c r="W83" s="309"/>
      <c r="X83" s="309"/>
      <c r="Y83" s="309"/>
      <c r="Z83" s="309"/>
      <c r="AA83" s="309"/>
      <c r="AB83" s="309"/>
      <c r="AC83" s="309"/>
    </row>
    <row r="84" spans="1:29">
      <c r="A84" s="355"/>
      <c r="B84" s="355"/>
      <c r="C84" s="355"/>
      <c r="D84" s="355"/>
      <c r="E84" s="355"/>
      <c r="F84" s="355"/>
      <c r="G84" s="355"/>
      <c r="H84" s="355"/>
      <c r="I84" s="355"/>
      <c r="J84" s="355"/>
      <c r="K84" s="355"/>
      <c r="L84" s="355"/>
      <c r="M84" s="355"/>
      <c r="N84" s="355"/>
      <c r="O84" s="355"/>
      <c r="P84" s="355"/>
      <c r="Q84" s="355"/>
      <c r="R84" s="265"/>
      <c r="U84" s="309"/>
      <c r="V84" s="309"/>
      <c r="W84" s="309"/>
      <c r="X84" s="309"/>
      <c r="Y84" s="309"/>
      <c r="Z84" s="309"/>
      <c r="AA84" s="309"/>
      <c r="AB84" s="309"/>
      <c r="AC84" s="309"/>
    </row>
    <row r="85" spans="1:29">
      <c r="A85" s="356"/>
      <c r="B85" s="356"/>
      <c r="C85" s="356"/>
      <c r="D85" s="356"/>
      <c r="E85" s="356"/>
      <c r="F85" s="356"/>
      <c r="G85" s="356"/>
      <c r="H85" s="356"/>
      <c r="I85" s="356"/>
      <c r="J85" s="356"/>
      <c r="K85" s="356"/>
      <c r="L85" s="356"/>
      <c r="M85" s="356"/>
      <c r="N85" s="356"/>
      <c r="O85" s="356"/>
      <c r="P85" s="356"/>
      <c r="Q85" s="356"/>
      <c r="R85" s="267"/>
      <c r="U85" s="309"/>
      <c r="V85" s="309"/>
      <c r="W85" s="309"/>
      <c r="X85" s="309"/>
      <c r="Y85" s="309"/>
      <c r="Z85" s="309"/>
      <c r="AA85" s="309"/>
      <c r="AB85" s="309"/>
      <c r="AC85" s="309"/>
    </row>
    <row r="86" spans="1:29">
      <c r="A86" s="356"/>
      <c r="B86" s="356"/>
      <c r="C86" s="356"/>
      <c r="D86" s="356"/>
      <c r="E86" s="356"/>
      <c r="F86" s="356"/>
      <c r="G86" s="356"/>
      <c r="H86" s="356"/>
      <c r="I86" s="356"/>
      <c r="J86" s="356"/>
      <c r="K86" s="356"/>
      <c r="L86" s="356"/>
      <c r="M86" s="356"/>
      <c r="N86" s="356"/>
      <c r="O86" s="356"/>
      <c r="P86" s="356"/>
      <c r="Q86" s="356"/>
      <c r="R86" s="267"/>
      <c r="U86" s="309"/>
      <c r="V86" s="309"/>
      <c r="W86" s="309"/>
      <c r="X86" s="309"/>
      <c r="Y86" s="309"/>
      <c r="Z86" s="309"/>
      <c r="AA86" s="309"/>
      <c r="AB86" s="309"/>
      <c r="AC86" s="309"/>
    </row>
    <row r="87" spans="1:29">
      <c r="A87" s="356"/>
      <c r="B87" s="356"/>
      <c r="C87" s="356"/>
      <c r="D87" s="356"/>
      <c r="E87" s="356"/>
      <c r="F87" s="356"/>
      <c r="G87" s="356"/>
      <c r="H87" s="356"/>
      <c r="I87" s="356"/>
      <c r="J87" s="356"/>
      <c r="K87" s="356"/>
      <c r="L87" s="356"/>
      <c r="M87" s="356"/>
      <c r="N87" s="356"/>
      <c r="O87" s="356"/>
      <c r="P87" s="356"/>
      <c r="Q87" s="356"/>
      <c r="R87" s="267"/>
    </row>
    <row r="88" spans="1:29">
      <c r="A88" s="355"/>
      <c r="B88" s="355"/>
      <c r="C88" s="355"/>
      <c r="D88" s="355"/>
      <c r="E88" s="355"/>
      <c r="F88" s="355"/>
      <c r="G88" s="355"/>
      <c r="H88" s="355"/>
      <c r="I88" s="355"/>
      <c r="J88" s="355"/>
      <c r="K88" s="355"/>
      <c r="L88" s="355"/>
      <c r="M88" s="355"/>
      <c r="N88" s="191"/>
      <c r="O88" s="191"/>
      <c r="P88" s="191"/>
      <c r="Q88" s="191"/>
      <c r="R88" s="191"/>
    </row>
    <row r="89" spans="1:29">
      <c r="A89" s="355"/>
      <c r="B89" s="355"/>
      <c r="C89" s="355"/>
      <c r="D89" s="355"/>
      <c r="E89" s="355"/>
      <c r="F89" s="355"/>
      <c r="G89" s="355"/>
      <c r="H89" s="355"/>
      <c r="I89" s="355"/>
      <c r="J89" s="355"/>
      <c r="K89" s="355"/>
      <c r="L89" s="355"/>
      <c r="M89" s="355"/>
      <c r="N89" s="355"/>
      <c r="O89" s="355"/>
      <c r="P89" s="355"/>
      <c r="Q89" s="355"/>
      <c r="R89" s="265"/>
    </row>
    <row r="90" spans="1:29">
      <c r="A90" s="355"/>
      <c r="B90" s="355"/>
      <c r="C90" s="355"/>
      <c r="D90" s="355"/>
      <c r="E90" s="355"/>
      <c r="F90" s="355"/>
      <c r="G90" s="355"/>
      <c r="H90" s="355"/>
      <c r="I90" s="355"/>
      <c r="J90" s="355"/>
      <c r="K90" s="355"/>
      <c r="L90" s="355"/>
      <c r="M90" s="355"/>
      <c r="N90" s="355"/>
      <c r="O90" s="355"/>
      <c r="P90" s="355"/>
      <c r="Q90" s="355"/>
      <c r="R90" s="265"/>
    </row>
    <row r="92" spans="1:29">
      <c r="A92" s="356"/>
      <c r="B92" s="356"/>
      <c r="C92" s="356"/>
      <c r="D92" s="356"/>
      <c r="E92" s="356"/>
      <c r="F92" s="356"/>
      <c r="G92" s="356"/>
    </row>
    <row r="93" spans="1:29">
      <c r="A93" s="356"/>
      <c r="B93" s="356"/>
      <c r="C93" s="356"/>
      <c r="D93" s="356"/>
      <c r="E93" s="356"/>
      <c r="F93" s="356"/>
      <c r="G93" s="356"/>
    </row>
    <row r="94" spans="1:29">
      <c r="A94" s="356"/>
      <c r="B94" s="356"/>
      <c r="C94" s="356"/>
      <c r="D94" s="356"/>
      <c r="E94" s="356"/>
      <c r="F94" s="356"/>
      <c r="G94" s="356"/>
    </row>
  </sheetData>
  <customSheetViews>
    <customSheetView guid="{958562DC-2717-487D-88ED-05485062DB2A}" scale="80" topLeftCell="A37">
      <selection activeCell="A5" sqref="A5"/>
      <pageMargins left="0.7" right="0.7" top="0.75" bottom="0.75" header="0.3" footer="0.3"/>
      <pageSetup paperSize="9" orientation="portrait" r:id="rId1"/>
    </customSheetView>
    <customSheetView guid="{DC9DA9F2-44C2-40AF-952E-F17A8405449D}" scale="80">
      <selection activeCell="A84" sqref="A84:Q88"/>
      <pageMargins left="0.7" right="0.7" top="0.75" bottom="0.75" header="0.3" footer="0.3"/>
      <pageSetup paperSize="9" orientation="portrait" r:id="rId2"/>
    </customSheetView>
    <customSheetView guid="{AF19555B-DC94-4383-99E1-B20527EBB45F}" scale="80" topLeftCell="A28">
      <selection activeCell="A5" sqref="A5"/>
      <pageMargins left="0.7" right="0.7" top="0.75" bottom="0.75" header="0.3" footer="0.3"/>
      <pageSetup paperSize="9" orientation="portrait" r:id="rId3"/>
    </customSheetView>
  </customSheetViews>
  <mergeCells count="24">
    <mergeCell ref="A88:M88"/>
    <mergeCell ref="A90:Q90"/>
    <mergeCell ref="B12:R12"/>
    <mergeCell ref="R13:R15"/>
    <mergeCell ref="A81:M81"/>
    <mergeCell ref="A83:Q83"/>
    <mergeCell ref="A84:Q84"/>
    <mergeCell ref="A82:M82"/>
    <mergeCell ref="A94:G94"/>
    <mergeCell ref="B13:Q13"/>
    <mergeCell ref="B14:C14"/>
    <mergeCell ref="D14:E14"/>
    <mergeCell ref="F14:G14"/>
    <mergeCell ref="H14:I14"/>
    <mergeCell ref="J14:K14"/>
    <mergeCell ref="L14:M14"/>
    <mergeCell ref="N14:O14"/>
    <mergeCell ref="P14:Q14"/>
    <mergeCell ref="A85:Q85"/>
    <mergeCell ref="A86:Q86"/>
    <mergeCell ref="A89:Q89"/>
    <mergeCell ref="A92:G92"/>
    <mergeCell ref="A93:G93"/>
    <mergeCell ref="A87:Q87"/>
  </mergeCells>
  <phoneticPr fontId="73"/>
  <conditionalFormatting sqref="B17:B68 D17:D68 F17:F68 J17:J68 N17:N68 R52 H17:H68 L17:L68 P17:P68">
    <cfRule type="expression" dxfId="10" priority="16">
      <formula>ABS(B17/C17)&gt;1.96</formula>
    </cfRule>
  </conditionalFormatting>
  <hyperlinks>
    <hyperlink ref="A79" r:id="rId4" xr:uid="{00000000-0004-0000-1900-000000000000}"/>
    <hyperlink ref="A78" r:id="rId5" display="* Information on data for Cyprus: https://oe.cd/cyprus-disclaimer" xr:uid="{00000000-0004-0000-1900-000001000000}"/>
    <hyperlink ref="A1" r:id="rId6" display="https://doi.org/10.1787/1d0bc92a-en" xr:uid="{00000000-0004-0000-1900-000002000000}"/>
    <hyperlink ref="A4" r:id="rId7" xr:uid="{00000000-0004-0000-1900-000003000000}"/>
  </hyperlinks>
  <pageMargins left="0.7" right="0.7" top="0.75" bottom="0.75" header="0.3" footer="0.3"/>
  <pageSetup paperSize="9" orientation="portrait" r:id="rId8"/>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5"/>
  <dimension ref="A1:AG94"/>
  <sheetViews>
    <sheetView zoomScale="80" zoomScaleNormal="80" workbookViewId="0"/>
  </sheetViews>
  <sheetFormatPr defaultColWidth="8.7109375" defaultRowHeight="12.75"/>
  <cols>
    <col min="1" max="1" width="34" style="66" customWidth="1"/>
    <col min="2" max="20" width="10.7109375" style="66" customWidth="1"/>
    <col min="21" max="22" width="8.7109375" style="66"/>
    <col min="23" max="33" width="8.7109375" style="307"/>
    <col min="34" max="16384" width="8.7109375" style="66"/>
  </cols>
  <sheetData>
    <row r="1" spans="1:33" s="312" customFormat="1">
      <c r="A1" s="313" t="s">
        <v>400</v>
      </c>
    </row>
    <row r="2" spans="1:33" s="312" customFormat="1">
      <c r="A2" s="312" t="s">
        <v>401</v>
      </c>
      <c r="B2" s="312" t="s">
        <v>402</v>
      </c>
    </row>
    <row r="3" spans="1:33" s="312" customFormat="1">
      <c r="A3" s="312" t="s">
        <v>403</v>
      </c>
    </row>
    <row r="4" spans="1:33" s="312" customFormat="1">
      <c r="A4" s="313" t="s">
        <v>404</v>
      </c>
    </row>
    <row r="5" spans="1:33" s="312" customFormat="1"/>
    <row r="6" spans="1:33">
      <c r="J6" s="306"/>
      <c r="L6" s="50"/>
      <c r="O6" s="153"/>
      <c r="Q6" s="153"/>
    </row>
    <row r="7" spans="1:33">
      <c r="A7" s="66" t="s">
        <v>369</v>
      </c>
      <c r="L7" s="50"/>
      <c r="Q7" s="153"/>
    </row>
    <row r="8" spans="1:33">
      <c r="A8" s="51" t="s">
        <v>234</v>
      </c>
    </row>
    <row r="9" spans="1:33">
      <c r="A9" s="49" t="s">
        <v>279</v>
      </c>
    </row>
    <row r="10" spans="1:33">
      <c r="A10" s="49"/>
      <c r="B10" s="251"/>
      <c r="C10" s="251"/>
      <c r="D10" s="251"/>
      <c r="E10" s="251"/>
      <c r="F10" s="251"/>
      <c r="G10" s="251"/>
      <c r="H10" s="251"/>
      <c r="I10" s="251"/>
      <c r="J10" s="251"/>
      <c r="K10" s="251"/>
      <c r="L10" s="251"/>
      <c r="M10" s="251"/>
      <c r="N10" s="251"/>
      <c r="O10" s="251"/>
      <c r="P10" s="251"/>
      <c r="Q10" s="251"/>
      <c r="R10" s="251"/>
      <c r="S10" s="251"/>
      <c r="T10" s="251"/>
    </row>
    <row r="11" spans="1:33" ht="13.5" thickBot="1"/>
    <row r="12" spans="1:33" s="81" customFormat="1" ht="27.75" customHeight="1">
      <c r="A12" s="41"/>
      <c r="B12" s="333" t="s">
        <v>301</v>
      </c>
      <c r="C12" s="321"/>
      <c r="D12" s="321"/>
      <c r="E12" s="321"/>
      <c r="F12" s="321"/>
      <c r="G12" s="321"/>
      <c r="H12" s="321"/>
      <c r="I12" s="321"/>
      <c r="J12" s="321"/>
      <c r="K12" s="321"/>
      <c r="L12" s="321"/>
      <c r="M12" s="321"/>
      <c r="N12" s="321"/>
      <c r="O12" s="321"/>
      <c r="P12" s="321"/>
      <c r="Q12" s="321"/>
      <c r="R12" s="321"/>
      <c r="S12" s="321"/>
      <c r="T12" s="349"/>
      <c r="W12" s="308"/>
      <c r="X12" s="308"/>
      <c r="Y12" s="308"/>
      <c r="Z12" s="308"/>
      <c r="AA12" s="308"/>
      <c r="AB12" s="308"/>
      <c r="AC12" s="308"/>
      <c r="AD12" s="308"/>
      <c r="AE12" s="308"/>
      <c r="AF12" s="308"/>
      <c r="AG12" s="308"/>
    </row>
    <row r="13" spans="1:33" s="81" customFormat="1" ht="28.15" customHeight="1">
      <c r="A13" s="42"/>
      <c r="B13" s="330" t="s">
        <v>227</v>
      </c>
      <c r="C13" s="354"/>
      <c r="D13" s="354"/>
      <c r="E13" s="354"/>
      <c r="F13" s="354"/>
      <c r="G13" s="354"/>
      <c r="H13" s="354"/>
      <c r="I13" s="354"/>
      <c r="J13" s="354"/>
      <c r="K13" s="354"/>
      <c r="L13" s="354"/>
      <c r="M13" s="354"/>
      <c r="N13" s="354"/>
      <c r="O13" s="354"/>
      <c r="P13" s="354"/>
      <c r="Q13" s="354"/>
      <c r="R13" s="354"/>
      <c r="S13" s="353"/>
      <c r="T13" s="350" t="s">
        <v>289</v>
      </c>
      <c r="W13" s="308"/>
      <c r="X13" s="308"/>
      <c r="Y13" s="308"/>
      <c r="Z13" s="308"/>
      <c r="AA13" s="308"/>
      <c r="AB13" s="308"/>
      <c r="AC13" s="308"/>
      <c r="AD13" s="308"/>
      <c r="AE13" s="308"/>
      <c r="AF13" s="308"/>
      <c r="AG13" s="308"/>
    </row>
    <row r="14" spans="1:33" s="81" customFormat="1" ht="64.5" customHeight="1">
      <c r="A14" s="42"/>
      <c r="B14" s="330" t="s">
        <v>235</v>
      </c>
      <c r="C14" s="353"/>
      <c r="D14" s="330" t="s">
        <v>228</v>
      </c>
      <c r="E14" s="353"/>
      <c r="F14" s="346" t="s">
        <v>290</v>
      </c>
      <c r="G14" s="347"/>
      <c r="H14" s="346" t="s">
        <v>291</v>
      </c>
      <c r="I14" s="347"/>
      <c r="J14" s="346" t="s">
        <v>292</v>
      </c>
      <c r="K14" s="347"/>
      <c r="L14" s="346" t="s">
        <v>293</v>
      </c>
      <c r="M14" s="347"/>
      <c r="N14" s="346" t="s">
        <v>294</v>
      </c>
      <c r="O14" s="347"/>
      <c r="P14" s="346" t="s">
        <v>295</v>
      </c>
      <c r="Q14" s="347"/>
      <c r="R14" s="346" t="s">
        <v>296</v>
      </c>
      <c r="S14" s="348"/>
      <c r="T14" s="351"/>
      <c r="W14" s="308"/>
      <c r="X14" s="308"/>
      <c r="Y14" s="308"/>
      <c r="Z14" s="308"/>
      <c r="AA14" s="308"/>
      <c r="AB14" s="308"/>
      <c r="AC14" s="308"/>
      <c r="AD14" s="308"/>
      <c r="AE14" s="308"/>
      <c r="AF14" s="308"/>
      <c r="AG14" s="308"/>
    </row>
    <row r="15" spans="1:33" s="122" customFormat="1">
      <c r="A15" s="132"/>
      <c r="B15" s="252" t="s">
        <v>229</v>
      </c>
      <c r="C15" s="253" t="s">
        <v>6</v>
      </c>
      <c r="D15" s="252" t="s">
        <v>229</v>
      </c>
      <c r="E15" s="253" t="s">
        <v>6</v>
      </c>
      <c r="F15" s="13" t="s">
        <v>229</v>
      </c>
      <c r="G15" s="15" t="s">
        <v>6</v>
      </c>
      <c r="H15" s="154" t="s">
        <v>229</v>
      </c>
      <c r="I15" s="15" t="s">
        <v>6</v>
      </c>
      <c r="J15" s="154" t="s">
        <v>229</v>
      </c>
      <c r="K15" s="15" t="s">
        <v>6</v>
      </c>
      <c r="L15" s="154" t="s">
        <v>229</v>
      </c>
      <c r="M15" s="15" t="s">
        <v>6</v>
      </c>
      <c r="N15" s="154" t="s">
        <v>229</v>
      </c>
      <c r="O15" s="15" t="s">
        <v>6</v>
      </c>
      <c r="P15" s="154" t="s">
        <v>229</v>
      </c>
      <c r="Q15" s="15" t="s">
        <v>6</v>
      </c>
      <c r="R15" s="154" t="s">
        <v>229</v>
      </c>
      <c r="S15" s="154" t="s">
        <v>6</v>
      </c>
      <c r="T15" s="352"/>
      <c r="W15" s="309"/>
      <c r="X15" s="309"/>
      <c r="Y15" s="309"/>
      <c r="Z15" s="309"/>
      <c r="AA15" s="309"/>
      <c r="AB15" s="309"/>
      <c r="AC15" s="309"/>
      <c r="AD15" s="309"/>
      <c r="AE15" s="309"/>
      <c r="AF15" s="309"/>
      <c r="AG15" s="309"/>
    </row>
    <row r="16" spans="1:33">
      <c r="A16" s="254"/>
      <c r="B16" s="255"/>
      <c r="C16" s="256"/>
      <c r="D16" s="268"/>
      <c r="E16" s="268"/>
      <c r="F16" s="255"/>
      <c r="G16" s="257"/>
      <c r="H16" s="255"/>
      <c r="I16" s="256"/>
      <c r="J16" s="258"/>
      <c r="K16" s="257"/>
      <c r="L16" s="255"/>
      <c r="M16" s="256"/>
      <c r="N16" s="255"/>
      <c r="O16" s="257"/>
      <c r="P16" s="255"/>
      <c r="Q16" s="256"/>
      <c r="R16" s="258"/>
      <c r="S16" s="268"/>
      <c r="T16" s="270"/>
    </row>
    <row r="17" spans="1:32">
      <c r="A17" s="113" t="s">
        <v>7</v>
      </c>
      <c r="B17" s="297">
        <v>-0.63515041882850098</v>
      </c>
      <c r="C17" s="302">
        <v>0.24314038502932653</v>
      </c>
      <c r="D17" s="297">
        <v>0.26586690750788372</v>
      </c>
      <c r="E17" s="302">
        <v>7.1806761041141046E-2</v>
      </c>
      <c r="F17" s="297">
        <v>-4.4764993979718601E-2</v>
      </c>
      <c r="G17" s="302">
        <v>1.9140459635729114E-2</v>
      </c>
      <c r="H17" s="297">
        <v>0.1341006222363165</v>
      </c>
      <c r="I17" s="302">
        <v>3.4425629005958726E-2</v>
      </c>
      <c r="J17" s="297">
        <v>3.3054410256270601E-2</v>
      </c>
      <c r="K17" s="302">
        <v>3.664756529682768E-2</v>
      </c>
      <c r="L17" s="297">
        <v>0.90712162125066464</v>
      </c>
      <c r="M17" s="302">
        <v>0.65423668446751149</v>
      </c>
      <c r="N17" s="297">
        <v>-0.12855682002705629</v>
      </c>
      <c r="O17" s="302">
        <v>5.7720991389555984E-2</v>
      </c>
      <c r="P17" s="297">
        <v>6.1790872913220002E-3</v>
      </c>
      <c r="Q17" s="302">
        <v>8.737893258069826E-2</v>
      </c>
      <c r="R17" s="297">
        <v>2.231806278206244</v>
      </c>
      <c r="S17" s="302">
        <v>1.3087226213993561</v>
      </c>
      <c r="T17" s="273">
        <v>0.1382131389269565</v>
      </c>
      <c r="X17" s="310" t="str">
        <f t="shared" ref="X17:X48" si="0">IF((B17/C17)&gt;1.96,"+",IF((B17/C17)&lt;-1.96,"-",""))</f>
        <v>-</v>
      </c>
      <c r="Y17" s="310" t="str">
        <f t="shared" ref="Y17:Y48" si="1">IF((D17/E17)&gt;1.96,"+",IF((D17/E17)&lt;-1.96,"-",""))</f>
        <v>+</v>
      </c>
      <c r="Z17" s="310" t="str">
        <f t="shared" ref="Z17:Z48" si="2">IF((F17/G17)&gt;1.96,"+",IF((F17/G17)&lt;-1.96,"-",""))</f>
        <v>-</v>
      </c>
      <c r="AA17" s="310" t="str">
        <f t="shared" ref="AA17:AA48" si="3">IF((H17/I17)&gt;1.96,"+",IF((H17/I17)&lt;-1.96,"-",""))</f>
        <v>+</v>
      </c>
      <c r="AB17" s="310" t="str">
        <f t="shared" ref="AB17:AB48" si="4">IF((J17/K17)&gt;1.96,"+",IF((J17/K17)&lt;-1.96,"-",""))</f>
        <v/>
      </c>
      <c r="AC17" s="310" t="str">
        <f t="shared" ref="AC17:AC48" si="5">IF((L17/M17)&gt;1.96,"+",IF((L17/M17)&lt;-1.96,"-",""))</f>
        <v/>
      </c>
      <c r="AD17" s="310" t="str">
        <f t="shared" ref="AD17:AD48" si="6">IF((N17/O17)&gt;1.96,"+",IF((N17/O17)&lt;-1.96,"-",""))</f>
        <v>-</v>
      </c>
      <c r="AE17" s="310" t="str">
        <f t="shared" ref="AE17:AE48" si="7">IF((P17/Q17)&gt;1.96,"+",IF((P17/Q17)&lt;-1.96,"-",""))</f>
        <v/>
      </c>
      <c r="AF17" s="310" t="str">
        <f t="shared" ref="AF17:AF48" si="8">IF((R17/S17)&gt;1.96,"+",IF((R17/S17)&lt;-1.96,"-",""))</f>
        <v/>
      </c>
    </row>
    <row r="18" spans="1:32">
      <c r="A18" s="113" t="s">
        <v>8</v>
      </c>
      <c r="B18" s="297">
        <v>-1.1916068001034379</v>
      </c>
      <c r="C18" s="302">
        <v>0.1464759496516157</v>
      </c>
      <c r="D18" s="297">
        <v>0.1712601781745533</v>
      </c>
      <c r="E18" s="302">
        <v>4.1730833578205402E-2</v>
      </c>
      <c r="F18" s="297">
        <v>-5.7496965079808698E-2</v>
      </c>
      <c r="G18" s="302">
        <v>1.1050091598596073E-2</v>
      </c>
      <c r="H18" s="297">
        <v>0.26481778785667959</v>
      </c>
      <c r="I18" s="302">
        <v>1.8837424734733602E-2</v>
      </c>
      <c r="J18" s="297">
        <v>5.365254927206E-2</v>
      </c>
      <c r="K18" s="302">
        <v>3.2958160503764274E-2</v>
      </c>
      <c r="L18" s="297">
        <v>0.75430658625157032</v>
      </c>
      <c r="M18" s="302">
        <v>0.5852484985071521</v>
      </c>
      <c r="N18" s="297">
        <v>-9.6396831135959496E-2</v>
      </c>
      <c r="O18" s="302">
        <v>3.9978729522093921E-2</v>
      </c>
      <c r="P18" s="297">
        <v>-0.10370386009888501</v>
      </c>
      <c r="Q18" s="302">
        <v>3.8799879697998779E-2</v>
      </c>
      <c r="R18" s="297">
        <v>0.81485825078517093</v>
      </c>
      <c r="S18" s="302">
        <v>0.66960079159142738</v>
      </c>
      <c r="T18" s="273">
        <v>0.2970750757990343</v>
      </c>
      <c r="X18" s="310" t="str">
        <f t="shared" si="0"/>
        <v>-</v>
      </c>
      <c r="Y18" s="310" t="str">
        <f t="shared" si="1"/>
        <v>+</v>
      </c>
      <c r="Z18" s="310" t="str">
        <f t="shared" si="2"/>
        <v>-</v>
      </c>
      <c r="AA18" s="310" t="str">
        <f t="shared" si="3"/>
        <v>+</v>
      </c>
      <c r="AB18" s="310" t="str">
        <f t="shared" si="4"/>
        <v/>
      </c>
      <c r="AC18" s="310" t="str">
        <f t="shared" si="5"/>
        <v/>
      </c>
      <c r="AD18" s="310" t="str">
        <f t="shared" si="6"/>
        <v>-</v>
      </c>
      <c r="AE18" s="310" t="str">
        <f t="shared" si="7"/>
        <v>-</v>
      </c>
      <c r="AF18" s="310" t="str">
        <f t="shared" si="8"/>
        <v/>
      </c>
    </row>
    <row r="19" spans="1:32">
      <c r="A19" s="113" t="s">
        <v>9</v>
      </c>
      <c r="B19" s="297">
        <v>-1.437508494145332</v>
      </c>
      <c r="C19" s="302">
        <v>0.12189471566577484</v>
      </c>
      <c r="D19" s="297">
        <v>8.4844955074871008E-3</v>
      </c>
      <c r="E19" s="302">
        <v>4.4010752754857323E-2</v>
      </c>
      <c r="F19" s="297">
        <v>-9.6201117836349007E-3</v>
      </c>
      <c r="G19" s="302">
        <v>2.1231101959217829E-2</v>
      </c>
      <c r="H19" s="297">
        <v>0.14732496449943189</v>
      </c>
      <c r="I19" s="302">
        <v>1.4877920009362295E-2</v>
      </c>
      <c r="J19" s="297">
        <v>0.15433530688790081</v>
      </c>
      <c r="K19" s="302">
        <v>3.1150599111602367E-2</v>
      </c>
      <c r="L19" s="297">
        <v>0.56575094173680318</v>
      </c>
      <c r="M19" s="302">
        <v>0.43745005485941718</v>
      </c>
      <c r="N19" s="297">
        <v>-3.77942851280881E-2</v>
      </c>
      <c r="O19" s="302">
        <v>4.0489675223950888E-2</v>
      </c>
      <c r="P19" s="297">
        <v>-7.0750800231198605E-2</v>
      </c>
      <c r="Q19" s="302">
        <v>3.8352512423732915E-2</v>
      </c>
      <c r="R19" s="297">
        <v>-9.8447777365682707E-2</v>
      </c>
      <c r="S19" s="302">
        <v>0.44249778678412538</v>
      </c>
      <c r="T19" s="273">
        <v>0.20691679442244049</v>
      </c>
      <c r="X19" s="310" t="str">
        <f t="shared" si="0"/>
        <v>-</v>
      </c>
      <c r="Y19" s="310" t="str">
        <f t="shared" si="1"/>
        <v/>
      </c>
      <c r="Z19" s="310" t="str">
        <f t="shared" si="2"/>
        <v/>
      </c>
      <c r="AA19" s="310" t="str">
        <f t="shared" si="3"/>
        <v>+</v>
      </c>
      <c r="AB19" s="310" t="str">
        <f t="shared" si="4"/>
        <v>+</v>
      </c>
      <c r="AC19" s="310" t="str">
        <f t="shared" si="5"/>
        <v/>
      </c>
      <c r="AD19" s="310" t="str">
        <f t="shared" si="6"/>
        <v/>
      </c>
      <c r="AE19" s="310" t="str">
        <f t="shared" si="7"/>
        <v/>
      </c>
      <c r="AF19" s="310" t="str">
        <f t="shared" si="8"/>
        <v/>
      </c>
    </row>
    <row r="20" spans="1:32">
      <c r="A20" s="83" t="s">
        <v>10</v>
      </c>
      <c r="B20" s="297">
        <v>-1.459335955265038</v>
      </c>
      <c r="C20" s="302">
        <v>0.14929794853738615</v>
      </c>
      <c r="D20" s="297">
        <v>-8.5226197688674007E-3</v>
      </c>
      <c r="E20" s="302">
        <v>4.1081979111734467E-2</v>
      </c>
      <c r="F20" s="297">
        <v>-4.6403035880742398E-2</v>
      </c>
      <c r="G20" s="302">
        <v>1.0464993071468786E-2</v>
      </c>
      <c r="H20" s="297">
        <v>0.15761095389030441</v>
      </c>
      <c r="I20" s="302">
        <v>1.5254116643387713E-2</v>
      </c>
      <c r="J20" s="297">
        <v>0.1308901812846999</v>
      </c>
      <c r="K20" s="302">
        <v>2.0133182326169227E-2</v>
      </c>
      <c r="L20" s="297">
        <v>0.6021943817718538</v>
      </c>
      <c r="M20" s="302">
        <v>0.46458886110561504</v>
      </c>
      <c r="N20" s="297">
        <v>6.4939765925888003E-3</v>
      </c>
      <c r="O20" s="302">
        <v>4.3393622314143447E-2</v>
      </c>
      <c r="P20" s="297">
        <v>-0.2169930115158332</v>
      </c>
      <c r="Q20" s="302">
        <v>4.8878892030418321E-2</v>
      </c>
      <c r="R20" s="297">
        <v>0.70581969869701311</v>
      </c>
      <c r="S20" s="302">
        <v>0.48982485178215274</v>
      </c>
      <c r="T20" s="273">
        <v>0.22205694536172271</v>
      </c>
      <c r="X20" s="310" t="str">
        <f t="shared" si="0"/>
        <v>-</v>
      </c>
      <c r="Y20" s="310" t="str">
        <f t="shared" si="1"/>
        <v/>
      </c>
      <c r="Z20" s="310" t="str">
        <f t="shared" si="2"/>
        <v>-</v>
      </c>
      <c r="AA20" s="310" t="str">
        <f t="shared" si="3"/>
        <v>+</v>
      </c>
      <c r="AB20" s="310" t="str">
        <f t="shared" si="4"/>
        <v>+</v>
      </c>
      <c r="AC20" s="310" t="str">
        <f t="shared" si="5"/>
        <v/>
      </c>
      <c r="AD20" s="310" t="str">
        <f t="shared" si="6"/>
        <v/>
      </c>
      <c r="AE20" s="310" t="str">
        <f t="shared" si="7"/>
        <v>-</v>
      </c>
      <c r="AF20" s="310" t="str">
        <f t="shared" si="8"/>
        <v/>
      </c>
    </row>
    <row r="21" spans="1:32">
      <c r="A21" s="128" t="s">
        <v>173</v>
      </c>
      <c r="B21" s="297">
        <v>-1.0838277131717879</v>
      </c>
      <c r="C21" s="302">
        <v>0.20255249251131657</v>
      </c>
      <c r="D21" s="297">
        <v>-0.19402279587919011</v>
      </c>
      <c r="E21" s="302">
        <v>5.359963366156744E-2</v>
      </c>
      <c r="F21" s="297">
        <v>-6.1015946918612597E-2</v>
      </c>
      <c r="G21" s="302">
        <v>3.8500187549074305E-2</v>
      </c>
      <c r="H21" s="297">
        <v>0.12561837770017481</v>
      </c>
      <c r="I21" s="302">
        <v>2.5124228162754118E-2</v>
      </c>
      <c r="J21" s="297">
        <v>0.12225480967121261</v>
      </c>
      <c r="K21" s="302">
        <v>2.8612437255947597E-2</v>
      </c>
      <c r="L21" s="297">
        <v>0.72681761208966222</v>
      </c>
      <c r="M21" s="302">
        <v>0.8200398744323637</v>
      </c>
      <c r="N21" s="297">
        <v>1.03665156276419E-2</v>
      </c>
      <c r="O21" s="302">
        <v>6.8379042980474633E-2</v>
      </c>
      <c r="P21" s="297">
        <v>-0.25213229467133008</v>
      </c>
      <c r="Q21" s="302">
        <v>7.5534772485721255E-2</v>
      </c>
      <c r="R21" s="297">
        <v>1.7322109072256099E-2</v>
      </c>
      <c r="S21" s="302">
        <v>0.70891167893573503</v>
      </c>
      <c r="T21" s="273">
        <v>0.19796692849608069</v>
      </c>
      <c r="X21" s="310" t="str">
        <f t="shared" si="0"/>
        <v>-</v>
      </c>
      <c r="Y21" s="310" t="str">
        <f t="shared" si="1"/>
        <v>-</v>
      </c>
      <c r="Z21" s="310" t="str">
        <f t="shared" si="2"/>
        <v/>
      </c>
      <c r="AA21" s="310" t="str">
        <f t="shared" si="3"/>
        <v>+</v>
      </c>
      <c r="AB21" s="310" t="str">
        <f t="shared" si="4"/>
        <v>+</v>
      </c>
      <c r="AC21" s="310" t="str">
        <f t="shared" si="5"/>
        <v/>
      </c>
      <c r="AD21" s="310" t="str">
        <f t="shared" si="6"/>
        <v/>
      </c>
      <c r="AE21" s="310" t="str">
        <f t="shared" si="7"/>
        <v>-</v>
      </c>
      <c r="AF21" s="310" t="str">
        <f t="shared" si="8"/>
        <v/>
      </c>
    </row>
    <row r="22" spans="1:32">
      <c r="A22" s="83" t="s">
        <v>11</v>
      </c>
      <c r="B22" s="297">
        <v>-0.8693902703997588</v>
      </c>
      <c r="C22" s="302">
        <v>0.189829157630097</v>
      </c>
      <c r="D22" s="297">
        <v>0.1249833199890865</v>
      </c>
      <c r="E22" s="302">
        <v>4.4549998059392158E-2</v>
      </c>
      <c r="F22" s="297">
        <v>-4.3216276481496903E-2</v>
      </c>
      <c r="G22" s="302">
        <v>4.947099642697677E-2</v>
      </c>
      <c r="H22" s="297">
        <v>0.14562469565636901</v>
      </c>
      <c r="I22" s="302">
        <v>2.2449450683736751E-2</v>
      </c>
      <c r="J22" s="297">
        <v>6.2225716160413398E-2</v>
      </c>
      <c r="K22" s="302">
        <v>3.8326028421928178E-2</v>
      </c>
      <c r="L22" s="297">
        <v>1.6564737118987869</v>
      </c>
      <c r="M22" s="302">
        <v>0.68324918053497108</v>
      </c>
      <c r="N22" s="297">
        <v>3.8007244019592698E-2</v>
      </c>
      <c r="O22" s="302">
        <v>5.4872687474249643E-2</v>
      </c>
      <c r="P22" s="297">
        <v>-0.18370356168110191</v>
      </c>
      <c r="Q22" s="302">
        <v>5.6004937902080151E-2</v>
      </c>
      <c r="R22" s="297">
        <v>-0.19079366401344541</v>
      </c>
      <c r="S22" s="302">
        <v>0.75693527705096086</v>
      </c>
      <c r="T22" s="273">
        <v>0.12839614539081909</v>
      </c>
      <c r="X22" s="310" t="str">
        <f t="shared" si="0"/>
        <v>-</v>
      </c>
      <c r="Y22" s="310" t="str">
        <f t="shared" si="1"/>
        <v>+</v>
      </c>
      <c r="Z22" s="310" t="str">
        <f t="shared" si="2"/>
        <v/>
      </c>
      <c r="AA22" s="310" t="str">
        <f t="shared" si="3"/>
        <v>+</v>
      </c>
      <c r="AB22" s="310" t="str">
        <f t="shared" si="4"/>
        <v/>
      </c>
      <c r="AC22" s="310" t="str">
        <f t="shared" si="5"/>
        <v>+</v>
      </c>
      <c r="AD22" s="310" t="str">
        <f t="shared" si="6"/>
        <v/>
      </c>
      <c r="AE22" s="310" t="str">
        <f t="shared" si="7"/>
        <v>-</v>
      </c>
      <c r="AF22" s="310" t="str">
        <f t="shared" si="8"/>
        <v/>
      </c>
    </row>
    <row r="23" spans="1:32">
      <c r="A23" s="83" t="s">
        <v>12</v>
      </c>
      <c r="B23" s="297">
        <v>-1.0639347805974899</v>
      </c>
      <c r="C23" s="302">
        <v>0.16345534237985093</v>
      </c>
      <c r="D23" s="297">
        <v>0.2321830477635432</v>
      </c>
      <c r="E23" s="302">
        <v>4.2751454394637387E-2</v>
      </c>
      <c r="F23" s="297">
        <v>-4.2052249440855401E-2</v>
      </c>
      <c r="G23" s="302">
        <v>1.0854413319348701E-2</v>
      </c>
      <c r="H23" s="297">
        <v>0.1125812611782428</v>
      </c>
      <c r="I23" s="302">
        <v>1.5442187153020901E-2</v>
      </c>
      <c r="J23" s="297">
        <v>9.4282694493015504E-2</v>
      </c>
      <c r="K23" s="302">
        <v>4.5867604884904802E-2</v>
      </c>
      <c r="L23" s="297">
        <v>-0.43438604194616143</v>
      </c>
      <c r="M23" s="302">
        <v>0.54550169864035158</v>
      </c>
      <c r="N23" s="297">
        <v>-0.14759721504523471</v>
      </c>
      <c r="O23" s="302">
        <v>3.7760858482650199E-2</v>
      </c>
      <c r="P23" s="297">
        <v>-2.98760798990131E-2</v>
      </c>
      <c r="Q23" s="302">
        <v>2.3778422210591069E-2</v>
      </c>
      <c r="R23" s="297">
        <v>-1.492682752614062</v>
      </c>
      <c r="S23" s="302">
        <v>0.6770744732950762</v>
      </c>
      <c r="T23" s="273">
        <v>0.16026880823776349</v>
      </c>
      <c r="X23" s="310" t="str">
        <f t="shared" si="0"/>
        <v>-</v>
      </c>
      <c r="Y23" s="310" t="str">
        <f t="shared" si="1"/>
        <v>+</v>
      </c>
      <c r="Z23" s="310" t="str">
        <f t="shared" si="2"/>
        <v>-</v>
      </c>
      <c r="AA23" s="310" t="str">
        <f t="shared" si="3"/>
        <v>+</v>
      </c>
      <c r="AB23" s="310" t="str">
        <f t="shared" si="4"/>
        <v>+</v>
      </c>
      <c r="AC23" s="310" t="str">
        <f t="shared" si="5"/>
        <v/>
      </c>
      <c r="AD23" s="310" t="str">
        <f t="shared" si="6"/>
        <v>-</v>
      </c>
      <c r="AE23" s="310" t="str">
        <f t="shared" si="7"/>
        <v/>
      </c>
      <c r="AF23" s="310" t="str">
        <f t="shared" si="8"/>
        <v>-</v>
      </c>
    </row>
    <row r="24" spans="1:32">
      <c r="A24" s="83" t="s">
        <v>13</v>
      </c>
      <c r="B24" s="297">
        <v>-1.369691925999023</v>
      </c>
      <c r="C24" s="302">
        <v>0.1965534585824483</v>
      </c>
      <c r="D24" s="297">
        <v>3.7501112477385801E-2</v>
      </c>
      <c r="E24" s="302">
        <v>2.6847952219848422E-2</v>
      </c>
      <c r="F24" s="297">
        <v>-3.4754312144007503E-2</v>
      </c>
      <c r="G24" s="302">
        <v>1.4917504278579302E-2</v>
      </c>
      <c r="H24" s="297">
        <v>0.1206622445174005</v>
      </c>
      <c r="I24" s="302">
        <v>1.8077072173629534E-2</v>
      </c>
      <c r="J24" s="297">
        <v>4.4822639327570898E-2</v>
      </c>
      <c r="K24" s="302">
        <v>6.3053931733217411E-2</v>
      </c>
      <c r="L24" s="297">
        <v>2.3494559011605678</v>
      </c>
      <c r="M24" s="302">
        <v>0.72041193873979303</v>
      </c>
      <c r="N24" s="297">
        <v>-8.7591173574989106E-2</v>
      </c>
      <c r="O24" s="302">
        <v>4.4774049105563513E-2</v>
      </c>
      <c r="P24" s="297">
        <v>-6.8677687366507006E-2</v>
      </c>
      <c r="Q24" s="302">
        <v>4.5535675417677397E-2</v>
      </c>
      <c r="R24" s="297">
        <v>-0.66417936273280476</v>
      </c>
      <c r="S24" s="302">
        <v>0.63376214252452223</v>
      </c>
      <c r="T24" s="273">
        <v>0.14405699309190159</v>
      </c>
      <c r="X24" s="310" t="str">
        <f t="shared" si="0"/>
        <v>-</v>
      </c>
      <c r="Y24" s="310" t="str">
        <f t="shared" si="1"/>
        <v/>
      </c>
      <c r="Z24" s="310" t="str">
        <f t="shared" si="2"/>
        <v>-</v>
      </c>
      <c r="AA24" s="310" t="str">
        <f t="shared" si="3"/>
        <v>+</v>
      </c>
      <c r="AB24" s="310" t="str">
        <f t="shared" si="4"/>
        <v/>
      </c>
      <c r="AC24" s="310" t="str">
        <f t="shared" si="5"/>
        <v>+</v>
      </c>
      <c r="AD24" s="310" t="str">
        <f t="shared" si="6"/>
        <v/>
      </c>
      <c r="AE24" s="310" t="str">
        <f t="shared" si="7"/>
        <v/>
      </c>
      <c r="AF24" s="310" t="str">
        <f t="shared" si="8"/>
        <v/>
      </c>
    </row>
    <row r="25" spans="1:32">
      <c r="A25" s="113" t="s">
        <v>14</v>
      </c>
      <c r="B25" s="297">
        <v>-1.0858840055400321</v>
      </c>
      <c r="C25" s="302">
        <v>0.17310703906914857</v>
      </c>
      <c r="D25" s="297">
        <v>5.3224979490602398E-2</v>
      </c>
      <c r="E25" s="302">
        <v>2.9260625727711355E-2</v>
      </c>
      <c r="F25" s="297">
        <v>-3.5104503229305001E-2</v>
      </c>
      <c r="G25" s="302">
        <v>1.5701690793976219E-2</v>
      </c>
      <c r="H25" s="297">
        <v>0.17316000153223121</v>
      </c>
      <c r="I25" s="302">
        <v>2.5085366034041483E-2</v>
      </c>
      <c r="J25" s="297">
        <v>2.80726124572181E-2</v>
      </c>
      <c r="K25" s="302">
        <v>3.1580905704334847E-2</v>
      </c>
      <c r="L25" s="297">
        <v>1.110398788464702</v>
      </c>
      <c r="M25" s="302">
        <v>0.79776894160092071</v>
      </c>
      <c r="N25" s="297">
        <v>-0.1896412886469003</v>
      </c>
      <c r="O25" s="302">
        <v>5.80914666847267E-2</v>
      </c>
      <c r="P25" s="297">
        <v>3.1045188703060999E-3</v>
      </c>
      <c r="Q25" s="302">
        <v>6.3244670076121293E-2</v>
      </c>
      <c r="R25" s="297">
        <v>2.2473573609466599E-2</v>
      </c>
      <c r="S25" s="302">
        <v>0.75930728192763031</v>
      </c>
      <c r="T25" s="273">
        <v>0.1836712072862817</v>
      </c>
      <c r="X25" s="310" t="str">
        <f t="shared" si="0"/>
        <v>-</v>
      </c>
      <c r="Y25" s="310" t="str">
        <f t="shared" si="1"/>
        <v/>
      </c>
      <c r="Z25" s="310" t="str">
        <f t="shared" si="2"/>
        <v>-</v>
      </c>
      <c r="AA25" s="310" t="str">
        <f t="shared" si="3"/>
        <v>+</v>
      </c>
      <c r="AB25" s="310" t="str">
        <f t="shared" si="4"/>
        <v/>
      </c>
      <c r="AC25" s="310" t="str">
        <f t="shared" si="5"/>
        <v/>
      </c>
      <c r="AD25" s="310" t="str">
        <f t="shared" si="6"/>
        <v>-</v>
      </c>
      <c r="AE25" s="310" t="str">
        <f t="shared" si="7"/>
        <v/>
      </c>
      <c r="AF25" s="310" t="str">
        <f t="shared" si="8"/>
        <v/>
      </c>
    </row>
    <row r="26" spans="1:32">
      <c r="A26" s="113" t="s">
        <v>15</v>
      </c>
      <c r="B26" s="297">
        <v>-0.87913681231392049</v>
      </c>
      <c r="C26" s="302">
        <v>0.19477582538177926</v>
      </c>
      <c r="D26" s="297">
        <v>1.06834802778511E-2</v>
      </c>
      <c r="E26" s="302">
        <v>2.0583844924127039E-2</v>
      </c>
      <c r="F26" s="297">
        <v>-3.3825690293603702E-2</v>
      </c>
      <c r="G26" s="302">
        <v>1.3442373022571704E-2</v>
      </c>
      <c r="H26" s="297">
        <v>0.11441574990866619</v>
      </c>
      <c r="I26" s="302">
        <v>1.5707794858756251E-2</v>
      </c>
      <c r="J26" s="297">
        <v>-9.238821623034E-4</v>
      </c>
      <c r="K26" s="302">
        <v>3.5798033060887677E-2</v>
      </c>
      <c r="L26" s="297">
        <v>0.31665024557240268</v>
      </c>
      <c r="M26" s="302">
        <v>0.51860097806997085</v>
      </c>
      <c r="N26" s="297">
        <v>-0.17714037722647169</v>
      </c>
      <c r="O26" s="302">
        <v>3.9551388929788447E-2</v>
      </c>
      <c r="P26" s="297">
        <v>3.0750255474501598E-2</v>
      </c>
      <c r="Q26" s="302">
        <v>3.5056809953800852E-2</v>
      </c>
      <c r="R26" s="297">
        <v>-0.5392175024658673</v>
      </c>
      <c r="S26" s="302">
        <v>0.79456987483689367</v>
      </c>
      <c r="T26" s="273">
        <v>0.1057962081430675</v>
      </c>
      <c r="X26" s="310" t="str">
        <f t="shared" si="0"/>
        <v>-</v>
      </c>
      <c r="Y26" s="310" t="str">
        <f t="shared" si="1"/>
        <v/>
      </c>
      <c r="Z26" s="310" t="str">
        <f t="shared" si="2"/>
        <v>-</v>
      </c>
      <c r="AA26" s="310" t="str">
        <f t="shared" si="3"/>
        <v>+</v>
      </c>
      <c r="AB26" s="310" t="str">
        <f t="shared" si="4"/>
        <v/>
      </c>
      <c r="AC26" s="310" t="str">
        <f t="shared" si="5"/>
        <v/>
      </c>
      <c r="AD26" s="310" t="str">
        <f t="shared" si="6"/>
        <v>-</v>
      </c>
      <c r="AE26" s="310" t="str">
        <f t="shared" si="7"/>
        <v/>
      </c>
      <c r="AF26" s="310" t="str">
        <f t="shared" si="8"/>
        <v/>
      </c>
    </row>
    <row r="27" spans="1:32">
      <c r="A27" s="113" t="s">
        <v>16</v>
      </c>
      <c r="B27" s="297">
        <v>-1.521088933116596</v>
      </c>
      <c r="C27" s="302">
        <v>9.4461841049911205E-2</v>
      </c>
      <c r="D27" s="297">
        <v>7.5912800756115006E-2</v>
      </c>
      <c r="E27" s="302">
        <v>5.2243405390985126E-2</v>
      </c>
      <c r="F27" s="297">
        <v>6.0914067793503999E-3</v>
      </c>
      <c r="G27" s="302">
        <v>1.5756897926017564E-2</v>
      </c>
      <c r="H27" s="297">
        <v>6.6745998430133194E-2</v>
      </c>
      <c r="I27" s="302">
        <v>1.8919537362375984E-2</v>
      </c>
      <c r="J27" s="297">
        <v>0.1836531124178834</v>
      </c>
      <c r="K27" s="302">
        <v>4.6622097112785414E-2</v>
      </c>
      <c r="L27" s="297">
        <v>0.4717043588848962</v>
      </c>
      <c r="M27" s="302">
        <v>0.42064300799702176</v>
      </c>
      <c r="N27" s="297">
        <v>-0.10364412850418719</v>
      </c>
      <c r="O27" s="302">
        <v>4.1020383626806579E-2</v>
      </c>
      <c r="P27" s="297">
        <v>-2.6923832839231901E-2</v>
      </c>
      <c r="Q27" s="302">
        <v>4.0418847913097453E-2</v>
      </c>
      <c r="R27" s="297">
        <v>-1.006388302612216</v>
      </c>
      <c r="S27" s="302">
        <v>0.56107059588719088</v>
      </c>
      <c r="T27" s="273">
        <v>0.17078243208927751</v>
      </c>
      <c r="X27" s="310" t="str">
        <f t="shared" si="0"/>
        <v>-</v>
      </c>
      <c r="Y27" s="310" t="str">
        <f t="shared" si="1"/>
        <v/>
      </c>
      <c r="Z27" s="310" t="str">
        <f t="shared" si="2"/>
        <v/>
      </c>
      <c r="AA27" s="310" t="str">
        <f t="shared" si="3"/>
        <v>+</v>
      </c>
      <c r="AB27" s="310" t="str">
        <f t="shared" si="4"/>
        <v>+</v>
      </c>
      <c r="AC27" s="310" t="str">
        <f t="shared" si="5"/>
        <v/>
      </c>
      <c r="AD27" s="310" t="str">
        <f t="shared" si="6"/>
        <v>-</v>
      </c>
      <c r="AE27" s="310" t="str">
        <f t="shared" si="7"/>
        <v/>
      </c>
      <c r="AF27" s="310" t="str">
        <f t="shared" si="8"/>
        <v/>
      </c>
    </row>
    <row r="28" spans="1:32">
      <c r="A28" s="113" t="s">
        <v>386</v>
      </c>
      <c r="B28" s="297">
        <v>-1.2583290952790229</v>
      </c>
      <c r="C28" s="302">
        <v>0.23820257703754996</v>
      </c>
      <c r="D28" s="297">
        <v>7.6228668747895301E-2</v>
      </c>
      <c r="E28" s="302">
        <v>4.0776906592268916E-2</v>
      </c>
      <c r="F28" s="297">
        <v>-2.0860092193174699E-2</v>
      </c>
      <c r="G28" s="302">
        <v>1.740426166320173E-2</v>
      </c>
      <c r="H28" s="297">
        <v>7.7269921974302505E-2</v>
      </c>
      <c r="I28" s="302">
        <v>2.0224231689078061E-2</v>
      </c>
      <c r="J28" s="297">
        <v>3.6377817888280803E-2</v>
      </c>
      <c r="K28" s="302">
        <v>5.6893008709408291E-2</v>
      </c>
      <c r="L28" s="297">
        <v>1.6394256618087659</v>
      </c>
      <c r="M28" s="302">
        <v>0.7824346058340258</v>
      </c>
      <c r="N28" s="297">
        <v>-8.3980367297041992E-3</v>
      </c>
      <c r="O28" s="302">
        <v>4.8919718847240688E-2</v>
      </c>
      <c r="P28" s="297">
        <v>-0.1143404018232921</v>
      </c>
      <c r="Q28" s="302">
        <v>5.8440177090275665E-2</v>
      </c>
      <c r="R28" s="297">
        <v>-0.8677218445922289</v>
      </c>
      <c r="S28" s="302">
        <v>1.1657748231434659</v>
      </c>
      <c r="T28" s="273">
        <v>0.10519017941282929</v>
      </c>
      <c r="X28" s="310" t="str">
        <f t="shared" si="0"/>
        <v>-</v>
      </c>
      <c r="Y28" s="310" t="str">
        <f t="shared" si="1"/>
        <v/>
      </c>
      <c r="Z28" s="310" t="str">
        <f t="shared" si="2"/>
        <v/>
      </c>
      <c r="AA28" s="310" t="str">
        <f t="shared" si="3"/>
        <v>+</v>
      </c>
      <c r="AB28" s="310" t="str">
        <f t="shared" si="4"/>
        <v/>
      </c>
      <c r="AC28" s="310" t="str">
        <f t="shared" si="5"/>
        <v>+</v>
      </c>
      <c r="AD28" s="310" t="str">
        <f t="shared" si="6"/>
        <v/>
      </c>
      <c r="AE28" s="310" t="str">
        <f t="shared" si="7"/>
        <v/>
      </c>
      <c r="AF28" s="310" t="str">
        <f t="shared" si="8"/>
        <v/>
      </c>
    </row>
    <row r="29" spans="1:32">
      <c r="A29" s="113" t="s">
        <v>17</v>
      </c>
      <c r="B29" s="297">
        <v>-1.3299348733963301</v>
      </c>
      <c r="C29" s="302">
        <v>0.10617521191756045</v>
      </c>
      <c r="D29" s="297">
        <v>3.01438676192619E-2</v>
      </c>
      <c r="E29" s="302">
        <v>3.16833451216601E-2</v>
      </c>
      <c r="F29" s="297">
        <v>-2.6019308619537201E-2</v>
      </c>
      <c r="G29" s="302">
        <v>9.2521417842169537E-3</v>
      </c>
      <c r="H29" s="297">
        <v>0.1168716718239826</v>
      </c>
      <c r="I29" s="302">
        <v>1.6621930115796456E-2</v>
      </c>
      <c r="J29" s="297">
        <v>5.9567049316080201E-2</v>
      </c>
      <c r="K29" s="302">
        <v>2.3596484442049249E-2</v>
      </c>
      <c r="L29" s="297">
        <v>6.19259235147007E-2</v>
      </c>
      <c r="M29" s="302">
        <v>0.38821320971194134</v>
      </c>
      <c r="N29" s="297">
        <v>-5.5937741017884103E-2</v>
      </c>
      <c r="O29" s="302">
        <v>3.0471345429434353E-2</v>
      </c>
      <c r="P29" s="297">
        <v>-9.6460703219292204E-2</v>
      </c>
      <c r="Q29" s="302">
        <v>3.0497769375111561E-2</v>
      </c>
      <c r="R29" s="297">
        <v>-0.59808405730749714</v>
      </c>
      <c r="S29" s="302">
        <v>0.41093109817312296</v>
      </c>
      <c r="T29" s="273">
        <v>0.18958908614186629</v>
      </c>
      <c r="X29" s="310" t="str">
        <f t="shared" si="0"/>
        <v>-</v>
      </c>
      <c r="Y29" s="310" t="str">
        <f t="shared" si="1"/>
        <v/>
      </c>
      <c r="Z29" s="310" t="str">
        <f t="shared" si="2"/>
        <v>-</v>
      </c>
      <c r="AA29" s="310" t="str">
        <f t="shared" si="3"/>
        <v>+</v>
      </c>
      <c r="AB29" s="310" t="str">
        <f t="shared" si="4"/>
        <v>+</v>
      </c>
      <c r="AC29" s="310" t="str">
        <f t="shared" si="5"/>
        <v/>
      </c>
      <c r="AD29" s="310" t="str">
        <f t="shared" si="6"/>
        <v/>
      </c>
      <c r="AE29" s="310" t="str">
        <f t="shared" si="7"/>
        <v>-</v>
      </c>
      <c r="AF29" s="310" t="str">
        <f t="shared" si="8"/>
        <v/>
      </c>
    </row>
    <row r="30" spans="1:32">
      <c r="A30" s="113" t="s">
        <v>18</v>
      </c>
      <c r="B30" s="297">
        <v>-1.596433231621363</v>
      </c>
      <c r="C30" s="302">
        <v>0.18454981219667074</v>
      </c>
      <c r="D30" s="297">
        <v>9.3710716606205099E-2</v>
      </c>
      <c r="E30" s="302">
        <v>4.8049202757620611E-2</v>
      </c>
      <c r="F30" s="297">
        <v>-5.10669020217892E-2</v>
      </c>
      <c r="G30" s="302">
        <v>8.1756036596282756E-3</v>
      </c>
      <c r="H30" s="297">
        <v>4.3383898539771502E-2</v>
      </c>
      <c r="I30" s="302">
        <v>2.4434798586910431E-2</v>
      </c>
      <c r="J30" s="297">
        <v>0.1019680381233912</v>
      </c>
      <c r="K30" s="302">
        <v>3.7393306182667799E-2</v>
      </c>
      <c r="L30" s="297">
        <v>0.50311430739550667</v>
      </c>
      <c r="M30" s="302">
        <v>0.47899268767248943</v>
      </c>
      <c r="N30" s="297">
        <v>-8.4768990729242905E-2</v>
      </c>
      <c r="O30" s="302">
        <v>3.7613635379438883E-2</v>
      </c>
      <c r="P30" s="297">
        <v>-7.9158602941077905E-2</v>
      </c>
      <c r="Q30" s="302">
        <v>3.7602587151564969E-2</v>
      </c>
      <c r="R30" s="297">
        <v>1.3046230992764321</v>
      </c>
      <c r="S30" s="302">
        <v>0.61273166840255966</v>
      </c>
      <c r="T30" s="273">
        <v>0.21024831930787369</v>
      </c>
      <c r="X30" s="310" t="str">
        <f t="shared" si="0"/>
        <v>-</v>
      </c>
      <c r="Y30" s="310" t="str">
        <f t="shared" si="1"/>
        <v/>
      </c>
      <c r="Z30" s="310" t="str">
        <f t="shared" si="2"/>
        <v>-</v>
      </c>
      <c r="AA30" s="310" t="str">
        <f t="shared" si="3"/>
        <v/>
      </c>
      <c r="AB30" s="310" t="str">
        <f t="shared" si="4"/>
        <v>+</v>
      </c>
      <c r="AC30" s="310" t="str">
        <f t="shared" si="5"/>
        <v/>
      </c>
      <c r="AD30" s="310" t="str">
        <f t="shared" si="6"/>
        <v>-</v>
      </c>
      <c r="AE30" s="310" t="str">
        <f t="shared" si="7"/>
        <v>-</v>
      </c>
      <c r="AF30" s="310" t="str">
        <f t="shared" si="8"/>
        <v>+</v>
      </c>
    </row>
    <row r="31" spans="1:32">
      <c r="A31" s="113" t="s">
        <v>202</v>
      </c>
      <c r="B31" s="297">
        <v>-1.331114421759054</v>
      </c>
      <c r="C31" s="302">
        <v>0.16295745246987553</v>
      </c>
      <c r="D31" s="297">
        <v>0.21273014742759291</v>
      </c>
      <c r="E31" s="302">
        <v>5.1968443870134891E-2</v>
      </c>
      <c r="F31" s="297">
        <v>-3.4863843396320503E-2</v>
      </c>
      <c r="G31" s="302">
        <v>2.0778756397602516E-2</v>
      </c>
      <c r="H31" s="297">
        <v>0.14812693558525639</v>
      </c>
      <c r="I31" s="302">
        <v>2.0817346751419399E-2</v>
      </c>
      <c r="J31" s="297">
        <v>6.2480246892888301E-2</v>
      </c>
      <c r="K31" s="302">
        <v>3.0712862782501162E-2</v>
      </c>
      <c r="L31" s="297">
        <v>1.4954227407663949</v>
      </c>
      <c r="M31" s="302">
        <v>0.61180509143698303</v>
      </c>
      <c r="N31" s="297">
        <v>-1.85113332795399E-2</v>
      </c>
      <c r="O31" s="302">
        <v>4.9544268066083814E-2</v>
      </c>
      <c r="P31" s="297">
        <v>-0.18181211012191709</v>
      </c>
      <c r="Q31" s="302">
        <v>5.194792041989179E-2</v>
      </c>
      <c r="R31" s="297">
        <v>-0.52610187150359777</v>
      </c>
      <c r="S31" s="302">
        <v>0.90718678913979978</v>
      </c>
      <c r="T31" s="273">
        <v>0.18066854240316579</v>
      </c>
      <c r="X31" s="310" t="str">
        <f t="shared" si="0"/>
        <v>-</v>
      </c>
      <c r="Y31" s="310" t="str">
        <f t="shared" si="1"/>
        <v>+</v>
      </c>
      <c r="Z31" s="310" t="str">
        <f t="shared" si="2"/>
        <v/>
      </c>
      <c r="AA31" s="310" t="str">
        <f t="shared" si="3"/>
        <v>+</v>
      </c>
      <c r="AB31" s="310" t="str">
        <f t="shared" si="4"/>
        <v>+</v>
      </c>
      <c r="AC31" s="310" t="str">
        <f t="shared" si="5"/>
        <v>+</v>
      </c>
      <c r="AD31" s="310" t="str">
        <f t="shared" si="6"/>
        <v/>
      </c>
      <c r="AE31" s="310" t="str">
        <f t="shared" si="7"/>
        <v>-</v>
      </c>
      <c r="AF31" s="310" t="str">
        <f t="shared" si="8"/>
        <v/>
      </c>
    </row>
    <row r="32" spans="1:32">
      <c r="A32" s="113" t="s">
        <v>19</v>
      </c>
      <c r="B32" s="297">
        <v>-0.37272308945811822</v>
      </c>
      <c r="C32" s="302">
        <v>0.12530600735888742</v>
      </c>
      <c r="D32" s="297">
        <v>6.7859827564535499E-2</v>
      </c>
      <c r="E32" s="302">
        <v>2.8035919344939327E-2</v>
      </c>
      <c r="F32" s="297">
        <v>-3.4405924602717901E-2</v>
      </c>
      <c r="G32" s="302">
        <v>9.0215073391193522E-3</v>
      </c>
      <c r="H32" s="297">
        <v>0.19758496847953311</v>
      </c>
      <c r="I32" s="302">
        <v>3.0427101111066505E-2</v>
      </c>
      <c r="J32" s="297">
        <v>7.9061957252406501E-2</v>
      </c>
      <c r="K32" s="302">
        <v>3.8954410635057168E-2</v>
      </c>
      <c r="L32" s="297">
        <v>0.198405164847513</v>
      </c>
      <c r="M32" s="302">
        <v>0.53601343116897748</v>
      </c>
      <c r="N32" s="297">
        <v>-8.9744925025592004E-2</v>
      </c>
      <c r="O32" s="302">
        <v>2.9421161039440466E-2</v>
      </c>
      <c r="P32" s="297">
        <v>-0.15347928429439681</v>
      </c>
      <c r="Q32" s="302">
        <v>2.5819254612016763E-2</v>
      </c>
      <c r="R32" s="297">
        <v>-0.70706210655810431</v>
      </c>
      <c r="S32" s="302">
        <v>0.41616871401094674</v>
      </c>
      <c r="T32" s="273">
        <v>0.18829995965569929</v>
      </c>
      <c r="X32" s="310" t="str">
        <f t="shared" si="0"/>
        <v>-</v>
      </c>
      <c r="Y32" s="310" t="str">
        <f t="shared" si="1"/>
        <v>+</v>
      </c>
      <c r="Z32" s="310" t="str">
        <f t="shared" si="2"/>
        <v>-</v>
      </c>
      <c r="AA32" s="310" t="str">
        <f t="shared" si="3"/>
        <v>+</v>
      </c>
      <c r="AB32" s="310" t="str">
        <f t="shared" si="4"/>
        <v>+</v>
      </c>
      <c r="AC32" s="310" t="str">
        <f t="shared" si="5"/>
        <v/>
      </c>
      <c r="AD32" s="310" t="str">
        <f t="shared" si="6"/>
        <v>-</v>
      </c>
      <c r="AE32" s="310" t="str">
        <f t="shared" si="7"/>
        <v>-</v>
      </c>
      <c r="AF32" s="310" t="str">
        <f t="shared" si="8"/>
        <v/>
      </c>
    </row>
    <row r="33" spans="1:32">
      <c r="A33" s="113" t="s">
        <v>20</v>
      </c>
      <c r="B33" s="297">
        <v>-0.74569252032125022</v>
      </c>
      <c r="C33" s="302">
        <v>0.13148400603237556</v>
      </c>
      <c r="D33" s="297">
        <v>0.12858564878251341</v>
      </c>
      <c r="E33" s="302">
        <v>4.1019691173148742E-2</v>
      </c>
      <c r="F33" s="297">
        <v>-6.9104025856581403E-2</v>
      </c>
      <c r="G33" s="302">
        <v>1.16761262414731E-2</v>
      </c>
      <c r="H33" s="297">
        <v>0.18799423438588261</v>
      </c>
      <c r="I33" s="302">
        <v>2.647537470804227E-2</v>
      </c>
      <c r="J33" s="297">
        <v>6.7420409986482202E-2</v>
      </c>
      <c r="K33" s="302">
        <v>4.4472327836060942E-2</v>
      </c>
      <c r="L33" s="297">
        <v>1.4737554725184749</v>
      </c>
      <c r="M33" s="302">
        <v>0.52092949166308566</v>
      </c>
      <c r="N33" s="297">
        <v>-1.06255513641007E-2</v>
      </c>
      <c r="O33" s="302">
        <v>5.4591101285653129E-2</v>
      </c>
      <c r="P33" s="297">
        <v>-0.13063550108868041</v>
      </c>
      <c r="Q33" s="302">
        <v>5.0481476174378898E-2</v>
      </c>
      <c r="R33" s="297">
        <v>-0.80263382831564611</v>
      </c>
      <c r="S33" s="302">
        <v>1.3089663583947637</v>
      </c>
      <c r="T33" s="273">
        <v>0.14162087464378151</v>
      </c>
      <c r="X33" s="310" t="str">
        <f t="shared" si="0"/>
        <v>-</v>
      </c>
      <c r="Y33" s="310" t="str">
        <f t="shared" si="1"/>
        <v>+</v>
      </c>
      <c r="Z33" s="310" t="str">
        <f t="shared" si="2"/>
        <v>-</v>
      </c>
      <c r="AA33" s="310" t="str">
        <f t="shared" si="3"/>
        <v>+</v>
      </c>
      <c r="AB33" s="310" t="str">
        <f t="shared" si="4"/>
        <v/>
      </c>
      <c r="AC33" s="310" t="str">
        <f t="shared" si="5"/>
        <v>+</v>
      </c>
      <c r="AD33" s="310" t="str">
        <f t="shared" si="6"/>
        <v/>
      </c>
      <c r="AE33" s="310" t="str">
        <f t="shared" si="7"/>
        <v>-</v>
      </c>
      <c r="AF33" s="310" t="str">
        <f t="shared" si="8"/>
        <v/>
      </c>
    </row>
    <row r="34" spans="1:32">
      <c r="A34" s="113" t="s">
        <v>21</v>
      </c>
      <c r="B34" s="297">
        <v>-1.328979025943817</v>
      </c>
      <c r="C34" s="302">
        <v>0.125383394258268</v>
      </c>
      <c r="D34" s="297">
        <v>8.8372019615097996E-2</v>
      </c>
      <c r="E34" s="302">
        <v>6.5402324592125624E-2</v>
      </c>
      <c r="F34" s="297">
        <v>-5.1790357039542101E-2</v>
      </c>
      <c r="G34" s="302">
        <v>1.6336665245039572E-2</v>
      </c>
      <c r="H34" s="297">
        <v>0.1751833572219138</v>
      </c>
      <c r="I34" s="302">
        <v>2.0978881540676494E-2</v>
      </c>
      <c r="J34" s="297">
        <v>0.16249887437771501</v>
      </c>
      <c r="K34" s="302">
        <v>3.6432182213441751E-2</v>
      </c>
      <c r="L34" s="297">
        <v>1.0457539741820241</v>
      </c>
      <c r="M34" s="302">
        <v>0.59323267631088616</v>
      </c>
      <c r="N34" s="297">
        <v>-8.8313004719840799E-2</v>
      </c>
      <c r="O34" s="302">
        <v>4.77657283179048E-2</v>
      </c>
      <c r="P34" s="297">
        <v>-0.1076413886747651</v>
      </c>
      <c r="Q34" s="302">
        <v>3.9106037137939656E-2</v>
      </c>
      <c r="R34" s="297">
        <v>-0.74935765373658059</v>
      </c>
      <c r="S34" s="302">
        <v>0.78716289051131805</v>
      </c>
      <c r="T34" s="273">
        <v>0.19577289034037701</v>
      </c>
      <c r="X34" s="310" t="str">
        <f t="shared" si="0"/>
        <v>-</v>
      </c>
      <c r="Y34" s="310" t="str">
        <f t="shared" si="1"/>
        <v/>
      </c>
      <c r="Z34" s="310" t="str">
        <f t="shared" si="2"/>
        <v>-</v>
      </c>
      <c r="AA34" s="310" t="str">
        <f t="shared" si="3"/>
        <v>+</v>
      </c>
      <c r="AB34" s="310" t="str">
        <f t="shared" si="4"/>
        <v>+</v>
      </c>
      <c r="AC34" s="310" t="str">
        <f t="shared" si="5"/>
        <v/>
      </c>
      <c r="AD34" s="310" t="str">
        <f t="shared" si="6"/>
        <v/>
      </c>
      <c r="AE34" s="310" t="str">
        <f t="shared" si="7"/>
        <v>-</v>
      </c>
      <c r="AF34" s="310" t="str">
        <f t="shared" si="8"/>
        <v/>
      </c>
    </row>
    <row r="35" spans="1:32">
      <c r="A35" s="113" t="s">
        <v>22</v>
      </c>
      <c r="B35" s="297">
        <v>-0.47133456039977728</v>
      </c>
      <c r="C35" s="302">
        <v>0.12330715533997047</v>
      </c>
      <c r="D35" s="297">
        <v>8.53028362056409E-2</v>
      </c>
      <c r="E35" s="302">
        <v>2.9666076577878172E-2</v>
      </c>
      <c r="F35" s="297">
        <v>-1.6574856621956999E-2</v>
      </c>
      <c r="G35" s="302">
        <v>9.7432498281401561E-3</v>
      </c>
      <c r="H35" s="297">
        <v>4.4584743219932901E-2</v>
      </c>
      <c r="I35" s="302">
        <v>2.2151582636613494E-2</v>
      </c>
      <c r="J35" s="297">
        <v>0.16431029254570181</v>
      </c>
      <c r="K35" s="302">
        <v>8.9276005210967471E-2</v>
      </c>
      <c r="L35" s="297">
        <v>-0.99336300774121211</v>
      </c>
      <c r="M35" s="302">
        <v>0.63965767732623813</v>
      </c>
      <c r="N35" s="297">
        <v>-7.5834293796803703E-2</v>
      </c>
      <c r="O35" s="302">
        <v>3.3097152526853309E-2</v>
      </c>
      <c r="P35" s="297">
        <v>-1.5549031865083199E-2</v>
      </c>
      <c r="Q35" s="302">
        <v>3.244130174981355E-2</v>
      </c>
      <c r="R35" s="297">
        <v>-1.0330381152717121</v>
      </c>
      <c r="S35" s="302">
        <v>0.48497350264375549</v>
      </c>
      <c r="T35" s="273">
        <v>6.1589143273703399E-2</v>
      </c>
      <c r="X35" s="310" t="str">
        <f t="shared" si="0"/>
        <v>-</v>
      </c>
      <c r="Y35" s="310" t="str">
        <f t="shared" si="1"/>
        <v>+</v>
      </c>
      <c r="Z35" s="310" t="str">
        <f t="shared" si="2"/>
        <v/>
      </c>
      <c r="AA35" s="310" t="str">
        <f t="shared" si="3"/>
        <v>+</v>
      </c>
      <c r="AB35" s="310" t="str">
        <f t="shared" si="4"/>
        <v/>
      </c>
      <c r="AC35" s="310" t="str">
        <f t="shared" si="5"/>
        <v/>
      </c>
      <c r="AD35" s="310" t="str">
        <f t="shared" si="6"/>
        <v>-</v>
      </c>
      <c r="AE35" s="310" t="str">
        <f t="shared" si="7"/>
        <v/>
      </c>
      <c r="AF35" s="310" t="str">
        <f t="shared" si="8"/>
        <v>-</v>
      </c>
    </row>
    <row r="36" spans="1:32">
      <c r="A36" s="113" t="s">
        <v>23</v>
      </c>
      <c r="B36" s="297">
        <v>-1.6231768309087571</v>
      </c>
      <c r="C36" s="302">
        <v>0.12837240961669119</v>
      </c>
      <c r="D36" s="297">
        <v>9.9896130996464494E-2</v>
      </c>
      <c r="E36" s="302">
        <v>2.7380410367871071E-2</v>
      </c>
      <c r="F36" s="297">
        <v>-2.5541167206705E-2</v>
      </c>
      <c r="G36" s="302">
        <v>9.0715396725018303E-3</v>
      </c>
      <c r="H36" s="297">
        <v>0.13826102021527981</v>
      </c>
      <c r="I36" s="302">
        <v>1.8933164877643578E-2</v>
      </c>
      <c r="J36" s="297">
        <v>6.803079019279E-2</v>
      </c>
      <c r="K36" s="302">
        <v>2.9768109963703788E-2</v>
      </c>
      <c r="L36" s="297">
        <v>7.53485581400032E-2</v>
      </c>
      <c r="M36" s="302">
        <v>0.69811237346546762</v>
      </c>
      <c r="N36" s="297">
        <v>-0.11645011419339329</v>
      </c>
      <c r="O36" s="302">
        <v>4.8234260398316603E-2</v>
      </c>
      <c r="P36" s="297">
        <v>-9.6779281495643896E-2</v>
      </c>
      <c r="Q36" s="302">
        <v>4.008707215843553E-2</v>
      </c>
      <c r="R36" s="297">
        <v>-0.39364887243797858</v>
      </c>
      <c r="S36" s="302">
        <v>0.59479836375699002</v>
      </c>
      <c r="T36" s="273">
        <v>0.20656121114956469</v>
      </c>
      <c r="X36" s="310" t="str">
        <f t="shared" si="0"/>
        <v>-</v>
      </c>
      <c r="Y36" s="310" t="str">
        <f t="shared" si="1"/>
        <v>+</v>
      </c>
      <c r="Z36" s="310" t="str">
        <f t="shared" si="2"/>
        <v>-</v>
      </c>
      <c r="AA36" s="310" t="str">
        <f t="shared" si="3"/>
        <v>+</v>
      </c>
      <c r="AB36" s="310" t="str">
        <f t="shared" si="4"/>
        <v>+</v>
      </c>
      <c r="AC36" s="310" t="str">
        <f t="shared" si="5"/>
        <v/>
      </c>
      <c r="AD36" s="310" t="str">
        <f t="shared" si="6"/>
        <v>-</v>
      </c>
      <c r="AE36" s="310" t="str">
        <f t="shared" si="7"/>
        <v>-</v>
      </c>
      <c r="AF36" s="310" t="str">
        <f t="shared" si="8"/>
        <v/>
      </c>
    </row>
    <row r="37" spans="1:32">
      <c r="A37" s="113" t="s">
        <v>24</v>
      </c>
      <c r="B37" s="297">
        <v>-1.4988165417556309</v>
      </c>
      <c r="C37" s="302">
        <v>0.29760739596670782</v>
      </c>
      <c r="D37" s="297">
        <v>9.8628170803620296E-2</v>
      </c>
      <c r="E37" s="302">
        <v>3.5518098769900343E-2</v>
      </c>
      <c r="F37" s="297">
        <v>-5.8267074321080102E-2</v>
      </c>
      <c r="G37" s="302">
        <v>2.3384644666389377E-2</v>
      </c>
      <c r="H37" s="297">
        <v>3.1494894524928201E-2</v>
      </c>
      <c r="I37" s="302">
        <v>3.6208723526788632E-2</v>
      </c>
      <c r="J37" s="297">
        <v>6.9397678584022404E-2</v>
      </c>
      <c r="K37" s="302">
        <v>4.0579809040205125E-2</v>
      </c>
      <c r="L37" s="297">
        <v>0.82757904353413303</v>
      </c>
      <c r="M37" s="302">
        <v>0.96156303678655741</v>
      </c>
      <c r="N37" s="297">
        <v>-6.5804121465421805E-2</v>
      </c>
      <c r="O37" s="302">
        <v>7.4986477405949825E-2</v>
      </c>
      <c r="P37" s="297">
        <v>-0.15747467235776319</v>
      </c>
      <c r="Q37" s="302">
        <v>6.6847847540630639E-2</v>
      </c>
      <c r="R37" s="297">
        <v>0.13773213905261519</v>
      </c>
      <c r="S37" s="302">
        <v>1.0318206201825857</v>
      </c>
      <c r="T37" s="273">
        <v>0.14742003044599719</v>
      </c>
      <c r="X37" s="310" t="str">
        <f t="shared" si="0"/>
        <v>-</v>
      </c>
      <c r="Y37" s="310" t="str">
        <f t="shared" si="1"/>
        <v>+</v>
      </c>
      <c r="Z37" s="310" t="str">
        <f t="shared" si="2"/>
        <v>-</v>
      </c>
      <c r="AA37" s="310" t="str">
        <f t="shared" si="3"/>
        <v/>
      </c>
      <c r="AB37" s="310" t="str">
        <f t="shared" si="4"/>
        <v/>
      </c>
      <c r="AC37" s="310" t="str">
        <f t="shared" si="5"/>
        <v/>
      </c>
      <c r="AD37" s="310" t="str">
        <f t="shared" si="6"/>
        <v/>
      </c>
      <c r="AE37" s="310" t="str">
        <f t="shared" si="7"/>
        <v>-</v>
      </c>
      <c r="AF37" s="310" t="str">
        <f t="shared" si="8"/>
        <v/>
      </c>
    </row>
    <row r="38" spans="1:32">
      <c r="A38" s="113" t="s">
        <v>387</v>
      </c>
      <c r="B38" s="297">
        <v>-1.2583790756286719</v>
      </c>
      <c r="C38" s="302">
        <v>0.14711587683370447</v>
      </c>
      <c r="D38" s="297">
        <v>8.9017298574422005E-2</v>
      </c>
      <c r="E38" s="302">
        <v>5.0180593549976657E-2</v>
      </c>
      <c r="F38" s="297">
        <v>-4.18815581716281E-2</v>
      </c>
      <c r="G38" s="302">
        <v>1.5112141925987551E-2</v>
      </c>
      <c r="H38" s="297">
        <v>0.15172846812050361</v>
      </c>
      <c r="I38" s="302">
        <v>2.1717860415310899E-2</v>
      </c>
      <c r="J38" s="297">
        <v>6.6266643143190099E-2</v>
      </c>
      <c r="K38" s="302">
        <v>2.8882398809764672E-2</v>
      </c>
      <c r="L38" s="297">
        <v>0.31031171912172528</v>
      </c>
      <c r="M38" s="302">
        <v>0.74453139006859581</v>
      </c>
      <c r="N38" s="297">
        <v>-6.005188558058E-4</v>
      </c>
      <c r="O38" s="302">
        <v>5.0550553384417385E-2</v>
      </c>
      <c r="P38" s="297">
        <v>-0.17649598985509041</v>
      </c>
      <c r="Q38" s="302">
        <v>4.3731541437503872E-2</v>
      </c>
      <c r="R38" s="297">
        <v>-0.87903439239179992</v>
      </c>
      <c r="S38" s="302">
        <v>0.79923889233737677</v>
      </c>
      <c r="T38" s="273">
        <v>0.20307166624810441</v>
      </c>
      <c r="X38" s="310" t="str">
        <f t="shared" si="0"/>
        <v>-</v>
      </c>
      <c r="Y38" s="310" t="str">
        <f t="shared" si="1"/>
        <v/>
      </c>
      <c r="Z38" s="310" t="str">
        <f t="shared" si="2"/>
        <v>-</v>
      </c>
      <c r="AA38" s="310" t="str">
        <f t="shared" si="3"/>
        <v>+</v>
      </c>
      <c r="AB38" s="310" t="str">
        <f t="shared" si="4"/>
        <v>+</v>
      </c>
      <c r="AC38" s="310" t="str">
        <f t="shared" si="5"/>
        <v/>
      </c>
      <c r="AD38" s="310" t="str">
        <f t="shared" si="6"/>
        <v/>
      </c>
      <c r="AE38" s="310" t="str">
        <f t="shared" si="7"/>
        <v>-</v>
      </c>
      <c r="AF38" s="310" t="str">
        <f t="shared" si="8"/>
        <v/>
      </c>
    </row>
    <row r="39" spans="1:32">
      <c r="A39" s="113" t="s">
        <v>25</v>
      </c>
      <c r="B39" s="297">
        <v>-0.99426799750883876</v>
      </c>
      <c r="C39" s="302">
        <v>0.14171412302153938</v>
      </c>
      <c r="D39" s="297">
        <v>0.21987071110955761</v>
      </c>
      <c r="E39" s="302">
        <v>6.312899222155513E-2</v>
      </c>
      <c r="F39" s="297">
        <v>-4.7949538948661198E-2</v>
      </c>
      <c r="G39" s="302">
        <v>1.2927927984436016E-2</v>
      </c>
      <c r="H39" s="297">
        <v>0.15704783943981129</v>
      </c>
      <c r="I39" s="302">
        <v>2.7080664222408315E-2</v>
      </c>
      <c r="J39" s="297">
        <v>2.6767210958884201E-2</v>
      </c>
      <c r="K39" s="302">
        <v>2.3850328503790496E-2</v>
      </c>
      <c r="L39" s="297">
        <v>0.22914553030228779</v>
      </c>
      <c r="M39" s="302">
        <v>0.57490470630634538</v>
      </c>
      <c r="N39" s="297">
        <v>7.7205171743887002E-3</v>
      </c>
      <c r="O39" s="302">
        <v>4.0743203044814477E-2</v>
      </c>
      <c r="P39" s="297">
        <v>-0.18382158633325441</v>
      </c>
      <c r="Q39" s="302">
        <v>3.6491612432335133E-2</v>
      </c>
      <c r="R39" s="297">
        <v>-1.09038784444883</v>
      </c>
      <c r="S39" s="302">
        <v>0.70548360332450344</v>
      </c>
      <c r="T39" s="273">
        <v>0.1447263141338169</v>
      </c>
      <c r="X39" s="310" t="str">
        <f t="shared" si="0"/>
        <v>-</v>
      </c>
      <c r="Y39" s="310" t="str">
        <f t="shared" si="1"/>
        <v>+</v>
      </c>
      <c r="Z39" s="310" t="str">
        <f t="shared" si="2"/>
        <v>-</v>
      </c>
      <c r="AA39" s="310" t="str">
        <f t="shared" si="3"/>
        <v>+</v>
      </c>
      <c r="AB39" s="310" t="str">
        <f t="shared" si="4"/>
        <v/>
      </c>
      <c r="AC39" s="310" t="str">
        <f t="shared" si="5"/>
        <v/>
      </c>
      <c r="AD39" s="310" t="str">
        <f t="shared" si="6"/>
        <v/>
      </c>
      <c r="AE39" s="310" t="str">
        <f t="shared" si="7"/>
        <v>-</v>
      </c>
      <c r="AF39" s="310" t="str">
        <f t="shared" si="8"/>
        <v/>
      </c>
    </row>
    <row r="40" spans="1:32">
      <c r="A40" s="113" t="s">
        <v>26</v>
      </c>
      <c r="B40" s="297">
        <v>-8.1111188830610095E-2</v>
      </c>
      <c r="C40" s="302">
        <v>0.1280007026034482</v>
      </c>
      <c r="D40" s="297">
        <v>1.0361807902850399E-2</v>
      </c>
      <c r="E40" s="302">
        <v>3.0268797769783803E-2</v>
      </c>
      <c r="F40" s="297">
        <v>9.3681400485222499E-2</v>
      </c>
      <c r="G40" s="302">
        <v>3.2156543653888044E-2</v>
      </c>
      <c r="H40" s="297">
        <v>9.0744678967961002E-3</v>
      </c>
      <c r="I40" s="302">
        <v>2.236107380508669E-2</v>
      </c>
      <c r="J40" s="297">
        <v>0.1500296336309089</v>
      </c>
      <c r="K40" s="302">
        <v>2.9926983295324214E-2</v>
      </c>
      <c r="L40" s="297">
        <v>-0.78860340316083355</v>
      </c>
      <c r="M40" s="302">
        <v>0.46798263292034031</v>
      </c>
      <c r="N40" s="297">
        <v>-0.11917338003604611</v>
      </c>
      <c r="O40" s="302">
        <v>5.7454090099086703E-2</v>
      </c>
      <c r="P40" s="297">
        <v>-9.6398676661074906E-2</v>
      </c>
      <c r="Q40" s="302">
        <v>5.6182672411679263E-2</v>
      </c>
      <c r="R40" s="297">
        <v>3.5249718552069802</v>
      </c>
      <c r="S40" s="302">
        <v>0.6901902613852744</v>
      </c>
      <c r="T40" s="273">
        <v>6.0472022750998299E-2</v>
      </c>
      <c r="X40" s="310" t="str">
        <f t="shared" si="0"/>
        <v/>
      </c>
      <c r="Y40" s="310" t="str">
        <f t="shared" si="1"/>
        <v/>
      </c>
      <c r="Z40" s="310" t="str">
        <f t="shared" si="2"/>
        <v>+</v>
      </c>
      <c r="AA40" s="310" t="str">
        <f t="shared" si="3"/>
        <v/>
      </c>
      <c r="AB40" s="310" t="str">
        <f t="shared" si="4"/>
        <v>+</v>
      </c>
      <c r="AC40" s="310" t="str">
        <f t="shared" si="5"/>
        <v/>
      </c>
      <c r="AD40" s="310" t="str">
        <f t="shared" si="6"/>
        <v>-</v>
      </c>
      <c r="AE40" s="310" t="str">
        <f t="shared" si="7"/>
        <v/>
      </c>
      <c r="AF40" s="310" t="str">
        <f t="shared" si="8"/>
        <v>+</v>
      </c>
    </row>
    <row r="41" spans="1:32">
      <c r="A41" s="113" t="s">
        <v>27</v>
      </c>
      <c r="B41" s="297">
        <v>-5.4935712066768498E-2</v>
      </c>
      <c r="C41" s="302">
        <v>0.13744352559300582</v>
      </c>
      <c r="D41" s="297">
        <v>5.0253822053590101E-2</v>
      </c>
      <c r="E41" s="302">
        <v>2.6163145121132783E-2</v>
      </c>
      <c r="F41" s="297">
        <v>1.59672419452285E-2</v>
      </c>
      <c r="G41" s="302">
        <v>8.9923820540631604E-3</v>
      </c>
      <c r="H41" s="297">
        <v>7.7241416414639399E-2</v>
      </c>
      <c r="I41" s="302">
        <v>1.4667593464324207E-2</v>
      </c>
      <c r="J41" s="297">
        <v>6.9043386014394303E-2</v>
      </c>
      <c r="K41" s="302">
        <v>3.6356921315468256E-2</v>
      </c>
      <c r="L41" s="297">
        <v>-0.65010558810219476</v>
      </c>
      <c r="M41" s="302">
        <v>0.54709089056903393</v>
      </c>
      <c r="N41" s="297">
        <v>-9.8972452278031101E-2</v>
      </c>
      <c r="O41" s="302">
        <v>2.6747435615896022E-2</v>
      </c>
      <c r="P41" s="297">
        <v>-5.7655668847694998E-2</v>
      </c>
      <c r="Q41" s="302">
        <v>2.6850963775003178E-2</v>
      </c>
      <c r="R41" s="297">
        <v>-0.76450900561473689</v>
      </c>
      <c r="S41" s="302">
        <v>0.44385985881203366</v>
      </c>
      <c r="T41" s="273">
        <v>5.8910696335643199E-2</v>
      </c>
      <c r="X41" s="310" t="str">
        <f t="shared" si="0"/>
        <v/>
      </c>
      <c r="Y41" s="310" t="str">
        <f t="shared" si="1"/>
        <v/>
      </c>
      <c r="Z41" s="310" t="str">
        <f t="shared" si="2"/>
        <v/>
      </c>
      <c r="AA41" s="310" t="str">
        <f t="shared" si="3"/>
        <v>+</v>
      </c>
      <c r="AB41" s="310" t="str">
        <f t="shared" si="4"/>
        <v/>
      </c>
      <c r="AC41" s="310" t="str">
        <f t="shared" si="5"/>
        <v/>
      </c>
      <c r="AD41" s="310" t="str">
        <f t="shared" si="6"/>
        <v>-</v>
      </c>
      <c r="AE41" s="310" t="str">
        <f t="shared" si="7"/>
        <v>-</v>
      </c>
      <c r="AF41" s="310" t="str">
        <f t="shared" si="8"/>
        <v/>
      </c>
    </row>
    <row r="42" spans="1:32">
      <c r="A42" s="113" t="s">
        <v>28</v>
      </c>
      <c r="B42" s="297">
        <v>-0.40332543959691269</v>
      </c>
      <c r="C42" s="302">
        <v>0.11219750520625646</v>
      </c>
      <c r="D42" s="297">
        <v>-8.2533291294255504E-2</v>
      </c>
      <c r="E42" s="302">
        <v>4.1490686012486497E-2</v>
      </c>
      <c r="F42" s="297">
        <v>-1.11712869023848E-2</v>
      </c>
      <c r="G42" s="302">
        <v>1.4387855250980096E-2</v>
      </c>
      <c r="H42" s="297">
        <v>0.1241246247708762</v>
      </c>
      <c r="I42" s="302">
        <v>2.1705336930121118E-2</v>
      </c>
      <c r="J42" s="297">
        <v>2.2894484958494499E-2</v>
      </c>
      <c r="K42" s="302">
        <v>4.5506022990672211E-2</v>
      </c>
      <c r="L42" s="297">
        <v>0.31952747037380008</v>
      </c>
      <c r="M42" s="302">
        <v>0.52547266988336905</v>
      </c>
      <c r="N42" s="297">
        <v>-0.1138150338240435</v>
      </c>
      <c r="O42" s="302">
        <v>6.9852485263295863E-2</v>
      </c>
      <c r="P42" s="297">
        <v>-7.4550739119054396E-2</v>
      </c>
      <c r="Q42" s="302">
        <v>6.025658631478055E-2</v>
      </c>
      <c r="R42" s="297">
        <v>0.13536537366067081</v>
      </c>
      <c r="S42" s="302">
        <v>1.0691141557198072</v>
      </c>
      <c r="T42" s="273">
        <v>7.0672375989130107E-2</v>
      </c>
      <c r="X42" s="310" t="str">
        <f t="shared" si="0"/>
        <v>-</v>
      </c>
      <c r="Y42" s="310" t="str">
        <f t="shared" si="1"/>
        <v>-</v>
      </c>
      <c r="Z42" s="310" t="str">
        <f t="shared" si="2"/>
        <v/>
      </c>
      <c r="AA42" s="310" t="str">
        <f t="shared" si="3"/>
        <v>+</v>
      </c>
      <c r="AB42" s="310" t="str">
        <f t="shared" si="4"/>
        <v/>
      </c>
      <c r="AC42" s="310" t="str">
        <f t="shared" si="5"/>
        <v/>
      </c>
      <c r="AD42" s="310" t="str">
        <f t="shared" si="6"/>
        <v/>
      </c>
      <c r="AE42" s="310" t="str">
        <f t="shared" si="7"/>
        <v/>
      </c>
      <c r="AF42" s="310" t="str">
        <f t="shared" si="8"/>
        <v/>
      </c>
    </row>
    <row r="43" spans="1:32">
      <c r="A43" s="113" t="s">
        <v>29</v>
      </c>
      <c r="B43" s="297">
        <v>-0.96294725601726161</v>
      </c>
      <c r="C43" s="302">
        <v>0.12820729795337579</v>
      </c>
      <c r="D43" s="297">
        <v>1.98731807241996E-2</v>
      </c>
      <c r="E43" s="302">
        <v>3.2274330571034696E-2</v>
      </c>
      <c r="F43" s="297">
        <v>-3.3166868578770201E-2</v>
      </c>
      <c r="G43" s="302">
        <v>1.1985369471210034E-2</v>
      </c>
      <c r="H43" s="297">
        <v>0.1291270269251466</v>
      </c>
      <c r="I43" s="302">
        <v>3.9080664431245291E-2</v>
      </c>
      <c r="J43" s="297">
        <v>0.18996858601683611</v>
      </c>
      <c r="K43" s="302">
        <v>7.7070627829608718E-2</v>
      </c>
      <c r="L43" s="297">
        <v>-0.92796407851399942</v>
      </c>
      <c r="M43" s="302">
        <v>0.9237155959193567</v>
      </c>
      <c r="N43" s="297">
        <v>-0.2117407243623402</v>
      </c>
      <c r="O43" s="302">
        <v>4.0101076473517669E-2</v>
      </c>
      <c r="P43" s="297">
        <v>-4.6814834950755897E-2</v>
      </c>
      <c r="Q43" s="302">
        <v>3.0404619164316748E-2</v>
      </c>
      <c r="R43" s="297">
        <v>-0.95759680146897441</v>
      </c>
      <c r="S43" s="302">
        <v>0.68040085657603733</v>
      </c>
      <c r="T43" s="273">
        <v>0.18321188266614391</v>
      </c>
      <c r="X43" s="310" t="str">
        <f t="shared" si="0"/>
        <v>-</v>
      </c>
      <c r="Y43" s="310" t="str">
        <f t="shared" si="1"/>
        <v/>
      </c>
      <c r="Z43" s="310" t="str">
        <f t="shared" si="2"/>
        <v>-</v>
      </c>
      <c r="AA43" s="310" t="str">
        <f t="shared" si="3"/>
        <v>+</v>
      </c>
      <c r="AB43" s="310" t="str">
        <f t="shared" si="4"/>
        <v>+</v>
      </c>
      <c r="AC43" s="310" t="str">
        <f t="shared" si="5"/>
        <v/>
      </c>
      <c r="AD43" s="310" t="str">
        <f t="shared" si="6"/>
        <v>-</v>
      </c>
      <c r="AE43" s="310" t="str">
        <f t="shared" si="7"/>
        <v/>
      </c>
      <c r="AF43" s="310" t="str">
        <f t="shared" si="8"/>
        <v/>
      </c>
    </row>
    <row r="44" spans="1:32">
      <c r="A44" s="113" t="s">
        <v>30</v>
      </c>
      <c r="B44" s="297">
        <v>-0.73731572664958644</v>
      </c>
      <c r="C44" s="302">
        <v>8.9832572888084855E-2</v>
      </c>
      <c r="D44" s="297">
        <v>8.9883015374146294E-2</v>
      </c>
      <c r="E44" s="302">
        <v>3.1509398312996081E-2</v>
      </c>
      <c r="F44" s="297">
        <v>-2.64294612104864E-2</v>
      </c>
      <c r="G44" s="302">
        <v>6.74327177610965E-3</v>
      </c>
      <c r="H44" s="297">
        <v>6.8024363011865097E-2</v>
      </c>
      <c r="I44" s="302">
        <v>1.6520541186048503E-2</v>
      </c>
      <c r="J44" s="297">
        <v>9.1072168622962996E-2</v>
      </c>
      <c r="K44" s="302">
        <v>2.9013186554010105E-2</v>
      </c>
      <c r="L44" s="297">
        <v>0.12769744810472691</v>
      </c>
      <c r="M44" s="302">
        <v>0.35747376765873162</v>
      </c>
      <c r="N44" s="297">
        <v>-0.1234678260827278</v>
      </c>
      <c r="O44" s="302">
        <v>2.9331468133870626E-2</v>
      </c>
      <c r="P44" s="297">
        <v>-7.7573329017217807E-2</v>
      </c>
      <c r="Q44" s="302">
        <v>2.6367274178466509E-2</v>
      </c>
      <c r="R44" s="297">
        <v>-1.9212538938400809</v>
      </c>
      <c r="S44" s="302">
        <v>0.33796415722172662</v>
      </c>
      <c r="T44" s="273">
        <v>0.15607632929563631</v>
      </c>
      <c r="X44" s="310" t="str">
        <f t="shared" si="0"/>
        <v>-</v>
      </c>
      <c r="Y44" s="310" t="str">
        <f t="shared" si="1"/>
        <v>+</v>
      </c>
      <c r="Z44" s="310" t="str">
        <f t="shared" si="2"/>
        <v>-</v>
      </c>
      <c r="AA44" s="310" t="str">
        <f t="shared" si="3"/>
        <v>+</v>
      </c>
      <c r="AB44" s="310" t="str">
        <f t="shared" si="4"/>
        <v>+</v>
      </c>
      <c r="AC44" s="310" t="str">
        <f t="shared" si="5"/>
        <v/>
      </c>
      <c r="AD44" s="310" t="str">
        <f t="shared" si="6"/>
        <v>-</v>
      </c>
      <c r="AE44" s="310" t="str">
        <f t="shared" si="7"/>
        <v>-</v>
      </c>
      <c r="AF44" s="310" t="str">
        <f t="shared" si="8"/>
        <v>-</v>
      </c>
    </row>
    <row r="45" spans="1:32">
      <c r="A45" s="113" t="s">
        <v>31</v>
      </c>
      <c r="B45" s="297">
        <v>-0.59896118754630479</v>
      </c>
      <c r="C45" s="302">
        <v>0.263086730150491</v>
      </c>
      <c r="D45" s="297">
        <v>8.9317606759213002E-3</v>
      </c>
      <c r="E45" s="302">
        <v>4.0068301231041804E-2</v>
      </c>
      <c r="F45" s="297">
        <v>-2.77260644717276E-2</v>
      </c>
      <c r="G45" s="302">
        <v>2.1560522462446146E-2</v>
      </c>
      <c r="H45" s="297">
        <v>0.19799132497825181</v>
      </c>
      <c r="I45" s="302">
        <v>2.9382352859158207E-2</v>
      </c>
      <c r="J45" s="297">
        <v>0.21332176190532329</v>
      </c>
      <c r="K45" s="302">
        <v>5.6674929122046587E-2</v>
      </c>
      <c r="L45" s="297">
        <v>1.9911417101243002E-3</v>
      </c>
      <c r="M45" s="302">
        <v>1.2277894350134051</v>
      </c>
      <c r="N45" s="297">
        <v>-4.5398264627085398E-2</v>
      </c>
      <c r="O45" s="302">
        <v>0.10215727626206896</v>
      </c>
      <c r="P45" s="297">
        <v>-0.34018331878296071</v>
      </c>
      <c r="Q45" s="302">
        <v>0.11515978749773516</v>
      </c>
      <c r="R45" s="297">
        <v>0.7785121607013642</v>
      </c>
      <c r="S45" s="302">
        <v>1.5331571467623648</v>
      </c>
      <c r="T45" s="273">
        <v>0.22254259213332789</v>
      </c>
      <c r="X45" s="310" t="str">
        <f t="shared" si="0"/>
        <v>-</v>
      </c>
      <c r="Y45" s="310" t="str">
        <f t="shared" si="1"/>
        <v/>
      </c>
      <c r="Z45" s="310" t="str">
        <f t="shared" si="2"/>
        <v/>
      </c>
      <c r="AA45" s="310" t="str">
        <f t="shared" si="3"/>
        <v>+</v>
      </c>
      <c r="AB45" s="310" t="str">
        <f t="shared" si="4"/>
        <v>+</v>
      </c>
      <c r="AC45" s="310" t="str">
        <f t="shared" si="5"/>
        <v/>
      </c>
      <c r="AD45" s="310" t="str">
        <f t="shared" si="6"/>
        <v/>
      </c>
      <c r="AE45" s="310" t="str">
        <f t="shared" si="7"/>
        <v>-</v>
      </c>
      <c r="AF45" s="310" t="str">
        <f t="shared" si="8"/>
        <v/>
      </c>
    </row>
    <row r="46" spans="1:32">
      <c r="A46" s="113" t="s">
        <v>32</v>
      </c>
      <c r="B46" s="297">
        <v>-0.69357325648783263</v>
      </c>
      <c r="C46" s="302">
        <v>0.1007318727039974</v>
      </c>
      <c r="D46" s="297">
        <v>-1.6388532198160499E-2</v>
      </c>
      <c r="E46" s="302">
        <v>2.2509686403715989E-2</v>
      </c>
      <c r="F46" s="297">
        <v>1.7758021965046101E-2</v>
      </c>
      <c r="G46" s="302">
        <v>1.7092898824562809E-2</v>
      </c>
      <c r="H46" s="297">
        <v>7.6691558549254801E-2</v>
      </c>
      <c r="I46" s="302">
        <v>1.3083747322607616E-2</v>
      </c>
      <c r="J46" s="297">
        <v>2.6244178587087798E-2</v>
      </c>
      <c r="K46" s="302">
        <v>3.6625812188110035E-2</v>
      </c>
      <c r="L46" s="297">
        <v>-0.115134210044501</v>
      </c>
      <c r="M46" s="302">
        <v>0.35736315365158944</v>
      </c>
      <c r="N46" s="297">
        <v>-0.14258346495516699</v>
      </c>
      <c r="O46" s="302">
        <v>3.6829338431897285E-2</v>
      </c>
      <c r="P46" s="297">
        <v>6.2737398969962999E-2</v>
      </c>
      <c r="Q46" s="302">
        <v>4.1449488727127087E-2</v>
      </c>
      <c r="R46" s="297">
        <v>-1.3873323434925089</v>
      </c>
      <c r="S46" s="302">
        <v>0.46321705825952447</v>
      </c>
      <c r="T46" s="273">
        <v>8.0825642691161506E-2</v>
      </c>
      <c r="X46" s="310" t="str">
        <f t="shared" si="0"/>
        <v>-</v>
      </c>
      <c r="Y46" s="310" t="str">
        <f t="shared" si="1"/>
        <v/>
      </c>
      <c r="Z46" s="310" t="str">
        <f t="shared" si="2"/>
        <v/>
      </c>
      <c r="AA46" s="310" t="str">
        <f t="shared" si="3"/>
        <v>+</v>
      </c>
      <c r="AB46" s="310" t="str">
        <f t="shared" si="4"/>
        <v/>
      </c>
      <c r="AC46" s="310" t="str">
        <f t="shared" si="5"/>
        <v/>
      </c>
      <c r="AD46" s="310" t="str">
        <f t="shared" si="6"/>
        <v>-</v>
      </c>
      <c r="AE46" s="310" t="str">
        <f t="shared" si="7"/>
        <v/>
      </c>
      <c r="AF46" s="310" t="str">
        <f t="shared" si="8"/>
        <v>-</v>
      </c>
    </row>
    <row r="47" spans="1:32">
      <c r="A47" s="113" t="s">
        <v>33</v>
      </c>
      <c r="B47" s="297">
        <v>-1.616469327903906</v>
      </c>
      <c r="C47" s="302">
        <v>0.23964470598038137</v>
      </c>
      <c r="D47" s="297">
        <v>-3.8435027419948899E-2</v>
      </c>
      <c r="E47" s="302">
        <v>8.9912852781112815E-2</v>
      </c>
      <c r="F47" s="297">
        <v>-0.13453707383917171</v>
      </c>
      <c r="G47" s="302">
        <v>2.8968059645703769E-2</v>
      </c>
      <c r="H47" s="297">
        <v>0.19488781413059189</v>
      </c>
      <c r="I47" s="302">
        <v>4.3348054868871E-2</v>
      </c>
      <c r="J47" s="297">
        <v>0.15173580926324681</v>
      </c>
      <c r="K47" s="302">
        <v>3.8236761138267732E-2</v>
      </c>
      <c r="L47" s="297">
        <v>2.6703042874347438</v>
      </c>
      <c r="M47" s="302">
        <v>1.0499765347255878</v>
      </c>
      <c r="N47" s="297">
        <v>-0.15709817032995599</v>
      </c>
      <c r="O47" s="302">
        <v>7.5780853631858963E-2</v>
      </c>
      <c r="P47" s="297">
        <v>-7.8679093343795595E-2</v>
      </c>
      <c r="Q47" s="302">
        <v>7.488972538803286E-2</v>
      </c>
      <c r="R47" s="297">
        <v>1.0685332113181001</v>
      </c>
      <c r="S47" s="302">
        <v>0.83938964826368323</v>
      </c>
      <c r="T47" s="273">
        <v>0.22852281734327459</v>
      </c>
      <c r="X47" s="310" t="str">
        <f t="shared" si="0"/>
        <v>-</v>
      </c>
      <c r="Y47" s="310" t="str">
        <f t="shared" si="1"/>
        <v/>
      </c>
      <c r="Z47" s="310" t="str">
        <f t="shared" si="2"/>
        <v>-</v>
      </c>
      <c r="AA47" s="310" t="str">
        <f t="shared" si="3"/>
        <v>+</v>
      </c>
      <c r="AB47" s="310" t="str">
        <f t="shared" si="4"/>
        <v>+</v>
      </c>
      <c r="AC47" s="310" t="str">
        <f t="shared" si="5"/>
        <v>+</v>
      </c>
      <c r="AD47" s="310" t="str">
        <f t="shared" si="6"/>
        <v>-</v>
      </c>
      <c r="AE47" s="310" t="str">
        <f t="shared" si="7"/>
        <v/>
      </c>
      <c r="AF47" s="310" t="str">
        <f t="shared" si="8"/>
        <v/>
      </c>
    </row>
    <row r="48" spans="1:32">
      <c r="A48" s="113" t="s">
        <v>34</v>
      </c>
      <c r="B48" s="297">
        <v>-0.63519574891497821</v>
      </c>
      <c r="C48" s="302">
        <v>0.23299942203119281</v>
      </c>
      <c r="D48" s="297">
        <v>0.1012990749849442</v>
      </c>
      <c r="E48" s="302">
        <v>4.6193558676358208E-2</v>
      </c>
      <c r="F48" s="297">
        <v>-9.5231074394749801E-2</v>
      </c>
      <c r="G48" s="302">
        <v>1.6071280626219549E-2</v>
      </c>
      <c r="H48" s="297">
        <v>0.18410943434592439</v>
      </c>
      <c r="I48" s="302">
        <v>2.7464911487461753E-2</v>
      </c>
      <c r="J48" s="297">
        <v>9.7768584864342603E-2</v>
      </c>
      <c r="K48" s="302">
        <v>4.6884768618412481E-2</v>
      </c>
      <c r="L48" s="297">
        <v>1.0010159674329211</v>
      </c>
      <c r="M48" s="302">
        <v>0.82046941636105331</v>
      </c>
      <c r="N48" s="297">
        <v>-9.5397874671707503E-2</v>
      </c>
      <c r="O48" s="302">
        <v>4.6313213687181796E-2</v>
      </c>
      <c r="P48" s="297">
        <v>-0.107258033734577</v>
      </c>
      <c r="Q48" s="302">
        <v>5.9370755234029231E-2</v>
      </c>
      <c r="R48" s="297">
        <v>0.2770524373800749</v>
      </c>
      <c r="S48" s="302">
        <v>1.1719805889342017</v>
      </c>
      <c r="T48" s="273">
        <v>0.1672447734353385</v>
      </c>
      <c r="X48" s="310" t="str">
        <f t="shared" si="0"/>
        <v>-</v>
      </c>
      <c r="Y48" s="310" t="str">
        <f t="shared" si="1"/>
        <v>+</v>
      </c>
      <c r="Z48" s="310" t="str">
        <f t="shared" si="2"/>
        <v>-</v>
      </c>
      <c r="AA48" s="310" t="str">
        <f t="shared" si="3"/>
        <v>+</v>
      </c>
      <c r="AB48" s="310" t="str">
        <f t="shared" si="4"/>
        <v>+</v>
      </c>
      <c r="AC48" s="310" t="str">
        <f t="shared" si="5"/>
        <v/>
      </c>
      <c r="AD48" s="310" t="str">
        <f t="shared" si="6"/>
        <v>-</v>
      </c>
      <c r="AE48" s="310" t="str">
        <f t="shared" si="7"/>
        <v/>
      </c>
      <c r="AF48" s="310" t="str">
        <f t="shared" si="8"/>
        <v/>
      </c>
    </row>
    <row r="49" spans="1:32">
      <c r="A49" s="113" t="s">
        <v>35</v>
      </c>
      <c r="B49" s="297">
        <v>-1.525017588596576</v>
      </c>
      <c r="C49" s="302">
        <v>0.11102903588611196</v>
      </c>
      <c r="D49" s="297">
        <v>7.81976278269578E-2</v>
      </c>
      <c r="E49" s="302">
        <v>3.7124282300212121E-2</v>
      </c>
      <c r="F49" s="297">
        <v>-1.6391647638671299E-2</v>
      </c>
      <c r="G49" s="302">
        <v>8.1837997833034155E-3</v>
      </c>
      <c r="H49" s="297">
        <v>0.14881285797670549</v>
      </c>
      <c r="I49" s="302">
        <v>2.2710985863770263E-2</v>
      </c>
      <c r="J49" s="297">
        <v>3.3649997152586E-2</v>
      </c>
      <c r="K49" s="302">
        <v>2.7300782127117885E-2</v>
      </c>
      <c r="L49" s="297">
        <v>0.59055170767103249</v>
      </c>
      <c r="M49" s="302">
        <v>0.34867927959236195</v>
      </c>
      <c r="N49" s="297">
        <v>-7.9789682330391895E-2</v>
      </c>
      <c r="O49" s="302">
        <v>3.048795808247614E-2</v>
      </c>
      <c r="P49" s="297">
        <v>-7.2601333207134397E-2</v>
      </c>
      <c r="Q49" s="302">
        <v>3.2460108009631956E-2</v>
      </c>
      <c r="R49" s="297">
        <v>0.47945102898642222</v>
      </c>
      <c r="S49" s="302">
        <v>0.44455348677269002</v>
      </c>
      <c r="T49" s="273">
        <v>0.21132023301988531</v>
      </c>
      <c r="X49" s="310" t="str">
        <f t="shared" ref="X49:X68" si="9">IF((B49/C49)&gt;1.96,"+",IF((B49/C49)&lt;-1.96,"-",""))</f>
        <v>-</v>
      </c>
      <c r="Y49" s="310" t="str">
        <f t="shared" ref="Y49:Y68" si="10">IF((D49/E49)&gt;1.96,"+",IF((D49/E49)&lt;-1.96,"-",""))</f>
        <v>+</v>
      </c>
      <c r="Z49" s="310" t="str">
        <f t="shared" ref="Z49:Z68" si="11">IF((F49/G49)&gt;1.96,"+",IF((F49/G49)&lt;-1.96,"-",""))</f>
        <v>-</v>
      </c>
      <c r="AA49" s="310" t="str">
        <f t="shared" ref="AA49:AA68" si="12">IF((H49/I49)&gt;1.96,"+",IF((H49/I49)&lt;-1.96,"-",""))</f>
        <v>+</v>
      </c>
      <c r="AB49" s="310" t="str">
        <f t="shared" ref="AB49:AB68" si="13">IF((J49/K49)&gt;1.96,"+",IF((J49/K49)&lt;-1.96,"-",""))</f>
        <v/>
      </c>
      <c r="AC49" s="310" t="str">
        <f t="shared" ref="AC49:AC68" si="14">IF((L49/M49)&gt;1.96,"+",IF((L49/M49)&lt;-1.96,"-",""))</f>
        <v/>
      </c>
      <c r="AD49" s="310" t="str">
        <f t="shared" ref="AD49:AD68" si="15">IF((N49/O49)&gt;1.96,"+",IF((N49/O49)&lt;-1.96,"-",""))</f>
        <v>-</v>
      </c>
      <c r="AE49" s="310" t="str">
        <f t="shared" ref="AE49:AE68" si="16">IF((P49/Q49)&gt;1.96,"+",IF((P49/Q49)&lt;-1.96,"-",""))</f>
        <v>-</v>
      </c>
      <c r="AF49" s="310" t="str">
        <f t="shared" ref="AF49:AF68" si="17">IF((R49/S49)&gt;1.96,"+",IF((R49/S49)&lt;-1.96,"-",""))</f>
        <v/>
      </c>
    </row>
    <row r="50" spans="1:32">
      <c r="A50" s="113" t="s">
        <v>36</v>
      </c>
      <c r="B50" s="297">
        <v>-1.2339829881361051</v>
      </c>
      <c r="C50" s="302">
        <v>0.14884676114951562</v>
      </c>
      <c r="D50" s="297">
        <v>0.23428096055127839</v>
      </c>
      <c r="E50" s="302">
        <v>4.7251559631603719E-2</v>
      </c>
      <c r="F50" s="297">
        <v>5.2843086162401097E-2</v>
      </c>
      <c r="G50" s="302">
        <v>5.5556058588490546E-2</v>
      </c>
      <c r="H50" s="297">
        <v>0.18331292030678939</v>
      </c>
      <c r="I50" s="302">
        <v>1.5280136410948813E-2</v>
      </c>
      <c r="J50" s="297">
        <v>3.2276819152436999E-2</v>
      </c>
      <c r="K50" s="302">
        <v>3.280636031761941E-2</v>
      </c>
      <c r="L50" s="297">
        <v>0.71130722720546946</v>
      </c>
      <c r="M50" s="302">
        <v>0.44659917372702246</v>
      </c>
      <c r="N50" s="297">
        <v>-2.2324321172723201E-2</v>
      </c>
      <c r="O50" s="302">
        <v>5.7116327617589786E-2</v>
      </c>
      <c r="P50" s="297">
        <v>-1.7085904807686798E-2</v>
      </c>
      <c r="Q50" s="302">
        <v>5.1428429198265485E-2</v>
      </c>
      <c r="R50" s="297">
        <v>-2.553890331934082</v>
      </c>
      <c r="S50" s="302">
        <v>0.65322029714167007</v>
      </c>
      <c r="T50" s="273">
        <v>0.1172400383748485</v>
      </c>
      <c r="X50" s="310" t="str">
        <f t="shared" si="9"/>
        <v>-</v>
      </c>
      <c r="Y50" s="310" t="str">
        <f t="shared" si="10"/>
        <v>+</v>
      </c>
      <c r="Z50" s="310" t="str">
        <f t="shared" si="11"/>
        <v/>
      </c>
      <c r="AA50" s="310" t="str">
        <f t="shared" si="12"/>
        <v>+</v>
      </c>
      <c r="AB50" s="310" t="str">
        <f t="shared" si="13"/>
        <v/>
      </c>
      <c r="AC50" s="310" t="str">
        <f t="shared" si="14"/>
        <v/>
      </c>
      <c r="AD50" s="310" t="str">
        <f t="shared" si="15"/>
        <v/>
      </c>
      <c r="AE50" s="310" t="str">
        <f t="shared" si="16"/>
        <v/>
      </c>
      <c r="AF50" s="310" t="str">
        <f t="shared" si="17"/>
        <v>-</v>
      </c>
    </row>
    <row r="51" spans="1:32">
      <c r="A51" s="113" t="s">
        <v>37</v>
      </c>
      <c r="B51" s="297">
        <v>-0.64956628497994495</v>
      </c>
      <c r="C51" s="302">
        <v>9.6235398765552593E-2</v>
      </c>
      <c r="D51" s="297">
        <v>3.7657872782344302E-2</v>
      </c>
      <c r="E51" s="302">
        <v>3.8382359403221489E-2</v>
      </c>
      <c r="F51" s="297">
        <v>-2.4141509933145E-3</v>
      </c>
      <c r="G51" s="302">
        <v>1.465526689022952E-2</v>
      </c>
      <c r="H51" s="297">
        <v>3.79648628601243E-2</v>
      </c>
      <c r="I51" s="302">
        <v>1.1516515656367242E-2</v>
      </c>
      <c r="J51" s="297">
        <v>0.1129150870813386</v>
      </c>
      <c r="K51" s="302">
        <v>4.2989193718446145E-2</v>
      </c>
      <c r="L51" s="297">
        <v>-0.62808475621332438</v>
      </c>
      <c r="M51" s="302">
        <v>0.47618359824401552</v>
      </c>
      <c r="N51" s="297">
        <v>-0.107684584648314</v>
      </c>
      <c r="O51" s="302">
        <v>3.5693582871198275E-2</v>
      </c>
      <c r="P51" s="297">
        <v>-3.8134224725552598E-2</v>
      </c>
      <c r="Q51" s="302">
        <v>3.53433561576822E-2</v>
      </c>
      <c r="R51" s="297">
        <v>-1.131957685664668</v>
      </c>
      <c r="S51" s="302">
        <v>0.67392640585564956</v>
      </c>
      <c r="T51" s="273">
        <v>9.0404239038878703E-2</v>
      </c>
      <c r="X51" s="310" t="str">
        <f t="shared" si="9"/>
        <v>-</v>
      </c>
      <c r="Y51" s="310" t="str">
        <f t="shared" si="10"/>
        <v/>
      </c>
      <c r="Z51" s="310" t="str">
        <f t="shared" si="11"/>
        <v/>
      </c>
      <c r="AA51" s="310" t="str">
        <f t="shared" si="12"/>
        <v>+</v>
      </c>
      <c r="AB51" s="310" t="str">
        <f t="shared" si="13"/>
        <v>+</v>
      </c>
      <c r="AC51" s="310" t="str">
        <f t="shared" si="14"/>
        <v/>
      </c>
      <c r="AD51" s="310" t="str">
        <f t="shared" si="15"/>
        <v>-</v>
      </c>
      <c r="AE51" s="310" t="str">
        <f t="shared" si="16"/>
        <v/>
      </c>
      <c r="AF51" s="310" t="str">
        <f t="shared" si="17"/>
        <v/>
      </c>
    </row>
    <row r="52" spans="1:32">
      <c r="A52" s="113" t="s">
        <v>38</v>
      </c>
      <c r="B52" s="297" t="s">
        <v>72</v>
      </c>
      <c r="C52" s="302" t="s">
        <v>72</v>
      </c>
      <c r="D52" s="297" t="s">
        <v>72</v>
      </c>
      <c r="E52" s="302" t="s">
        <v>72</v>
      </c>
      <c r="F52" s="297" t="s">
        <v>72</v>
      </c>
      <c r="G52" s="302" t="s">
        <v>72</v>
      </c>
      <c r="H52" s="297" t="s">
        <v>72</v>
      </c>
      <c r="I52" s="302" t="s">
        <v>72</v>
      </c>
      <c r="J52" s="297" t="s">
        <v>72</v>
      </c>
      <c r="K52" s="302" t="s">
        <v>72</v>
      </c>
      <c r="L52" s="297" t="s">
        <v>72</v>
      </c>
      <c r="M52" s="302" t="s">
        <v>72</v>
      </c>
      <c r="N52" s="297" t="s">
        <v>72</v>
      </c>
      <c r="O52" s="302" t="s">
        <v>72</v>
      </c>
      <c r="P52" s="297" t="s">
        <v>72</v>
      </c>
      <c r="Q52" s="302" t="s">
        <v>72</v>
      </c>
      <c r="R52" s="297" t="s">
        <v>72</v>
      </c>
      <c r="S52" s="302" t="s">
        <v>72</v>
      </c>
      <c r="T52" s="273" t="s">
        <v>72</v>
      </c>
      <c r="X52" s="310" t="e">
        <f t="shared" si="9"/>
        <v>#VALUE!</v>
      </c>
      <c r="Y52" s="310" t="e">
        <f t="shared" si="10"/>
        <v>#VALUE!</v>
      </c>
      <c r="Z52" s="310" t="e">
        <f t="shared" si="11"/>
        <v>#VALUE!</v>
      </c>
      <c r="AA52" s="310" t="e">
        <f t="shared" si="12"/>
        <v>#VALUE!</v>
      </c>
      <c r="AB52" s="310" t="e">
        <f t="shared" si="13"/>
        <v>#VALUE!</v>
      </c>
      <c r="AC52" s="310" t="e">
        <f t="shared" si="14"/>
        <v>#VALUE!</v>
      </c>
      <c r="AD52" s="310" t="e">
        <f t="shared" si="15"/>
        <v>#VALUE!</v>
      </c>
      <c r="AE52" s="310" t="e">
        <f t="shared" si="16"/>
        <v>#VALUE!</v>
      </c>
      <c r="AF52" s="310" t="e">
        <f t="shared" si="17"/>
        <v>#VALUE!</v>
      </c>
    </row>
    <row r="53" spans="1:32">
      <c r="A53" s="113" t="s">
        <v>39</v>
      </c>
      <c r="B53" s="297" t="s">
        <v>316</v>
      </c>
      <c r="C53" s="302" t="s">
        <v>316</v>
      </c>
      <c r="D53" s="297" t="s">
        <v>316</v>
      </c>
      <c r="E53" s="302" t="s">
        <v>316</v>
      </c>
      <c r="F53" s="297" t="s">
        <v>316</v>
      </c>
      <c r="G53" s="302" t="s">
        <v>316</v>
      </c>
      <c r="H53" s="297" t="s">
        <v>316</v>
      </c>
      <c r="I53" s="302" t="s">
        <v>316</v>
      </c>
      <c r="J53" s="297" t="s">
        <v>316</v>
      </c>
      <c r="K53" s="302" t="s">
        <v>316</v>
      </c>
      <c r="L53" s="297" t="s">
        <v>316</v>
      </c>
      <c r="M53" s="302" t="s">
        <v>316</v>
      </c>
      <c r="N53" s="297" t="s">
        <v>316</v>
      </c>
      <c r="O53" s="302" t="s">
        <v>316</v>
      </c>
      <c r="P53" s="297" t="s">
        <v>316</v>
      </c>
      <c r="Q53" s="302" t="s">
        <v>316</v>
      </c>
      <c r="R53" s="297" t="s">
        <v>316</v>
      </c>
      <c r="S53" s="302" t="s">
        <v>316</v>
      </c>
      <c r="T53" s="273" t="s">
        <v>316</v>
      </c>
      <c r="X53" s="310" t="e">
        <f t="shared" si="9"/>
        <v>#VALUE!</v>
      </c>
      <c r="Y53" s="310" t="e">
        <f t="shared" si="10"/>
        <v>#VALUE!</v>
      </c>
      <c r="Z53" s="310" t="e">
        <f t="shared" si="11"/>
        <v>#VALUE!</v>
      </c>
      <c r="AA53" s="310" t="e">
        <f t="shared" si="12"/>
        <v>#VALUE!</v>
      </c>
      <c r="AB53" s="310" t="e">
        <f t="shared" si="13"/>
        <v>#VALUE!</v>
      </c>
      <c r="AC53" s="310" t="e">
        <f t="shared" si="14"/>
        <v>#VALUE!</v>
      </c>
      <c r="AD53" s="310" t="e">
        <f t="shared" si="15"/>
        <v>#VALUE!</v>
      </c>
      <c r="AE53" s="310" t="e">
        <f t="shared" si="16"/>
        <v>#VALUE!</v>
      </c>
      <c r="AF53" s="310" t="e">
        <f t="shared" si="17"/>
        <v>#VALUE!</v>
      </c>
    </row>
    <row r="54" spans="1:32">
      <c r="A54" s="113" t="s">
        <v>40</v>
      </c>
      <c r="B54" s="297">
        <v>-0.56785712747210182</v>
      </c>
      <c r="C54" s="302">
        <v>5.9263926037430831E-2</v>
      </c>
      <c r="D54" s="297">
        <v>1.36520628407107E-2</v>
      </c>
      <c r="E54" s="302">
        <v>1.3279592640649405E-2</v>
      </c>
      <c r="F54" s="297">
        <v>-3.4140524837878998E-3</v>
      </c>
      <c r="G54" s="302">
        <v>1.0353689207659566E-2</v>
      </c>
      <c r="H54" s="297">
        <v>6.9695753507132405E-2</v>
      </c>
      <c r="I54" s="302">
        <v>1.0425357453749671E-2</v>
      </c>
      <c r="J54" s="297">
        <v>7.2270388899597804E-2</v>
      </c>
      <c r="K54" s="302">
        <v>3.3863364437561459E-2</v>
      </c>
      <c r="L54" s="297">
        <v>-0.69717895839298716</v>
      </c>
      <c r="M54" s="302">
        <v>0.33369964286174131</v>
      </c>
      <c r="N54" s="297">
        <v>-8.0451564346773294E-2</v>
      </c>
      <c r="O54" s="302">
        <v>5.0154366159961244E-2</v>
      </c>
      <c r="P54" s="297">
        <v>-5.22481731928243E-2</v>
      </c>
      <c r="Q54" s="302">
        <v>4.6447905829027802E-2</v>
      </c>
      <c r="R54" s="297">
        <v>0.54436324038307737</v>
      </c>
      <c r="S54" s="302">
        <v>0.62315449887006058</v>
      </c>
      <c r="T54" s="273">
        <v>9.6428509212528796E-2</v>
      </c>
      <c r="X54" s="310" t="str">
        <f t="shared" si="9"/>
        <v>-</v>
      </c>
      <c r="Y54" s="310" t="str">
        <f t="shared" si="10"/>
        <v/>
      </c>
      <c r="Z54" s="310" t="str">
        <f t="shared" si="11"/>
        <v/>
      </c>
      <c r="AA54" s="310" t="str">
        <f t="shared" si="12"/>
        <v>+</v>
      </c>
      <c r="AB54" s="310" t="str">
        <f t="shared" si="13"/>
        <v>+</v>
      </c>
      <c r="AC54" s="310" t="str">
        <f t="shared" si="14"/>
        <v>-</v>
      </c>
      <c r="AD54" s="310" t="str">
        <f t="shared" si="15"/>
        <v/>
      </c>
      <c r="AE54" s="310" t="str">
        <f t="shared" si="16"/>
        <v/>
      </c>
      <c r="AF54" s="310" t="str">
        <f t="shared" si="17"/>
        <v/>
      </c>
    </row>
    <row r="55" spans="1:32">
      <c r="A55" s="113" t="s">
        <v>41</v>
      </c>
      <c r="B55" s="297">
        <v>-0.57235057054314131</v>
      </c>
      <c r="C55" s="302">
        <v>9.7544808088360108E-2</v>
      </c>
      <c r="D55" s="297">
        <v>7.9434624303544796E-2</v>
      </c>
      <c r="E55" s="302">
        <v>2.2069482429969398E-2</v>
      </c>
      <c r="F55" s="297">
        <v>-7.50627413175705E-2</v>
      </c>
      <c r="G55" s="302">
        <v>1.2904134949214947E-2</v>
      </c>
      <c r="H55" s="297">
        <v>0.1214144217226182</v>
      </c>
      <c r="I55" s="302">
        <v>1.2561346719167954E-2</v>
      </c>
      <c r="J55" s="297">
        <v>0.2231613085537057</v>
      </c>
      <c r="K55" s="302">
        <v>3.5921816333824783E-2</v>
      </c>
      <c r="L55" s="297">
        <v>0.97431173131142623</v>
      </c>
      <c r="M55" s="302">
        <v>0.47631593744189266</v>
      </c>
      <c r="N55" s="297">
        <v>-0.1073196460132903</v>
      </c>
      <c r="O55" s="302">
        <v>4.5919495346735451E-2</v>
      </c>
      <c r="P55" s="297">
        <v>-5.1956659383342298E-2</v>
      </c>
      <c r="Q55" s="302">
        <v>4.5253753181900377E-2</v>
      </c>
      <c r="R55" s="297">
        <v>-1.307550555457466</v>
      </c>
      <c r="S55" s="302">
        <v>1.1299409496677608</v>
      </c>
      <c r="T55" s="273">
        <v>0.1845928954558573</v>
      </c>
      <c r="X55" s="310" t="str">
        <f t="shared" si="9"/>
        <v>-</v>
      </c>
      <c r="Y55" s="310" t="str">
        <f t="shared" si="10"/>
        <v>+</v>
      </c>
      <c r="Z55" s="310" t="str">
        <f t="shared" si="11"/>
        <v>-</v>
      </c>
      <c r="AA55" s="310" t="str">
        <f t="shared" si="12"/>
        <v>+</v>
      </c>
      <c r="AB55" s="310" t="str">
        <f t="shared" si="13"/>
        <v>+</v>
      </c>
      <c r="AC55" s="310" t="str">
        <f t="shared" si="14"/>
        <v>+</v>
      </c>
      <c r="AD55" s="310" t="str">
        <f t="shared" si="15"/>
        <v>-</v>
      </c>
      <c r="AE55" s="310" t="str">
        <f t="shared" si="16"/>
        <v/>
      </c>
      <c r="AF55" s="310" t="str">
        <f t="shared" si="17"/>
        <v/>
      </c>
    </row>
    <row r="56" spans="1:32">
      <c r="A56" s="113" t="s">
        <v>42</v>
      </c>
      <c r="B56" s="297">
        <v>-0.58909550334343019</v>
      </c>
      <c r="C56" s="302">
        <v>0.11169466962689237</v>
      </c>
      <c r="D56" s="297">
        <v>2.2878508838449201E-2</v>
      </c>
      <c r="E56" s="302">
        <v>3.5626512195708761E-2</v>
      </c>
      <c r="F56" s="297">
        <v>-2.0912954268084299E-2</v>
      </c>
      <c r="G56" s="302">
        <v>1.1412962443029574E-2</v>
      </c>
      <c r="H56" s="297">
        <v>0.1668235345912239</v>
      </c>
      <c r="I56" s="302">
        <v>2.535000709978192E-2</v>
      </c>
      <c r="J56" s="297">
        <v>8.0953578937416698E-2</v>
      </c>
      <c r="K56" s="302">
        <v>2.9756555686797734E-2</v>
      </c>
      <c r="L56" s="297">
        <v>0.18274696396782589</v>
      </c>
      <c r="M56" s="302">
        <v>0.61418764293244088</v>
      </c>
      <c r="N56" s="297">
        <v>-0.25330491369754332</v>
      </c>
      <c r="O56" s="302">
        <v>3.9732993464862615E-2</v>
      </c>
      <c r="P56" s="297">
        <v>-2.3535432136418299E-2</v>
      </c>
      <c r="Q56" s="302">
        <v>3.350499171393799E-2</v>
      </c>
      <c r="R56" s="297">
        <v>-0.37872863373900378</v>
      </c>
      <c r="S56" s="302">
        <v>0.70016775245212937</v>
      </c>
      <c r="T56" s="273">
        <v>0.1649497471791814</v>
      </c>
      <c r="X56" s="310" t="str">
        <f t="shared" si="9"/>
        <v>-</v>
      </c>
      <c r="Y56" s="310" t="str">
        <f t="shared" si="10"/>
        <v/>
      </c>
      <c r="Z56" s="310" t="str">
        <f t="shared" si="11"/>
        <v/>
      </c>
      <c r="AA56" s="310" t="str">
        <f t="shared" si="12"/>
        <v>+</v>
      </c>
      <c r="AB56" s="310" t="str">
        <f t="shared" si="13"/>
        <v>+</v>
      </c>
      <c r="AC56" s="310" t="str">
        <f t="shared" si="14"/>
        <v/>
      </c>
      <c r="AD56" s="310" t="str">
        <f t="shared" si="15"/>
        <v>-</v>
      </c>
      <c r="AE56" s="310" t="str">
        <f t="shared" si="16"/>
        <v/>
      </c>
      <c r="AF56" s="310" t="str">
        <f t="shared" si="17"/>
        <v/>
      </c>
    </row>
    <row r="57" spans="1:32">
      <c r="A57" s="113" t="s">
        <v>43</v>
      </c>
      <c r="B57" s="297">
        <v>-1.1537284934640131</v>
      </c>
      <c r="C57" s="302">
        <v>0.13594613213509163</v>
      </c>
      <c r="D57" s="297">
        <v>0.26317351080512169</v>
      </c>
      <c r="E57" s="302">
        <v>5.1178173517277957E-2</v>
      </c>
      <c r="F57" s="297">
        <v>-1.8240695589385399E-2</v>
      </c>
      <c r="G57" s="302">
        <v>1.8216261514064552E-2</v>
      </c>
      <c r="H57" s="297">
        <v>8.6687982553412493E-2</v>
      </c>
      <c r="I57" s="302">
        <v>2.6443082502133605E-2</v>
      </c>
      <c r="J57" s="297">
        <v>1.59802676557468E-2</v>
      </c>
      <c r="K57" s="302">
        <v>3.0108883554674257E-2</v>
      </c>
      <c r="L57" s="297">
        <v>0.43047146718679052</v>
      </c>
      <c r="M57" s="302">
        <v>0.55564102007486138</v>
      </c>
      <c r="N57" s="297">
        <v>-0.157035439276308</v>
      </c>
      <c r="O57" s="302">
        <v>5.2976547072741728E-2</v>
      </c>
      <c r="P57" s="297">
        <v>-6.43081850084746E-2</v>
      </c>
      <c r="Q57" s="302">
        <v>3.5690985622177658E-2</v>
      </c>
      <c r="R57" s="297">
        <v>-3.2435494803407E-3</v>
      </c>
      <c r="S57" s="302">
        <v>0.78005507283263698</v>
      </c>
      <c r="T57" s="273">
        <v>0.127333699408994</v>
      </c>
      <c r="X57" s="310" t="str">
        <f t="shared" si="9"/>
        <v>-</v>
      </c>
      <c r="Y57" s="310" t="str">
        <f t="shared" si="10"/>
        <v>+</v>
      </c>
      <c r="Z57" s="310" t="str">
        <f t="shared" si="11"/>
        <v/>
      </c>
      <c r="AA57" s="310" t="str">
        <f t="shared" si="12"/>
        <v>+</v>
      </c>
      <c r="AB57" s="310" t="str">
        <f t="shared" si="13"/>
        <v/>
      </c>
      <c r="AC57" s="310" t="str">
        <f t="shared" si="14"/>
        <v/>
      </c>
      <c r="AD57" s="310" t="str">
        <f t="shared" si="15"/>
        <v>-</v>
      </c>
      <c r="AE57" s="310" t="str">
        <f t="shared" si="16"/>
        <v/>
      </c>
      <c r="AF57" s="310" t="str">
        <f t="shared" si="17"/>
        <v/>
      </c>
    </row>
    <row r="58" spans="1:32">
      <c r="A58" s="113" t="s">
        <v>44</v>
      </c>
      <c r="B58" s="297">
        <v>-0.85564401990860051</v>
      </c>
      <c r="C58" s="302">
        <v>0.2638601261533548</v>
      </c>
      <c r="D58" s="297">
        <v>2.7369407798583701E-2</v>
      </c>
      <c r="E58" s="302">
        <v>2.2453339616683124E-2</v>
      </c>
      <c r="F58" s="297">
        <v>-2.92774218431993E-2</v>
      </c>
      <c r="G58" s="302">
        <v>1.7341021553531281E-2</v>
      </c>
      <c r="H58" s="297">
        <v>9.5344199491629297E-2</v>
      </c>
      <c r="I58" s="302">
        <v>2.4222929329641704E-2</v>
      </c>
      <c r="J58" s="297">
        <v>4.9388247693310003E-2</v>
      </c>
      <c r="K58" s="302">
        <v>3.246560799298541E-2</v>
      </c>
      <c r="L58" s="297">
        <v>0.19519854032581271</v>
      </c>
      <c r="M58" s="302">
        <v>1.0739403748842309</v>
      </c>
      <c r="N58" s="297">
        <v>3.643441869773E-3</v>
      </c>
      <c r="O58" s="302">
        <v>5.2941021730706778E-2</v>
      </c>
      <c r="P58" s="297">
        <v>-6.0122074783617203E-2</v>
      </c>
      <c r="Q58" s="302">
        <v>5.4808999031132788E-2</v>
      </c>
      <c r="R58" s="297">
        <v>0.31640966754163508</v>
      </c>
      <c r="S58" s="302">
        <v>2.3981640932610935</v>
      </c>
      <c r="T58" s="273">
        <v>8.8246092084765998E-2</v>
      </c>
      <c r="X58" s="310" t="str">
        <f t="shared" si="9"/>
        <v>-</v>
      </c>
      <c r="Y58" s="310" t="str">
        <f t="shared" si="10"/>
        <v/>
      </c>
      <c r="Z58" s="310" t="str">
        <f t="shared" si="11"/>
        <v/>
      </c>
      <c r="AA58" s="310" t="str">
        <f t="shared" si="12"/>
        <v>+</v>
      </c>
      <c r="AB58" s="310" t="str">
        <f t="shared" si="13"/>
        <v/>
      </c>
      <c r="AC58" s="310" t="str">
        <f t="shared" si="14"/>
        <v/>
      </c>
      <c r="AD58" s="310" t="str">
        <f t="shared" si="15"/>
        <v/>
      </c>
      <c r="AE58" s="310" t="str">
        <f t="shared" si="16"/>
        <v/>
      </c>
      <c r="AF58" s="310" t="str">
        <f t="shared" si="17"/>
        <v/>
      </c>
    </row>
    <row r="59" spans="1:32">
      <c r="A59" s="83" t="s">
        <v>45</v>
      </c>
      <c r="B59" s="297">
        <v>-1.1950881096057071</v>
      </c>
      <c r="C59" s="302">
        <v>9.5702405279548375E-2</v>
      </c>
      <c r="D59" s="297">
        <v>6.0551260125223001E-2</v>
      </c>
      <c r="E59" s="302">
        <v>2.4790408888716989E-2</v>
      </c>
      <c r="F59" s="297">
        <v>-1.6701767439646999E-2</v>
      </c>
      <c r="G59" s="302">
        <v>1.4483018832063748E-2</v>
      </c>
      <c r="H59" s="297">
        <v>0.1782088757061297</v>
      </c>
      <c r="I59" s="302">
        <v>1.3070066336826027E-2</v>
      </c>
      <c r="J59" s="297">
        <v>0.1097740235690864</v>
      </c>
      <c r="K59" s="302">
        <v>2.8965674233183442E-2</v>
      </c>
      <c r="L59" s="297">
        <v>1.4324616456927159</v>
      </c>
      <c r="M59" s="302">
        <v>0.53039107624495374</v>
      </c>
      <c r="N59" s="297">
        <v>-2.2103393126722201E-2</v>
      </c>
      <c r="O59" s="302">
        <v>3.8379490456452101E-2</v>
      </c>
      <c r="P59" s="297">
        <v>-0.11886101734813589</v>
      </c>
      <c r="Q59" s="302">
        <v>3.8012878281883329E-2</v>
      </c>
      <c r="R59" s="297">
        <v>-0.22017122817697571</v>
      </c>
      <c r="S59" s="302">
        <v>0.54956835626319389</v>
      </c>
      <c r="T59" s="273">
        <v>0.1883568922864011</v>
      </c>
      <c r="X59" s="310" t="str">
        <f t="shared" si="9"/>
        <v>-</v>
      </c>
      <c r="Y59" s="310" t="str">
        <f t="shared" si="10"/>
        <v>+</v>
      </c>
      <c r="Z59" s="310" t="str">
        <f t="shared" si="11"/>
        <v/>
      </c>
      <c r="AA59" s="310" t="str">
        <f t="shared" si="12"/>
        <v>+</v>
      </c>
      <c r="AB59" s="310" t="str">
        <f t="shared" si="13"/>
        <v>+</v>
      </c>
      <c r="AC59" s="310" t="str">
        <f t="shared" si="14"/>
        <v>+</v>
      </c>
      <c r="AD59" s="310" t="str">
        <f t="shared" si="15"/>
        <v/>
      </c>
      <c r="AE59" s="310" t="str">
        <f t="shared" si="16"/>
        <v>-</v>
      </c>
      <c r="AF59" s="310" t="str">
        <f t="shared" si="17"/>
        <v/>
      </c>
    </row>
    <row r="60" spans="1:32">
      <c r="A60" s="83" t="s">
        <v>46</v>
      </c>
      <c r="B60" s="297">
        <v>-0.84990343023940196</v>
      </c>
      <c r="C60" s="302">
        <v>0.11759117502024743</v>
      </c>
      <c r="D60" s="297">
        <v>3.2138185191737903E-2</v>
      </c>
      <c r="E60" s="302">
        <v>3.1706534563800438E-2</v>
      </c>
      <c r="F60" s="297">
        <v>-4.8319368214486597E-2</v>
      </c>
      <c r="G60" s="302">
        <v>1.0347516302398808E-2</v>
      </c>
      <c r="H60" s="297">
        <v>0.16052842911754769</v>
      </c>
      <c r="I60" s="302">
        <v>2.2223029931666458E-2</v>
      </c>
      <c r="J60" s="297">
        <v>4.3745577729492002E-2</v>
      </c>
      <c r="K60" s="302">
        <v>3.569579297766725E-2</v>
      </c>
      <c r="L60" s="297">
        <v>-0.20449464769917591</v>
      </c>
      <c r="M60" s="302">
        <v>0.58757826635704213</v>
      </c>
      <c r="N60" s="297">
        <v>-0.17660032271172699</v>
      </c>
      <c r="O60" s="302">
        <v>3.357202642189535E-2</v>
      </c>
      <c r="P60" s="297">
        <v>-2.3687521684967801E-2</v>
      </c>
      <c r="Q60" s="302">
        <v>3.1207348318471301E-2</v>
      </c>
      <c r="R60" s="297">
        <v>1.2860908193853291</v>
      </c>
      <c r="S60" s="302">
        <v>0.63988434990472176</v>
      </c>
      <c r="T60" s="273">
        <v>0.20838839666083719</v>
      </c>
      <c r="X60" s="310" t="str">
        <f t="shared" si="9"/>
        <v>-</v>
      </c>
      <c r="Y60" s="310" t="str">
        <f t="shared" si="10"/>
        <v/>
      </c>
      <c r="Z60" s="310" t="str">
        <f t="shared" si="11"/>
        <v>-</v>
      </c>
      <c r="AA60" s="310" t="str">
        <f t="shared" si="12"/>
        <v>+</v>
      </c>
      <c r="AB60" s="310" t="str">
        <f t="shared" si="13"/>
        <v/>
      </c>
      <c r="AC60" s="310" t="str">
        <f t="shared" si="14"/>
        <v/>
      </c>
      <c r="AD60" s="310" t="str">
        <f t="shared" si="15"/>
        <v>-</v>
      </c>
      <c r="AE60" s="310" t="str">
        <f t="shared" si="16"/>
        <v/>
      </c>
      <c r="AF60" s="310" t="str">
        <f t="shared" si="17"/>
        <v>+</v>
      </c>
    </row>
    <row r="61" spans="1:32">
      <c r="A61" s="83" t="s">
        <v>47</v>
      </c>
      <c r="B61" s="297">
        <v>-0.22461798796909049</v>
      </c>
      <c r="C61" s="302">
        <v>0.10759056197562927</v>
      </c>
      <c r="D61" s="297">
        <v>-6.9144949305994005E-2</v>
      </c>
      <c r="E61" s="302">
        <v>3.5027749385307387E-2</v>
      </c>
      <c r="F61" s="297">
        <v>-2.9706204201230098E-2</v>
      </c>
      <c r="G61" s="302">
        <v>1.5775449277096707E-2</v>
      </c>
      <c r="H61" s="297">
        <v>0.1055515787441338</v>
      </c>
      <c r="I61" s="302">
        <v>1.5598543699322624E-2</v>
      </c>
      <c r="J61" s="297">
        <v>0.1021819372324751</v>
      </c>
      <c r="K61" s="302">
        <v>5.4709177242389787E-2</v>
      </c>
      <c r="L61" s="297">
        <v>0.26374816329336781</v>
      </c>
      <c r="M61" s="302">
        <v>0.51497765744426838</v>
      </c>
      <c r="N61" s="297">
        <v>-2.73274496451557E-2</v>
      </c>
      <c r="O61" s="302">
        <v>5.6736649606432689E-2</v>
      </c>
      <c r="P61" s="297">
        <v>-0.1686283730773103</v>
      </c>
      <c r="Q61" s="302">
        <v>5.6092764494735887E-2</v>
      </c>
      <c r="R61" s="297">
        <v>-1.3084920243549669</v>
      </c>
      <c r="S61" s="302">
        <v>1.0605983464537492</v>
      </c>
      <c r="T61" s="273">
        <v>5.6378403839270001E-2</v>
      </c>
      <c r="X61" s="310" t="str">
        <f t="shared" si="9"/>
        <v>-</v>
      </c>
      <c r="Y61" s="310" t="str">
        <f t="shared" si="10"/>
        <v>-</v>
      </c>
      <c r="Z61" s="310" t="str">
        <f t="shared" si="11"/>
        <v/>
      </c>
      <c r="AA61" s="310" t="str">
        <f t="shared" si="12"/>
        <v>+</v>
      </c>
      <c r="AB61" s="310" t="str">
        <f t="shared" si="13"/>
        <v/>
      </c>
      <c r="AC61" s="310" t="str">
        <f t="shared" si="14"/>
        <v/>
      </c>
      <c r="AD61" s="310" t="str">
        <f t="shared" si="15"/>
        <v/>
      </c>
      <c r="AE61" s="310" t="str">
        <f t="shared" si="16"/>
        <v>-</v>
      </c>
      <c r="AF61" s="310" t="str">
        <f t="shared" si="17"/>
        <v/>
      </c>
    </row>
    <row r="62" spans="1:32">
      <c r="A62" s="83" t="s">
        <v>48</v>
      </c>
      <c r="B62" s="297">
        <v>-1.0270951696185799</v>
      </c>
      <c r="C62" s="302">
        <v>0.16965945821393838</v>
      </c>
      <c r="D62" s="297">
        <v>6.2011616406534999E-2</v>
      </c>
      <c r="E62" s="302">
        <v>2.2259630833029523E-2</v>
      </c>
      <c r="F62" s="297">
        <v>1.0568435096121999E-3</v>
      </c>
      <c r="G62" s="302">
        <v>3.365254485532735E-2</v>
      </c>
      <c r="H62" s="297">
        <v>0.11120240280945499</v>
      </c>
      <c r="I62" s="302">
        <v>1.2669633955635855E-2</v>
      </c>
      <c r="J62" s="297">
        <v>0.1650411453715093</v>
      </c>
      <c r="K62" s="302">
        <v>4.4077624864657917E-2</v>
      </c>
      <c r="L62" s="297">
        <v>2.3561782548802301</v>
      </c>
      <c r="M62" s="302">
        <v>0.59722792009794345</v>
      </c>
      <c r="N62" s="297">
        <v>6.5337115056385495E-2</v>
      </c>
      <c r="O62" s="302">
        <v>0.10919379579988844</v>
      </c>
      <c r="P62" s="297">
        <v>-0.144660084219605</v>
      </c>
      <c r="Q62" s="302">
        <v>0.11219639927625009</v>
      </c>
      <c r="R62" s="297">
        <v>-1.0680654248091641</v>
      </c>
      <c r="S62" s="302">
        <v>0.77672356658618524</v>
      </c>
      <c r="T62" s="273">
        <v>9.2276491231237198E-2</v>
      </c>
      <c r="X62" s="310" t="str">
        <f t="shared" si="9"/>
        <v>-</v>
      </c>
      <c r="Y62" s="310" t="str">
        <f t="shared" si="10"/>
        <v>+</v>
      </c>
      <c r="Z62" s="310" t="str">
        <f t="shared" si="11"/>
        <v/>
      </c>
      <c r="AA62" s="310" t="str">
        <f t="shared" si="12"/>
        <v>+</v>
      </c>
      <c r="AB62" s="310" t="str">
        <f t="shared" si="13"/>
        <v>+</v>
      </c>
      <c r="AC62" s="310" t="str">
        <f t="shared" si="14"/>
        <v>+</v>
      </c>
      <c r="AD62" s="310" t="str">
        <f t="shared" si="15"/>
        <v/>
      </c>
      <c r="AE62" s="310" t="str">
        <f t="shared" si="16"/>
        <v/>
      </c>
      <c r="AF62" s="310" t="str">
        <f t="shared" si="17"/>
        <v/>
      </c>
    </row>
    <row r="63" spans="1:32">
      <c r="A63" s="83" t="s">
        <v>49</v>
      </c>
      <c r="B63" s="297">
        <v>-1.2789629884767459</v>
      </c>
      <c r="C63" s="302">
        <v>0.13187418708209567</v>
      </c>
      <c r="D63" s="297">
        <v>5.0434763636336602E-2</v>
      </c>
      <c r="E63" s="302">
        <v>1.3836320750936455E-2</v>
      </c>
      <c r="F63" s="297">
        <v>-5.3076041403549001E-3</v>
      </c>
      <c r="G63" s="302">
        <v>1.1290741573467798E-2</v>
      </c>
      <c r="H63" s="297">
        <v>0.16399283009991511</v>
      </c>
      <c r="I63" s="302">
        <v>1.3513002864629104E-2</v>
      </c>
      <c r="J63" s="297">
        <v>8.0634997834104299E-2</v>
      </c>
      <c r="K63" s="302">
        <v>2.577239185709946E-2</v>
      </c>
      <c r="L63" s="297">
        <v>0.28112536706611141</v>
      </c>
      <c r="M63" s="302">
        <v>0.43159677763548104</v>
      </c>
      <c r="N63" s="297">
        <v>4.79200750398159E-2</v>
      </c>
      <c r="O63" s="302">
        <v>4.4804144399545262E-2</v>
      </c>
      <c r="P63" s="297">
        <v>-0.23254279356527299</v>
      </c>
      <c r="Q63" s="302">
        <v>5.3067945195117316E-2</v>
      </c>
      <c r="R63" s="297">
        <v>0.2750157023188719</v>
      </c>
      <c r="S63" s="302">
        <v>0.68638626655504031</v>
      </c>
      <c r="T63" s="273">
        <v>0.14871982852072971</v>
      </c>
      <c r="X63" s="310" t="str">
        <f t="shared" si="9"/>
        <v>-</v>
      </c>
      <c r="Y63" s="310" t="str">
        <f t="shared" si="10"/>
        <v>+</v>
      </c>
      <c r="Z63" s="310" t="str">
        <f t="shared" si="11"/>
        <v/>
      </c>
      <c r="AA63" s="310" t="str">
        <f t="shared" si="12"/>
        <v>+</v>
      </c>
      <c r="AB63" s="310" t="str">
        <f t="shared" si="13"/>
        <v>+</v>
      </c>
      <c r="AC63" s="310" t="str">
        <f t="shared" si="14"/>
        <v/>
      </c>
      <c r="AD63" s="310" t="str">
        <f t="shared" si="15"/>
        <v/>
      </c>
      <c r="AE63" s="310" t="str">
        <f t="shared" si="16"/>
        <v>-</v>
      </c>
      <c r="AF63" s="310" t="str">
        <f t="shared" si="17"/>
        <v/>
      </c>
    </row>
    <row r="64" spans="1:32">
      <c r="A64" s="83" t="s">
        <v>50</v>
      </c>
      <c r="B64" s="297">
        <v>-0.9963474689466697</v>
      </c>
      <c r="C64" s="302">
        <v>0.22229204673595127</v>
      </c>
      <c r="D64" s="297">
        <v>7.1190761047103104E-2</v>
      </c>
      <c r="E64" s="302">
        <v>3.3615225541201943E-2</v>
      </c>
      <c r="F64" s="297">
        <v>-4.42648805387525E-2</v>
      </c>
      <c r="G64" s="302">
        <v>1.3485366871687257E-2</v>
      </c>
      <c r="H64" s="297">
        <v>0.173892586957094</v>
      </c>
      <c r="I64" s="302">
        <v>3.4218585039558519E-2</v>
      </c>
      <c r="J64" s="297">
        <v>-2.7921864853566802E-2</v>
      </c>
      <c r="K64" s="302">
        <v>3.147947475875091E-2</v>
      </c>
      <c r="L64" s="297">
        <v>-0.23472861807117751</v>
      </c>
      <c r="M64" s="302">
        <v>0.87280021475301428</v>
      </c>
      <c r="N64" s="297">
        <v>-2.6161543243155699E-2</v>
      </c>
      <c r="O64" s="302">
        <v>5.0446224524507047E-2</v>
      </c>
      <c r="P64" s="297">
        <v>-0.10372994700070599</v>
      </c>
      <c r="Q64" s="302">
        <v>5.9264590809828356E-2</v>
      </c>
      <c r="R64" s="297">
        <v>1.890932038718609</v>
      </c>
      <c r="S64" s="302">
        <v>1.5569558475789096</v>
      </c>
      <c r="T64" s="273">
        <v>0.1482947684892523</v>
      </c>
      <c r="X64" s="310" t="str">
        <f t="shared" si="9"/>
        <v>-</v>
      </c>
      <c r="Y64" s="310" t="str">
        <f t="shared" si="10"/>
        <v>+</v>
      </c>
      <c r="Z64" s="310" t="str">
        <f t="shared" si="11"/>
        <v>-</v>
      </c>
      <c r="AA64" s="310" t="str">
        <f t="shared" si="12"/>
        <v>+</v>
      </c>
      <c r="AB64" s="310" t="str">
        <f t="shared" si="13"/>
        <v/>
      </c>
      <c r="AC64" s="310" t="str">
        <f t="shared" si="14"/>
        <v/>
      </c>
      <c r="AD64" s="310" t="str">
        <f t="shared" si="15"/>
        <v/>
      </c>
      <c r="AE64" s="310" t="str">
        <f t="shared" si="16"/>
        <v/>
      </c>
      <c r="AF64" s="310" t="str">
        <f t="shared" si="17"/>
        <v/>
      </c>
    </row>
    <row r="65" spans="1:33">
      <c r="A65" s="83" t="s">
        <v>51</v>
      </c>
      <c r="B65" s="297">
        <v>-0.32906022662725182</v>
      </c>
      <c r="C65" s="302">
        <v>0.25372223000642979</v>
      </c>
      <c r="D65" s="297">
        <v>-7.6588844641342704E-2</v>
      </c>
      <c r="E65" s="302">
        <v>2.3034910064616648E-2</v>
      </c>
      <c r="F65" s="297">
        <v>1.06025176475124E-2</v>
      </c>
      <c r="G65" s="302">
        <v>8.9197019417816461E-3</v>
      </c>
      <c r="H65" s="297">
        <v>6.9733402443314094E-2</v>
      </c>
      <c r="I65" s="302">
        <v>1.5414642343062879E-2</v>
      </c>
      <c r="J65" s="297">
        <v>3.7892351111369999E-3</v>
      </c>
      <c r="K65" s="302">
        <v>2.9980194453643753E-2</v>
      </c>
      <c r="L65" s="297">
        <v>-0.39828426636963432</v>
      </c>
      <c r="M65" s="302">
        <v>0.41604885465303537</v>
      </c>
      <c r="N65" s="297">
        <v>-0.1006256682789675</v>
      </c>
      <c r="O65" s="302">
        <v>5.4343339756358557E-2</v>
      </c>
      <c r="P65" s="297">
        <v>1.4045907203812001E-3</v>
      </c>
      <c r="Q65" s="302">
        <v>5.3610209142314548E-2</v>
      </c>
      <c r="R65" s="297">
        <v>-0.85516065135935293</v>
      </c>
      <c r="S65" s="302">
        <v>0.51430145977775898</v>
      </c>
      <c r="T65" s="273">
        <v>4.2551529182070502E-2</v>
      </c>
      <c r="X65" s="310" t="str">
        <f t="shared" si="9"/>
        <v/>
      </c>
      <c r="Y65" s="310" t="str">
        <f t="shared" si="10"/>
        <v>-</v>
      </c>
      <c r="Z65" s="310" t="str">
        <f t="shared" si="11"/>
        <v/>
      </c>
      <c r="AA65" s="310" t="str">
        <f t="shared" si="12"/>
        <v>+</v>
      </c>
      <c r="AB65" s="310" t="str">
        <f t="shared" si="13"/>
        <v/>
      </c>
      <c r="AC65" s="310" t="str">
        <f t="shared" si="14"/>
        <v/>
      </c>
      <c r="AD65" s="310" t="str">
        <f t="shared" si="15"/>
        <v/>
      </c>
      <c r="AE65" s="310" t="str">
        <f t="shared" si="16"/>
        <v/>
      </c>
      <c r="AF65" s="310" t="str">
        <f t="shared" si="17"/>
        <v/>
      </c>
    </row>
    <row r="66" spans="1:33">
      <c r="A66" s="129" t="s">
        <v>192</v>
      </c>
      <c r="B66" s="297">
        <v>-1.047365702930634</v>
      </c>
      <c r="C66" s="302">
        <v>2.87615836332408E-2</v>
      </c>
      <c r="D66" s="297">
        <v>8.1880471585644002E-2</v>
      </c>
      <c r="E66" s="302">
        <v>7.8499127297735997E-3</v>
      </c>
      <c r="F66" s="297">
        <v>-3.1230087965280099E-2</v>
      </c>
      <c r="G66" s="302">
        <v>3.4796746068550999E-3</v>
      </c>
      <c r="H66" s="297">
        <v>0.13982633057771951</v>
      </c>
      <c r="I66" s="302">
        <v>4.4208076792940001E-3</v>
      </c>
      <c r="J66" s="297">
        <v>7.5669453789751095E-2</v>
      </c>
      <c r="K66" s="302">
        <v>6.5437722860050996E-3</v>
      </c>
      <c r="L66" s="297">
        <v>0.58156524134939769</v>
      </c>
      <c r="M66" s="302">
        <v>0.11256400674148589</v>
      </c>
      <c r="N66" s="297">
        <v>-8.9720334961693293E-2</v>
      </c>
      <c r="O66" s="302">
        <v>9.2384044282439008E-3</v>
      </c>
      <c r="P66" s="297">
        <v>-8.7167085931009997E-2</v>
      </c>
      <c r="Q66" s="302">
        <v>9.1926256704045993E-3</v>
      </c>
      <c r="R66" s="297">
        <v>-3.2082203522244702E-2</v>
      </c>
      <c r="S66" s="302">
        <v>0.144925714285179</v>
      </c>
      <c r="T66" s="273">
        <v>0.16667401210426031</v>
      </c>
      <c r="X66" s="310" t="str">
        <f t="shared" si="9"/>
        <v>-</v>
      </c>
      <c r="Y66" s="310" t="str">
        <f t="shared" si="10"/>
        <v>+</v>
      </c>
      <c r="Z66" s="310" t="str">
        <f t="shared" si="11"/>
        <v>-</v>
      </c>
      <c r="AA66" s="310" t="str">
        <f t="shared" si="12"/>
        <v>+</v>
      </c>
      <c r="AB66" s="310" t="str">
        <f t="shared" si="13"/>
        <v>+</v>
      </c>
      <c r="AC66" s="310" t="str">
        <f t="shared" si="14"/>
        <v>+</v>
      </c>
      <c r="AD66" s="310" t="str">
        <f t="shared" si="15"/>
        <v>-</v>
      </c>
      <c r="AE66" s="310" t="str">
        <f t="shared" si="16"/>
        <v>-</v>
      </c>
      <c r="AF66" s="310" t="str">
        <f t="shared" si="17"/>
        <v/>
      </c>
    </row>
    <row r="67" spans="1:33">
      <c r="A67" s="129" t="s">
        <v>195</v>
      </c>
      <c r="B67" s="297">
        <v>-1.203345894813538</v>
      </c>
      <c r="C67" s="302">
        <v>4.3443094938993503E-2</v>
      </c>
      <c r="D67" s="297">
        <v>0.1111220195889473</v>
      </c>
      <c r="E67" s="302">
        <v>1.7185172066092502E-2</v>
      </c>
      <c r="F67" s="297">
        <v>-3.6515340209007298E-2</v>
      </c>
      <c r="G67" s="302">
        <v>5.5330321192741004E-3</v>
      </c>
      <c r="H67" s="297">
        <v>0.1508582532405853</v>
      </c>
      <c r="I67" s="302">
        <v>6.8773166276514999E-3</v>
      </c>
      <c r="J67" s="297">
        <v>9.4952635467052501E-2</v>
      </c>
      <c r="K67" s="302">
        <v>9.9052572622894998E-3</v>
      </c>
      <c r="L67" s="297">
        <v>0.820301353931427</v>
      </c>
      <c r="M67" s="302">
        <v>0.18727549910545349</v>
      </c>
      <c r="N67" s="297">
        <v>-5.93430921435356E-2</v>
      </c>
      <c r="O67" s="302">
        <v>1.43718086183071E-2</v>
      </c>
      <c r="P67" s="297">
        <v>-0.1178888902068138</v>
      </c>
      <c r="Q67" s="302">
        <v>1.35793471708894E-2</v>
      </c>
      <c r="R67" s="297">
        <v>-0.52962064743041992</v>
      </c>
      <c r="S67" s="302">
        <v>0.23552261292934421</v>
      </c>
      <c r="T67" s="273">
        <v>0.17698031663894651</v>
      </c>
      <c r="X67" s="310" t="str">
        <f t="shared" si="9"/>
        <v>-</v>
      </c>
      <c r="Y67" s="310" t="str">
        <f t="shared" si="10"/>
        <v>+</v>
      </c>
      <c r="Z67" s="310" t="str">
        <f t="shared" si="11"/>
        <v>-</v>
      </c>
      <c r="AA67" s="310" t="str">
        <f t="shared" si="12"/>
        <v>+</v>
      </c>
      <c r="AB67" s="310" t="str">
        <f t="shared" si="13"/>
        <v>+</v>
      </c>
      <c r="AC67" s="310" t="str">
        <f t="shared" si="14"/>
        <v>+</v>
      </c>
      <c r="AD67" s="310" t="str">
        <f t="shared" si="15"/>
        <v>-</v>
      </c>
      <c r="AE67" s="310" t="str">
        <f t="shared" si="16"/>
        <v>-</v>
      </c>
      <c r="AF67" s="310" t="str">
        <f t="shared" si="17"/>
        <v>-</v>
      </c>
    </row>
    <row r="68" spans="1:33" ht="13.5" thickBot="1">
      <c r="A68" s="269" t="s">
        <v>199</v>
      </c>
      <c r="B68" s="298">
        <v>-0.95987092309198441</v>
      </c>
      <c r="C68" s="303">
        <v>2.4310709528429501E-2</v>
      </c>
      <c r="D68" s="298">
        <v>7.1574063592137499E-2</v>
      </c>
      <c r="E68" s="303">
        <v>5.9892410611962002E-3</v>
      </c>
      <c r="F68" s="298">
        <v>-2.75182084105276E-2</v>
      </c>
      <c r="G68" s="303">
        <v>2.8227903964797001E-3</v>
      </c>
      <c r="H68" s="298">
        <v>0.12697858485103139</v>
      </c>
      <c r="I68" s="303">
        <v>3.3562899002060002E-3</v>
      </c>
      <c r="J68" s="298">
        <v>8.3872428057402901E-2</v>
      </c>
      <c r="K68" s="303">
        <v>6.0131112580662002E-3</v>
      </c>
      <c r="L68" s="298">
        <v>0.47957727044621029</v>
      </c>
      <c r="M68" s="303">
        <v>9.4278381254051302E-2</v>
      </c>
      <c r="N68" s="298">
        <v>-8.0056610877648898E-2</v>
      </c>
      <c r="O68" s="303">
        <v>7.5827014730907001E-3</v>
      </c>
      <c r="P68" s="298">
        <v>-9.0028629455950707E-2</v>
      </c>
      <c r="Q68" s="303">
        <v>7.6663479086156996E-3</v>
      </c>
      <c r="R68" s="298">
        <v>-0.21092872831591961</v>
      </c>
      <c r="S68" s="303">
        <v>0.13008092010836289</v>
      </c>
      <c r="T68" s="274">
        <v>0.15056419266372689</v>
      </c>
      <c r="X68" s="310" t="str">
        <f t="shared" si="9"/>
        <v>-</v>
      </c>
      <c r="Y68" s="310" t="str">
        <f t="shared" si="10"/>
        <v>+</v>
      </c>
      <c r="Z68" s="310" t="str">
        <f t="shared" si="11"/>
        <v>-</v>
      </c>
      <c r="AA68" s="310" t="str">
        <f t="shared" si="12"/>
        <v>+</v>
      </c>
      <c r="AB68" s="310" t="str">
        <f t="shared" si="13"/>
        <v>+</v>
      </c>
      <c r="AC68" s="310" t="str">
        <f t="shared" si="14"/>
        <v>+</v>
      </c>
      <c r="AD68" s="310" t="str">
        <f t="shared" si="15"/>
        <v>-</v>
      </c>
      <c r="AE68" s="310" t="str">
        <f t="shared" si="16"/>
        <v>-</v>
      </c>
      <c r="AF68" s="310" t="str">
        <f t="shared" si="17"/>
        <v/>
      </c>
    </row>
    <row r="69" spans="1:33">
      <c r="W69" s="309"/>
      <c r="X69" s="309"/>
      <c r="Y69" s="309"/>
      <c r="Z69" s="309"/>
      <c r="AA69" s="309"/>
      <c r="AB69" s="309"/>
      <c r="AC69" s="309"/>
      <c r="AD69" s="309"/>
      <c r="AE69" s="309"/>
      <c r="AF69" s="309"/>
    </row>
    <row r="70" spans="1:33" ht="14.1" customHeight="1">
      <c r="A70" s="23" t="s">
        <v>302</v>
      </c>
      <c r="B70" s="122"/>
      <c r="C70" s="122"/>
      <c r="D70" s="122"/>
      <c r="E70" s="122"/>
      <c r="F70" s="122"/>
      <c r="G70" s="122"/>
      <c r="H70" s="122"/>
      <c r="I70" s="122"/>
      <c r="J70" s="122"/>
      <c r="K70" s="122"/>
      <c r="L70" s="122"/>
      <c r="M70" s="122"/>
      <c r="N70" s="122"/>
      <c r="O70" s="122"/>
      <c r="P70" s="122"/>
      <c r="Q70" s="122"/>
      <c r="R70" s="122"/>
      <c r="S70" s="122"/>
      <c r="W70" s="310" t="s">
        <v>286</v>
      </c>
      <c r="X70" s="309">
        <f t="shared" ref="X70:AF70" si="18">COUNTIF(X17:X65,"=+")</f>
        <v>0</v>
      </c>
      <c r="Y70" s="309">
        <f t="shared" si="18"/>
        <v>21</v>
      </c>
      <c r="Z70" s="309">
        <f t="shared" si="18"/>
        <v>1</v>
      </c>
      <c r="AA70" s="309">
        <f t="shared" si="18"/>
        <v>44</v>
      </c>
      <c r="AB70" s="309">
        <f t="shared" si="18"/>
        <v>25</v>
      </c>
      <c r="AC70" s="309">
        <f t="shared" si="18"/>
        <v>9</v>
      </c>
      <c r="AD70" s="309">
        <f t="shared" si="18"/>
        <v>0</v>
      </c>
      <c r="AE70" s="309">
        <f t="shared" si="18"/>
        <v>0</v>
      </c>
      <c r="AF70" s="309">
        <f t="shared" si="18"/>
        <v>3</v>
      </c>
    </row>
    <row r="71" spans="1:33" ht="14.1" customHeight="1">
      <c r="A71" s="271" t="s">
        <v>231</v>
      </c>
      <c r="B71" s="271"/>
      <c r="C71" s="271"/>
      <c r="D71" s="271"/>
      <c r="E71" s="271"/>
      <c r="F71" s="271"/>
      <c r="G71" s="271"/>
      <c r="H71" s="271"/>
      <c r="I71" s="271"/>
      <c r="J71" s="271"/>
      <c r="K71" s="271"/>
      <c r="L71" s="271"/>
      <c r="M71" s="271"/>
      <c r="N71" s="271"/>
      <c r="O71" s="271"/>
      <c r="P71" s="271"/>
      <c r="Q71" s="271"/>
      <c r="R71" s="271"/>
      <c r="S71" s="271"/>
      <c r="T71" s="259"/>
      <c r="W71" s="310" t="s">
        <v>287</v>
      </c>
      <c r="X71" s="309">
        <f t="shared" ref="X71:AF71" si="19">COUNTIF(X17:X65,"=-")</f>
        <v>44</v>
      </c>
      <c r="Y71" s="309">
        <f t="shared" si="19"/>
        <v>4</v>
      </c>
      <c r="Z71" s="309">
        <f t="shared" si="19"/>
        <v>24</v>
      </c>
      <c r="AA71" s="309">
        <f t="shared" si="19"/>
        <v>0</v>
      </c>
      <c r="AB71" s="309">
        <f t="shared" si="19"/>
        <v>0</v>
      </c>
      <c r="AC71" s="309">
        <f t="shared" si="19"/>
        <v>1</v>
      </c>
      <c r="AD71" s="309">
        <f t="shared" si="19"/>
        <v>23</v>
      </c>
      <c r="AE71" s="309">
        <f t="shared" si="19"/>
        <v>21</v>
      </c>
      <c r="AF71" s="309">
        <f t="shared" si="19"/>
        <v>5</v>
      </c>
    </row>
    <row r="72" spans="1:33">
      <c r="A72" s="296" t="s">
        <v>339</v>
      </c>
      <c r="B72" s="272"/>
      <c r="C72" s="272"/>
      <c r="D72" s="272"/>
      <c r="E72" s="272"/>
      <c r="F72" s="272"/>
      <c r="G72" s="272"/>
      <c r="H72" s="272"/>
      <c r="I72" s="272"/>
      <c r="J72" s="272"/>
      <c r="K72" s="272"/>
      <c r="L72" s="272"/>
      <c r="M72" s="272"/>
      <c r="N72" s="272"/>
      <c r="O72" s="272"/>
      <c r="P72" s="272"/>
      <c r="Q72" s="272"/>
      <c r="R72" s="272"/>
      <c r="S72" s="272"/>
      <c r="T72" s="266"/>
      <c r="W72" s="309"/>
      <c r="X72" s="309"/>
      <c r="Y72" s="309"/>
      <c r="Z72" s="309"/>
      <c r="AA72" s="309"/>
      <c r="AB72" s="309"/>
      <c r="AC72" s="309"/>
      <c r="AD72" s="309"/>
      <c r="AE72" s="309"/>
      <c r="AF72" s="309"/>
    </row>
    <row r="73" spans="1:33">
      <c r="A73" s="272" t="s">
        <v>310</v>
      </c>
      <c r="B73" s="272"/>
      <c r="C73" s="272"/>
      <c r="D73" s="272"/>
      <c r="E73" s="272"/>
      <c r="F73" s="272"/>
      <c r="G73" s="272"/>
      <c r="H73" s="272"/>
      <c r="I73" s="272"/>
      <c r="J73" s="271"/>
      <c r="K73" s="271"/>
      <c r="L73" s="271"/>
      <c r="M73" s="271"/>
      <c r="N73" s="271"/>
      <c r="O73" s="271"/>
      <c r="P73" s="271"/>
      <c r="Q73" s="271"/>
      <c r="R73" s="271"/>
      <c r="S73" s="271"/>
      <c r="T73" s="259"/>
      <c r="W73" s="309"/>
      <c r="X73" s="309"/>
      <c r="Y73" s="309"/>
      <c r="Z73" s="309"/>
      <c r="AA73" s="309"/>
      <c r="AB73" s="309"/>
      <c r="AC73" s="309"/>
      <c r="AD73" s="309"/>
      <c r="AE73" s="309"/>
      <c r="AF73" s="309"/>
    </row>
    <row r="74" spans="1:33">
      <c r="A74" s="271" t="s">
        <v>297</v>
      </c>
      <c r="B74" s="271"/>
      <c r="C74" s="271"/>
      <c r="D74" s="271"/>
      <c r="E74" s="271"/>
      <c r="F74" s="271"/>
      <c r="G74" s="271"/>
      <c r="H74" s="271"/>
      <c r="I74" s="271"/>
      <c r="J74" s="271"/>
      <c r="K74" s="271"/>
      <c r="L74" s="271"/>
      <c r="M74" s="271"/>
      <c r="N74" s="271"/>
      <c r="O74" s="271"/>
      <c r="P74" s="271"/>
      <c r="Q74" s="271"/>
      <c r="R74" s="271"/>
      <c r="S74" s="271"/>
      <c r="T74" s="259"/>
      <c r="W74" s="309"/>
      <c r="X74" s="309"/>
      <c r="Y74" s="309"/>
      <c r="Z74" s="309"/>
      <c r="AA74" s="309"/>
      <c r="AB74" s="309"/>
      <c r="AC74" s="309"/>
      <c r="AD74" s="309"/>
      <c r="AE74" s="309"/>
      <c r="AF74" s="309"/>
    </row>
    <row r="75" spans="1:33" s="111" customFormat="1">
      <c r="A75" s="272" t="s">
        <v>298</v>
      </c>
      <c r="B75" s="272"/>
      <c r="C75" s="272"/>
      <c r="D75" s="272"/>
      <c r="E75" s="272"/>
      <c r="F75" s="272"/>
      <c r="G75" s="272"/>
      <c r="H75" s="272"/>
      <c r="I75" s="272"/>
      <c r="J75" s="271"/>
      <c r="K75" s="271"/>
      <c r="L75" s="271"/>
      <c r="M75" s="271"/>
      <c r="N75" s="271"/>
      <c r="O75" s="271"/>
      <c r="P75" s="271"/>
      <c r="Q75" s="271"/>
      <c r="R75" s="271"/>
      <c r="S75" s="271"/>
      <c r="T75" s="259"/>
      <c r="W75" s="309"/>
      <c r="X75" s="309"/>
      <c r="Y75" s="309"/>
      <c r="Z75" s="309"/>
      <c r="AA75" s="309"/>
      <c r="AB75" s="309"/>
      <c r="AC75" s="309"/>
      <c r="AD75" s="309"/>
      <c r="AE75" s="309"/>
      <c r="AF75" s="309"/>
      <c r="AG75" s="311"/>
    </row>
    <row r="76" spans="1:33">
      <c r="A76" s="70" t="s">
        <v>329</v>
      </c>
      <c r="B76" s="266"/>
      <c r="C76" s="266"/>
      <c r="D76" s="266"/>
      <c r="E76" s="266"/>
      <c r="F76" s="266"/>
      <c r="G76" s="266"/>
      <c r="H76" s="266"/>
      <c r="I76" s="266"/>
      <c r="J76" s="259"/>
      <c r="K76" s="259"/>
      <c r="L76" s="259"/>
      <c r="M76" s="259"/>
      <c r="N76" s="259"/>
      <c r="O76" s="259"/>
      <c r="P76" s="259"/>
      <c r="Q76" s="259"/>
      <c r="R76" s="259"/>
      <c r="S76" s="259"/>
      <c r="T76" s="259"/>
      <c r="W76" s="309"/>
      <c r="X76" s="309"/>
      <c r="Y76" s="309"/>
      <c r="Z76" s="309"/>
      <c r="AA76" s="309"/>
      <c r="AB76" s="309"/>
      <c r="AC76" s="309"/>
      <c r="AD76" s="309"/>
      <c r="AE76" s="309"/>
      <c r="AF76" s="309"/>
    </row>
    <row r="77" spans="1:33">
      <c r="A77" s="66" t="s">
        <v>331</v>
      </c>
      <c r="W77" s="309"/>
      <c r="X77" s="309"/>
      <c r="Y77" s="309"/>
      <c r="Z77" s="309"/>
      <c r="AA77" s="309"/>
      <c r="AB77" s="309"/>
      <c r="AC77" s="309"/>
      <c r="AD77" s="309"/>
      <c r="AE77" s="309"/>
      <c r="AF77" s="309"/>
    </row>
    <row r="78" spans="1:33">
      <c r="A78" s="202" t="s">
        <v>388</v>
      </c>
      <c r="W78" s="309"/>
      <c r="X78" s="309"/>
      <c r="Y78" s="309"/>
      <c r="Z78" s="309"/>
      <c r="AA78" s="309"/>
      <c r="AB78" s="309"/>
      <c r="AC78" s="309"/>
      <c r="AD78" s="309"/>
      <c r="AE78" s="309"/>
      <c r="AF78" s="309"/>
    </row>
    <row r="79" spans="1:33">
      <c r="A79" s="203" t="s">
        <v>389</v>
      </c>
      <c r="W79" s="309"/>
      <c r="X79" s="309"/>
      <c r="Y79" s="309"/>
      <c r="Z79" s="309"/>
      <c r="AA79" s="309"/>
      <c r="AB79" s="309"/>
      <c r="AC79" s="309"/>
      <c r="AD79" s="309"/>
      <c r="AE79" s="309"/>
      <c r="AF79" s="309"/>
    </row>
    <row r="80" spans="1:33">
      <c r="A80" s="2" t="s">
        <v>391</v>
      </c>
      <c r="W80" s="309"/>
      <c r="X80" s="309"/>
      <c r="Y80" s="309"/>
      <c r="Z80" s="309"/>
      <c r="AA80" s="309"/>
      <c r="AB80" s="309"/>
      <c r="AC80" s="309"/>
      <c r="AD80" s="309"/>
      <c r="AE80" s="309"/>
      <c r="AF80" s="309"/>
    </row>
    <row r="81" spans="1:32">
      <c r="A81" s="357"/>
      <c r="B81" s="357"/>
      <c r="C81" s="357"/>
      <c r="D81" s="357"/>
      <c r="E81" s="357"/>
      <c r="F81" s="357"/>
      <c r="G81" s="357"/>
      <c r="H81" s="357"/>
      <c r="I81" s="357"/>
      <c r="J81" s="357"/>
      <c r="K81" s="357"/>
      <c r="L81" s="357"/>
      <c r="M81" s="357"/>
      <c r="N81" s="357"/>
      <c r="O81" s="357"/>
      <c r="P81" s="260"/>
      <c r="Q81" s="260"/>
      <c r="R81" s="260"/>
      <c r="S81" s="260"/>
      <c r="T81" s="260"/>
      <c r="W81" s="309"/>
      <c r="X81" s="309"/>
      <c r="Y81" s="309"/>
      <c r="Z81" s="309"/>
      <c r="AA81" s="309"/>
      <c r="AB81" s="309"/>
      <c r="AC81" s="309"/>
      <c r="AD81" s="309"/>
      <c r="AE81" s="309"/>
      <c r="AF81" s="309"/>
    </row>
    <row r="82" spans="1:32">
      <c r="A82" s="358"/>
      <c r="B82" s="358"/>
      <c r="C82" s="358"/>
      <c r="D82" s="358"/>
      <c r="E82" s="358"/>
      <c r="F82" s="358"/>
      <c r="G82" s="358"/>
      <c r="H82" s="358"/>
      <c r="I82" s="358"/>
      <c r="J82" s="358"/>
      <c r="K82" s="358"/>
      <c r="L82" s="358"/>
      <c r="M82" s="358"/>
      <c r="N82" s="358"/>
      <c r="O82" s="358"/>
      <c r="P82" s="199"/>
      <c r="Q82" s="199"/>
      <c r="R82" s="199"/>
      <c r="S82" s="199"/>
      <c r="T82" s="199"/>
      <c r="W82" s="309"/>
      <c r="X82" s="309"/>
      <c r="Y82" s="309"/>
      <c r="Z82" s="309"/>
      <c r="AA82" s="309"/>
      <c r="AB82" s="309"/>
      <c r="AC82" s="309"/>
      <c r="AD82" s="309"/>
      <c r="AE82" s="309"/>
      <c r="AF82" s="309"/>
    </row>
    <row r="83" spans="1:32">
      <c r="A83" s="356"/>
      <c r="B83" s="356"/>
      <c r="C83" s="356"/>
      <c r="D83" s="356"/>
      <c r="E83" s="356"/>
      <c r="F83" s="356"/>
      <c r="G83" s="356"/>
      <c r="H83" s="356"/>
      <c r="I83" s="356"/>
      <c r="J83" s="356"/>
      <c r="K83" s="356"/>
      <c r="L83" s="356"/>
      <c r="M83" s="356"/>
      <c r="N83" s="356"/>
      <c r="O83" s="356"/>
      <c r="P83" s="356"/>
      <c r="Q83" s="356"/>
      <c r="R83" s="356"/>
      <c r="S83" s="356"/>
      <c r="T83" s="267"/>
      <c r="W83" s="309"/>
      <c r="X83" s="309"/>
      <c r="Y83" s="309"/>
      <c r="Z83" s="309"/>
      <c r="AA83" s="309"/>
      <c r="AB83" s="309"/>
      <c r="AC83" s="309"/>
      <c r="AD83" s="309"/>
      <c r="AE83" s="309"/>
      <c r="AF83" s="309"/>
    </row>
    <row r="84" spans="1:32">
      <c r="A84" s="355"/>
      <c r="B84" s="355"/>
      <c r="C84" s="355"/>
      <c r="D84" s="355"/>
      <c r="E84" s="355"/>
      <c r="F84" s="355"/>
      <c r="G84" s="355"/>
      <c r="H84" s="355"/>
      <c r="I84" s="355"/>
      <c r="J84" s="355"/>
      <c r="K84" s="355"/>
      <c r="L84" s="355"/>
      <c r="M84" s="355"/>
      <c r="N84" s="355"/>
      <c r="O84" s="355"/>
      <c r="P84" s="355"/>
      <c r="Q84" s="355"/>
      <c r="R84" s="355"/>
      <c r="S84" s="355"/>
      <c r="T84" s="265"/>
      <c r="W84" s="309"/>
      <c r="X84" s="309"/>
      <c r="Y84" s="309"/>
      <c r="Z84" s="309"/>
      <c r="AA84" s="309"/>
      <c r="AB84" s="309"/>
      <c r="AC84" s="309"/>
      <c r="AD84" s="309"/>
      <c r="AE84" s="309"/>
      <c r="AF84" s="309"/>
    </row>
    <row r="85" spans="1:32">
      <c r="A85" s="356"/>
      <c r="B85" s="356"/>
      <c r="C85" s="356"/>
      <c r="D85" s="356"/>
      <c r="E85" s="356"/>
      <c r="F85" s="356"/>
      <c r="G85" s="356"/>
      <c r="H85" s="356"/>
      <c r="I85" s="356"/>
      <c r="J85" s="356"/>
      <c r="K85" s="356"/>
      <c r="L85" s="356"/>
      <c r="M85" s="356"/>
      <c r="N85" s="356"/>
      <c r="O85" s="356"/>
      <c r="P85" s="356"/>
      <c r="Q85" s="356"/>
      <c r="R85" s="356"/>
      <c r="S85" s="356"/>
      <c r="T85" s="267"/>
      <c r="W85" s="309"/>
      <c r="X85" s="309"/>
      <c r="Y85" s="309"/>
      <c r="Z85" s="309"/>
      <c r="AA85" s="309"/>
      <c r="AB85" s="309"/>
      <c r="AC85" s="309"/>
      <c r="AD85" s="309"/>
      <c r="AE85" s="309"/>
      <c r="AF85" s="309"/>
    </row>
    <row r="86" spans="1:32">
      <c r="A86" s="356"/>
      <c r="B86" s="356"/>
      <c r="C86" s="356"/>
      <c r="D86" s="356"/>
      <c r="E86" s="356"/>
      <c r="F86" s="356"/>
      <c r="G86" s="356"/>
      <c r="H86" s="356"/>
      <c r="I86" s="356"/>
      <c r="J86" s="356"/>
      <c r="K86" s="356"/>
      <c r="L86" s="356"/>
      <c r="M86" s="356"/>
      <c r="N86" s="356"/>
      <c r="O86" s="356"/>
      <c r="P86" s="356"/>
      <c r="Q86" s="356"/>
      <c r="R86" s="356"/>
      <c r="S86" s="356"/>
      <c r="T86" s="267"/>
      <c r="W86" s="309"/>
      <c r="X86" s="309"/>
      <c r="Y86" s="309"/>
      <c r="Z86" s="309"/>
      <c r="AA86" s="309"/>
      <c r="AB86" s="309"/>
      <c r="AC86" s="309"/>
      <c r="AD86" s="309"/>
      <c r="AE86" s="309"/>
      <c r="AF86" s="309"/>
    </row>
    <row r="87" spans="1:32">
      <c r="A87" s="356"/>
      <c r="B87" s="356"/>
      <c r="C87" s="356"/>
      <c r="D87" s="356"/>
      <c r="E87" s="356"/>
      <c r="F87" s="356"/>
      <c r="G87" s="356"/>
      <c r="H87" s="356"/>
      <c r="I87" s="356"/>
      <c r="J87" s="356"/>
      <c r="K87" s="356"/>
      <c r="L87" s="356"/>
      <c r="M87" s="356"/>
      <c r="N87" s="356"/>
      <c r="O87" s="356"/>
      <c r="P87" s="356"/>
      <c r="Q87" s="356"/>
      <c r="R87" s="356"/>
      <c r="S87" s="356"/>
      <c r="T87" s="267"/>
    </row>
    <row r="88" spans="1:32">
      <c r="A88" s="355"/>
      <c r="B88" s="355"/>
      <c r="C88" s="355"/>
      <c r="D88" s="355"/>
      <c r="E88" s="355"/>
      <c r="F88" s="355"/>
      <c r="G88" s="355"/>
      <c r="H88" s="355"/>
      <c r="I88" s="355"/>
      <c r="J88" s="355"/>
      <c r="K88" s="355"/>
      <c r="L88" s="355"/>
      <c r="M88" s="355"/>
      <c r="N88" s="355"/>
      <c r="O88" s="355"/>
      <c r="P88" s="191"/>
      <c r="Q88" s="191"/>
      <c r="R88" s="191"/>
      <c r="S88" s="191"/>
      <c r="T88" s="191"/>
    </row>
    <row r="89" spans="1:32">
      <c r="A89" s="355"/>
      <c r="B89" s="355"/>
      <c r="C89" s="355"/>
      <c r="D89" s="355"/>
      <c r="E89" s="355"/>
      <c r="F89" s="355"/>
      <c r="G89" s="355"/>
      <c r="H89" s="355"/>
      <c r="I89" s="355"/>
      <c r="J89" s="355"/>
      <c r="K89" s="355"/>
      <c r="L89" s="355"/>
      <c r="M89" s="355"/>
      <c r="N89" s="355"/>
      <c r="O89" s="355"/>
      <c r="P89" s="355"/>
      <c r="Q89" s="355"/>
      <c r="R89" s="355"/>
      <c r="S89" s="355"/>
      <c r="T89" s="265"/>
    </row>
    <row r="90" spans="1:32">
      <c r="A90" s="355"/>
      <c r="B90" s="355"/>
      <c r="C90" s="355"/>
      <c r="D90" s="355"/>
      <c r="E90" s="355"/>
      <c r="F90" s="355"/>
      <c r="G90" s="355"/>
      <c r="H90" s="355"/>
      <c r="I90" s="355"/>
      <c r="J90" s="355"/>
      <c r="K90" s="355"/>
      <c r="L90" s="355"/>
      <c r="M90" s="355"/>
      <c r="N90" s="355"/>
      <c r="O90" s="355"/>
      <c r="P90" s="355"/>
      <c r="Q90" s="355"/>
      <c r="R90" s="355"/>
      <c r="S90" s="355"/>
      <c r="T90" s="265"/>
    </row>
    <row r="92" spans="1:32">
      <c r="A92" s="356"/>
      <c r="B92" s="356"/>
      <c r="C92" s="356"/>
      <c r="D92" s="356"/>
      <c r="E92" s="356"/>
      <c r="F92" s="356"/>
      <c r="G92" s="356"/>
      <c r="H92" s="356"/>
      <c r="I92" s="356"/>
    </row>
    <row r="93" spans="1:32">
      <c r="A93" s="356"/>
      <c r="B93" s="356"/>
      <c r="C93" s="356"/>
      <c r="D93" s="356"/>
      <c r="E93" s="356"/>
      <c r="F93" s="356"/>
      <c r="G93" s="356"/>
      <c r="H93" s="356"/>
      <c r="I93" s="356"/>
    </row>
    <row r="94" spans="1:32">
      <c r="A94" s="356"/>
      <c r="B94" s="356"/>
      <c r="C94" s="356"/>
      <c r="D94" s="356"/>
      <c r="E94" s="356"/>
      <c r="F94" s="356"/>
      <c r="G94" s="356"/>
      <c r="H94" s="356"/>
      <c r="I94" s="356"/>
    </row>
  </sheetData>
  <customSheetViews>
    <customSheetView guid="{958562DC-2717-487D-88ED-05485062DB2A}" scale="80">
      <selection activeCell="A5" sqref="A5"/>
      <pageMargins left="0.7" right="0.7" top="0.75" bottom="0.75" header="0.3" footer="0.3"/>
      <pageSetup paperSize="9" orientation="portrait" r:id="rId1"/>
    </customSheetView>
    <customSheetView guid="{DC9DA9F2-44C2-40AF-952E-F17A8405449D}" scale="80">
      <selection activeCell="A84" sqref="A84:Q88"/>
      <pageMargins left="0.7" right="0.7" top="0.75" bottom="0.75" header="0.3" footer="0.3"/>
      <pageSetup paperSize="9" orientation="portrait" r:id="rId2"/>
    </customSheetView>
    <customSheetView guid="{AF19555B-DC94-4383-99E1-B20527EBB45F}" scale="80" topLeftCell="A34">
      <selection activeCell="A5" sqref="A5"/>
      <pageMargins left="0.7" right="0.7" top="0.75" bottom="0.75" header="0.3" footer="0.3"/>
      <pageSetup paperSize="9" orientation="portrait" r:id="rId3"/>
    </customSheetView>
  </customSheetViews>
  <mergeCells count="25">
    <mergeCell ref="B13:S13"/>
    <mergeCell ref="B12:T12"/>
    <mergeCell ref="T13:T15"/>
    <mergeCell ref="F14:G14"/>
    <mergeCell ref="A87:S87"/>
    <mergeCell ref="R14:S14"/>
    <mergeCell ref="A81:O81"/>
    <mergeCell ref="D14:E14"/>
    <mergeCell ref="H14:I14"/>
    <mergeCell ref="J14:K14"/>
    <mergeCell ref="L14:M14"/>
    <mergeCell ref="N14:O14"/>
    <mergeCell ref="P14:Q14"/>
    <mergeCell ref="B14:C14"/>
    <mergeCell ref="A94:I94"/>
    <mergeCell ref="A82:O82"/>
    <mergeCell ref="A83:S83"/>
    <mergeCell ref="A84:S84"/>
    <mergeCell ref="A85:S85"/>
    <mergeCell ref="A86:S86"/>
    <mergeCell ref="A89:S89"/>
    <mergeCell ref="A90:S90"/>
    <mergeCell ref="A92:I92"/>
    <mergeCell ref="A93:I93"/>
    <mergeCell ref="A88:O88"/>
  </mergeCells>
  <phoneticPr fontId="73"/>
  <conditionalFormatting sqref="B17:B68 D17:D68 F17:F68 H17:H68 J17:J68 L17:L68 N17:N68 P17:P68 R17:R68">
    <cfRule type="expression" dxfId="9" priority="20">
      <formula>ABS(B17/C17)&gt;1.96</formula>
    </cfRule>
  </conditionalFormatting>
  <hyperlinks>
    <hyperlink ref="A79" r:id="rId4" xr:uid="{00000000-0004-0000-1A00-000000000000}"/>
    <hyperlink ref="A78" r:id="rId5" display="* Information on data for Cyprus: https://oe.cd/cyprus-disclaimer" xr:uid="{00000000-0004-0000-1A00-000001000000}"/>
    <hyperlink ref="A1" r:id="rId6" display="https://doi.org/10.1787/1d0bc92a-en" xr:uid="{00000000-0004-0000-1A00-000002000000}"/>
    <hyperlink ref="A4" r:id="rId7" xr:uid="{00000000-0004-0000-1A00-000003000000}"/>
  </hyperlinks>
  <pageMargins left="0.7" right="0.7" top="0.75" bottom="0.75" header="0.3" footer="0.3"/>
  <pageSetup paperSize="9" orientation="portrait" r:id="rId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AI79"/>
  <sheetViews>
    <sheetView showGridLines="0" tabSelected="1" topLeftCell="A19" zoomScale="80" zoomScaleNormal="80" workbookViewId="0">
      <selection activeCell="A40" sqref="A40"/>
    </sheetView>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4"/>
      <c r="B6" s="3"/>
      <c r="C6" s="3"/>
      <c r="D6" s="3"/>
      <c r="E6" s="3"/>
      <c r="G6" s="3"/>
      <c r="J6" s="50"/>
      <c r="K6" s="66"/>
      <c r="L6" s="66"/>
      <c r="M6" s="66"/>
      <c r="O6" s="153"/>
    </row>
    <row r="7" spans="1:35">
      <c r="A7" s="4" t="s">
        <v>370</v>
      </c>
      <c r="B7" s="3"/>
      <c r="C7" s="3"/>
      <c r="D7" s="3"/>
      <c r="E7" s="3"/>
      <c r="G7" s="3"/>
      <c r="J7" s="50"/>
      <c r="K7" s="66"/>
      <c r="L7" s="66"/>
      <c r="M7" s="66"/>
    </row>
    <row r="8" spans="1:35">
      <c r="A8" s="5" t="s">
        <v>0</v>
      </c>
      <c r="B8" s="1"/>
      <c r="C8" s="3"/>
      <c r="D8" s="3"/>
      <c r="E8" s="3"/>
      <c r="F8" s="3"/>
      <c r="G8" s="3"/>
    </row>
    <row r="9" spans="1:35">
      <c r="A9" s="6" t="s">
        <v>237</v>
      </c>
      <c r="B9" s="3"/>
      <c r="C9" s="3"/>
      <c r="D9" s="3"/>
      <c r="E9" s="3"/>
      <c r="F9" s="3"/>
      <c r="G9" s="3"/>
      <c r="J9" s="100"/>
    </row>
    <row r="10" spans="1:35">
      <c r="A10" s="6"/>
      <c r="B10" s="3"/>
      <c r="C10" s="3"/>
      <c r="D10" s="3"/>
      <c r="E10" s="3"/>
      <c r="F10" s="3"/>
      <c r="G10" s="3"/>
    </row>
    <row r="11" spans="1:35">
      <c r="A11" s="6"/>
      <c r="B11" s="3"/>
      <c r="C11" s="3"/>
      <c r="D11" s="3"/>
      <c r="E11" s="3"/>
      <c r="F11" s="3"/>
      <c r="G11" s="3"/>
    </row>
    <row r="12" spans="1:35" s="9" customFormat="1" ht="13.5" thickBot="1">
      <c r="A12" s="7"/>
      <c r="B12" s="8"/>
      <c r="C12" s="8"/>
      <c r="D12" s="8"/>
      <c r="E12" s="8"/>
      <c r="F12" s="8"/>
      <c r="G12" s="8"/>
    </row>
    <row r="13" spans="1:35" s="9" customFormat="1" ht="28.5" customHeight="1">
      <c r="A13" s="10"/>
      <c r="B13" s="381" t="s">
        <v>255</v>
      </c>
      <c r="C13" s="381"/>
      <c r="D13" s="381"/>
      <c r="E13" s="381"/>
      <c r="F13" s="381"/>
      <c r="G13" s="381"/>
      <c r="H13" s="381"/>
      <c r="I13" s="381"/>
      <c r="J13" s="381"/>
      <c r="K13" s="381"/>
      <c r="L13" s="381"/>
      <c r="M13" s="381"/>
      <c r="N13" s="381"/>
      <c r="O13" s="381"/>
      <c r="P13" s="381"/>
      <c r="Q13" s="381"/>
      <c r="R13" s="381"/>
      <c r="S13" s="381"/>
      <c r="T13" s="381"/>
      <c r="U13" s="381"/>
      <c r="V13" s="381"/>
      <c r="W13" s="381"/>
      <c r="X13" s="381"/>
      <c r="Y13" s="382"/>
    </row>
    <row r="14" spans="1:35" s="9" customFormat="1" ht="78.75" customHeight="1">
      <c r="A14" s="11"/>
      <c r="B14" s="330" t="s">
        <v>79</v>
      </c>
      <c r="C14" s="337"/>
      <c r="D14" s="330" t="s">
        <v>64</v>
      </c>
      <c r="E14" s="328"/>
      <c r="F14" s="330" t="s">
        <v>65</v>
      </c>
      <c r="G14" s="328"/>
      <c r="H14" s="337" t="s">
        <v>105</v>
      </c>
      <c r="I14" s="337"/>
      <c r="J14" s="330" t="s">
        <v>256</v>
      </c>
      <c r="K14" s="328"/>
      <c r="L14" s="383" t="s">
        <v>188</v>
      </c>
      <c r="M14" s="383"/>
      <c r="N14" s="383" t="s">
        <v>66</v>
      </c>
      <c r="O14" s="383"/>
      <c r="P14" s="383" t="s">
        <v>95</v>
      </c>
      <c r="Q14" s="330"/>
      <c r="R14" s="383" t="s">
        <v>67</v>
      </c>
      <c r="S14" s="383"/>
      <c r="T14" s="383" t="s">
        <v>68</v>
      </c>
      <c r="U14" s="383"/>
      <c r="V14" s="383" t="s">
        <v>80</v>
      </c>
      <c r="W14" s="383"/>
      <c r="X14" s="328" t="s">
        <v>69</v>
      </c>
      <c r="Y14" s="380"/>
    </row>
    <row r="15" spans="1:35">
      <c r="A15" s="12"/>
      <c r="B15" s="13" t="s">
        <v>5</v>
      </c>
      <c r="C15" s="14" t="s">
        <v>6</v>
      </c>
      <c r="D15" s="13" t="s">
        <v>5</v>
      </c>
      <c r="E15" s="15" t="s">
        <v>6</v>
      </c>
      <c r="F15" s="13" t="s">
        <v>5</v>
      </c>
      <c r="G15" s="15" t="s">
        <v>6</v>
      </c>
      <c r="H15" s="14" t="s">
        <v>5</v>
      </c>
      <c r="I15" s="14" t="s">
        <v>6</v>
      </c>
      <c r="J15" s="13" t="s">
        <v>5</v>
      </c>
      <c r="K15" s="15" t="s">
        <v>6</v>
      </c>
      <c r="L15" s="13" t="s">
        <v>5</v>
      </c>
      <c r="M15" s="15" t="s">
        <v>6</v>
      </c>
      <c r="N15" s="13" t="s">
        <v>5</v>
      </c>
      <c r="O15" s="15" t="s">
        <v>6</v>
      </c>
      <c r="P15" s="14" t="s">
        <v>5</v>
      </c>
      <c r="Q15" s="14" t="s">
        <v>6</v>
      </c>
      <c r="R15" s="13" t="s">
        <v>5</v>
      </c>
      <c r="S15" s="15" t="s">
        <v>6</v>
      </c>
      <c r="T15" s="13" t="s">
        <v>5</v>
      </c>
      <c r="U15" s="15" t="s">
        <v>6</v>
      </c>
      <c r="V15" s="13" t="s">
        <v>5</v>
      </c>
      <c r="W15" s="15" t="s">
        <v>6</v>
      </c>
      <c r="X15" s="14" t="s">
        <v>5</v>
      </c>
      <c r="Y15" s="16" t="s">
        <v>6</v>
      </c>
    </row>
    <row r="16" spans="1:35">
      <c r="A16" s="17"/>
      <c r="B16" s="18"/>
      <c r="C16" s="18"/>
      <c r="D16" s="19"/>
      <c r="E16" s="20"/>
      <c r="F16" s="19"/>
      <c r="G16" s="20"/>
      <c r="H16" s="21"/>
      <c r="I16" s="21"/>
      <c r="J16" s="19"/>
      <c r="K16" s="20"/>
      <c r="L16" s="19"/>
      <c r="M16" s="20"/>
      <c r="N16" s="19"/>
      <c r="O16" s="20"/>
      <c r="P16" s="21"/>
      <c r="Q16" s="21"/>
      <c r="R16" s="19"/>
      <c r="S16" s="20"/>
      <c r="T16" s="19"/>
      <c r="U16" s="20"/>
      <c r="V16" s="19"/>
      <c r="W16" s="20"/>
      <c r="X16" s="18"/>
      <c r="Y16" s="48"/>
      <c r="Z16" s="96"/>
      <c r="AA16" s="96"/>
      <c r="AB16" s="96"/>
      <c r="AC16" s="96"/>
      <c r="AD16" s="96"/>
      <c r="AE16" s="96"/>
      <c r="AF16" s="96"/>
      <c r="AG16" s="96"/>
      <c r="AH16" s="96"/>
      <c r="AI16" s="96"/>
    </row>
    <row r="17" spans="1:35">
      <c r="A17" s="113" t="s">
        <v>7</v>
      </c>
      <c r="B17" s="34">
        <v>46.976625319150877</v>
      </c>
      <c r="C17" s="35">
        <v>0.6362529719112211</v>
      </c>
      <c r="D17" s="34">
        <v>27.18138541471539</v>
      </c>
      <c r="E17" s="33">
        <v>0.45684438350532597</v>
      </c>
      <c r="F17" s="34">
        <v>7.2855389883896757</v>
      </c>
      <c r="G17" s="33">
        <v>0.30880312096647838</v>
      </c>
      <c r="H17" s="32">
        <v>2.5518996741941291</v>
      </c>
      <c r="I17" s="35">
        <v>0.13129596227291265</v>
      </c>
      <c r="J17" s="34">
        <v>4.9913911515712117</v>
      </c>
      <c r="K17" s="33">
        <v>0.22471174175573405</v>
      </c>
      <c r="L17" s="34">
        <v>2.270569915738204</v>
      </c>
      <c r="M17" s="33">
        <v>0.1219000068716118</v>
      </c>
      <c r="N17" s="34">
        <v>1.7529381799297601</v>
      </c>
      <c r="O17" s="33">
        <v>0.15971058560941176</v>
      </c>
      <c r="P17" s="32">
        <v>2.4327107355902169</v>
      </c>
      <c r="Q17" s="35">
        <v>0.14471840441772563</v>
      </c>
      <c r="R17" s="34">
        <v>1.538656268823265</v>
      </c>
      <c r="S17" s="33">
        <v>0.1171808676753614</v>
      </c>
      <c r="T17" s="34">
        <v>1.422656511733476</v>
      </c>
      <c r="U17" s="33">
        <v>9.0537881775682089E-2</v>
      </c>
      <c r="V17" s="34">
        <v>2.746751163313307</v>
      </c>
      <c r="W17" s="33">
        <v>0.18103798640018631</v>
      </c>
      <c r="X17" s="34">
        <v>0.71471830349798016</v>
      </c>
      <c r="Y17" s="31">
        <v>9.6848842793871834E-2</v>
      </c>
      <c r="Z17" s="37"/>
      <c r="AA17" s="37"/>
      <c r="AB17" s="37"/>
      <c r="AC17" s="37"/>
      <c r="AD17" s="37"/>
      <c r="AE17" s="37"/>
      <c r="AF17" s="37"/>
      <c r="AG17" s="37"/>
      <c r="AH17" s="37"/>
      <c r="AI17" s="37"/>
    </row>
    <row r="18" spans="1:35">
      <c r="A18" s="113" t="s">
        <v>8</v>
      </c>
      <c r="B18" s="34">
        <v>44.800798705640553</v>
      </c>
      <c r="C18" s="35">
        <v>0.33817104678831095</v>
      </c>
      <c r="D18" s="34">
        <v>19.869937900081709</v>
      </c>
      <c r="E18" s="33">
        <v>0.18071902490468494</v>
      </c>
      <c r="F18" s="34">
        <v>7.3065343584857878</v>
      </c>
      <c r="G18" s="33">
        <v>0.12657274480001496</v>
      </c>
      <c r="H18" s="32">
        <v>3.66342268665763</v>
      </c>
      <c r="I18" s="35">
        <v>0.1069847123900254</v>
      </c>
      <c r="J18" s="34">
        <v>4.8833098795260126</v>
      </c>
      <c r="K18" s="33">
        <v>0.11140827977960303</v>
      </c>
      <c r="L18" s="34">
        <v>2.4577267451493681</v>
      </c>
      <c r="M18" s="33">
        <v>7.6879556450182032E-2</v>
      </c>
      <c r="N18" s="34">
        <v>2.426243240325149</v>
      </c>
      <c r="O18" s="33">
        <v>0.12813506522968185</v>
      </c>
      <c r="P18" s="32">
        <v>4.090042924004182</v>
      </c>
      <c r="Q18" s="35">
        <v>0.10395107795230667</v>
      </c>
      <c r="R18" s="34">
        <v>1.733398280913663</v>
      </c>
      <c r="S18" s="33">
        <v>6.3045309716541195E-2</v>
      </c>
      <c r="T18" s="34">
        <v>1.325866443271871</v>
      </c>
      <c r="U18" s="33">
        <v>5.4615133305616362E-2</v>
      </c>
      <c r="V18" s="34">
        <v>1.8481264951303</v>
      </c>
      <c r="W18" s="33">
        <v>7.3935444953799501E-2</v>
      </c>
      <c r="X18" s="34">
        <v>2.5981898229981368</v>
      </c>
      <c r="Y18" s="31">
        <v>9.1877433664058955E-2</v>
      </c>
      <c r="Z18" s="37"/>
      <c r="AA18" s="37"/>
      <c r="AB18" s="37"/>
      <c r="AC18" s="37"/>
      <c r="AD18" s="37"/>
      <c r="AE18" s="37"/>
      <c r="AF18" s="37"/>
      <c r="AG18" s="37"/>
      <c r="AH18" s="37"/>
      <c r="AI18" s="37"/>
    </row>
    <row r="19" spans="1:35">
      <c r="A19" s="113" t="s">
        <v>9</v>
      </c>
      <c r="B19" s="34">
        <v>37.196225367355737</v>
      </c>
      <c r="C19" s="35">
        <v>0.28058210989496696</v>
      </c>
      <c r="D19" s="34">
        <v>19.23728430259337</v>
      </c>
      <c r="E19" s="33">
        <v>0.11341327178021705</v>
      </c>
      <c r="F19" s="34">
        <v>7.3991561417481124</v>
      </c>
      <c r="G19" s="33">
        <v>8.733605137056262E-2</v>
      </c>
      <c r="H19" s="32">
        <v>2.3265778251894149</v>
      </c>
      <c r="I19" s="35">
        <v>3.6112471579819873E-2</v>
      </c>
      <c r="J19" s="34">
        <v>4.5908797325731454</v>
      </c>
      <c r="K19" s="33">
        <v>7.4998651646592321E-2</v>
      </c>
      <c r="L19" s="34">
        <v>1.0257837608465099</v>
      </c>
      <c r="M19" s="33">
        <v>3.3783692529923526E-2</v>
      </c>
      <c r="N19" s="34">
        <v>0.75477350488018147</v>
      </c>
      <c r="O19" s="33">
        <v>3.6125751862342646E-2</v>
      </c>
      <c r="P19" s="32">
        <v>1.7579217813567929</v>
      </c>
      <c r="Q19" s="35">
        <v>3.9551701864407644E-2</v>
      </c>
      <c r="R19" s="34">
        <v>1.311457070555117</v>
      </c>
      <c r="S19" s="33">
        <v>5.2781338846481382E-2</v>
      </c>
      <c r="T19" s="34">
        <v>1.164616690767045</v>
      </c>
      <c r="U19" s="33">
        <v>3.3525309511712086E-2</v>
      </c>
      <c r="V19" s="34">
        <v>0.95714112453567257</v>
      </c>
      <c r="W19" s="33">
        <v>4.8964164729065209E-2</v>
      </c>
      <c r="X19" s="34">
        <v>1.561057514895837</v>
      </c>
      <c r="Y19" s="31">
        <v>4.4609724932703744E-2</v>
      </c>
      <c r="Z19" s="37"/>
      <c r="AA19" s="37"/>
      <c r="AB19" s="37"/>
      <c r="AC19" s="37"/>
      <c r="AD19" s="37"/>
      <c r="AE19" s="37"/>
      <c r="AF19" s="37"/>
      <c r="AG19" s="37"/>
      <c r="AH19" s="37"/>
      <c r="AI19" s="37"/>
    </row>
    <row r="20" spans="1:35">
      <c r="A20" s="113" t="s">
        <v>10</v>
      </c>
      <c r="B20" s="34">
        <v>35.08584878364077</v>
      </c>
      <c r="C20" s="35">
        <v>0.23228403147779669</v>
      </c>
      <c r="D20" s="34">
        <v>18.547493494035781</v>
      </c>
      <c r="E20" s="33">
        <v>0.10149203186150792</v>
      </c>
      <c r="F20" s="34">
        <v>5.7765777300909438</v>
      </c>
      <c r="G20" s="33">
        <v>8.7640065000790468E-2</v>
      </c>
      <c r="H20" s="32">
        <v>2.0958578438966451</v>
      </c>
      <c r="I20" s="35">
        <v>3.8827771470398571E-2</v>
      </c>
      <c r="J20" s="34">
        <v>4.6085503999779904</v>
      </c>
      <c r="K20" s="33">
        <v>7.9568228717707135E-2</v>
      </c>
      <c r="L20" s="34">
        <v>1.340714397069569</v>
      </c>
      <c r="M20" s="33">
        <v>3.2767826977196109E-2</v>
      </c>
      <c r="N20" s="34">
        <v>0.79698980709844669</v>
      </c>
      <c r="O20" s="33">
        <v>2.8173034618449971E-2</v>
      </c>
      <c r="P20" s="32">
        <v>1.724845406544057</v>
      </c>
      <c r="Q20" s="35">
        <v>3.7972997565789986E-2</v>
      </c>
      <c r="R20" s="34">
        <v>0.80309956718473541</v>
      </c>
      <c r="S20" s="33">
        <v>4.4739789666878735E-2</v>
      </c>
      <c r="T20" s="34">
        <v>0.64078166725891861</v>
      </c>
      <c r="U20" s="33">
        <v>2.186619516741704E-2</v>
      </c>
      <c r="V20" s="34">
        <v>1.099971426629262</v>
      </c>
      <c r="W20" s="33">
        <v>5.7346828765529753E-2</v>
      </c>
      <c r="X20" s="34">
        <v>1.4968879771019969</v>
      </c>
      <c r="Y20" s="31">
        <v>5.6389200013798844E-2</v>
      </c>
      <c r="Z20" s="37"/>
      <c r="AA20" s="37"/>
      <c r="AB20" s="37"/>
      <c r="AC20" s="37"/>
      <c r="AD20" s="37"/>
      <c r="AE20" s="37"/>
      <c r="AF20" s="37"/>
      <c r="AG20" s="37"/>
      <c r="AH20" s="37"/>
      <c r="AI20" s="37"/>
    </row>
    <row r="21" spans="1:35">
      <c r="A21" s="140" t="s">
        <v>173</v>
      </c>
      <c r="B21" s="34">
        <v>37.057026145372568</v>
      </c>
      <c r="C21" s="35">
        <v>0.27434789302140583</v>
      </c>
      <c r="D21" s="34">
        <v>18.451498513328438</v>
      </c>
      <c r="E21" s="33">
        <v>0.15782231914776312</v>
      </c>
      <c r="F21" s="34">
        <v>6.3667356422154517</v>
      </c>
      <c r="G21" s="33">
        <v>0.122375650902634</v>
      </c>
      <c r="H21" s="32">
        <v>2.2176624685142281</v>
      </c>
      <c r="I21" s="35">
        <v>4.6850601219002926E-2</v>
      </c>
      <c r="J21" s="34">
        <v>4.8302324612033356</v>
      </c>
      <c r="K21" s="33">
        <v>0.11401759833304621</v>
      </c>
      <c r="L21" s="34">
        <v>1.332365817708324</v>
      </c>
      <c r="M21" s="33">
        <v>4.6666587292081972E-2</v>
      </c>
      <c r="N21" s="34">
        <v>0.92127813199166686</v>
      </c>
      <c r="O21" s="33">
        <v>4.2150506458270169E-2</v>
      </c>
      <c r="P21" s="32">
        <v>2.39725065555769</v>
      </c>
      <c r="Q21" s="35">
        <v>5.8625643086084873E-2</v>
      </c>
      <c r="R21" s="34">
        <v>0.78871555892750811</v>
      </c>
      <c r="S21" s="33">
        <v>3.9474067936858953E-2</v>
      </c>
      <c r="T21" s="34">
        <v>0.76009661713958143</v>
      </c>
      <c r="U21" s="33">
        <v>3.0433803013225257E-2</v>
      </c>
      <c r="V21" s="34">
        <v>1.130313135305707</v>
      </c>
      <c r="W21" s="33">
        <v>4.7622325016845497E-2</v>
      </c>
      <c r="X21" s="34">
        <v>1.436278544439016</v>
      </c>
      <c r="Y21" s="31">
        <v>5.7445012471697143E-2</v>
      </c>
      <c r="Z21" s="37"/>
      <c r="AA21" s="37"/>
      <c r="AB21" s="37"/>
      <c r="AC21" s="37"/>
      <c r="AD21" s="37"/>
      <c r="AE21" s="37"/>
      <c r="AF21" s="37"/>
      <c r="AG21" s="37"/>
      <c r="AH21" s="37"/>
      <c r="AI21" s="37"/>
    </row>
    <row r="22" spans="1:35">
      <c r="A22" s="113" t="s">
        <v>11</v>
      </c>
      <c r="B22" s="34">
        <v>29.840418402531849</v>
      </c>
      <c r="C22" s="35">
        <v>0.54270242735499985</v>
      </c>
      <c r="D22" s="34">
        <v>22.264312661044979</v>
      </c>
      <c r="E22" s="33">
        <v>0.48133090787283273</v>
      </c>
      <c r="F22" s="34">
        <v>6.0255776914946084</v>
      </c>
      <c r="G22" s="33">
        <v>0.18044271001758269</v>
      </c>
      <c r="H22" s="32">
        <v>2.9771604310058168</v>
      </c>
      <c r="I22" s="35">
        <v>0.15123178425347655</v>
      </c>
      <c r="J22" s="34">
        <v>4.3179447936850899</v>
      </c>
      <c r="K22" s="33">
        <v>0.1604067177689957</v>
      </c>
      <c r="L22" s="34">
        <v>3.001226487937025</v>
      </c>
      <c r="M22" s="33">
        <v>0.17486839769424981</v>
      </c>
      <c r="N22" s="34">
        <v>1.480359952398276</v>
      </c>
      <c r="O22" s="33">
        <v>0.1009331566178857</v>
      </c>
      <c r="P22" s="32">
        <v>1.336550393765005</v>
      </c>
      <c r="Q22" s="35">
        <v>0.11787927427560424</v>
      </c>
      <c r="R22" s="34">
        <v>2.9804165038071839</v>
      </c>
      <c r="S22" s="33">
        <v>0.15285443422378114</v>
      </c>
      <c r="T22" s="34">
        <v>1.6031767751514909</v>
      </c>
      <c r="U22" s="33">
        <v>0.10794354851250618</v>
      </c>
      <c r="V22" s="34">
        <v>2.1208942264660902</v>
      </c>
      <c r="W22" s="33">
        <v>0.1343636313936056</v>
      </c>
      <c r="X22" s="34">
        <v>2.3734508293231911</v>
      </c>
      <c r="Y22" s="31">
        <v>0.11752443041870031</v>
      </c>
      <c r="Z22" s="37"/>
      <c r="AA22" s="37"/>
      <c r="AB22" s="37"/>
      <c r="AC22" s="37"/>
      <c r="AD22" s="37"/>
      <c r="AE22" s="37"/>
      <c r="AF22" s="37"/>
      <c r="AG22" s="37"/>
      <c r="AH22" s="37"/>
      <c r="AI22" s="37"/>
    </row>
    <row r="23" spans="1:35" ht="13.15" customHeight="1">
      <c r="A23" s="113" t="s">
        <v>12</v>
      </c>
      <c r="B23" s="34">
        <v>38.480703531025199</v>
      </c>
      <c r="C23" s="35">
        <v>0.45396362610072483</v>
      </c>
      <c r="D23" s="34">
        <v>19.859160809304321</v>
      </c>
      <c r="E23" s="33">
        <v>0.21303803667555263</v>
      </c>
      <c r="F23" s="34">
        <v>7.5336040819510854</v>
      </c>
      <c r="G23" s="33">
        <v>0.16941016595551797</v>
      </c>
      <c r="H23" s="32">
        <v>2.8662218489680238</v>
      </c>
      <c r="I23" s="35">
        <v>9.5333281662351166E-2</v>
      </c>
      <c r="J23" s="34">
        <v>4.0526887754511698</v>
      </c>
      <c r="K23" s="33">
        <v>8.3177923770103093E-2</v>
      </c>
      <c r="L23" s="34">
        <v>1.769680025445838</v>
      </c>
      <c r="M23" s="33">
        <v>5.7980905033543521E-2</v>
      </c>
      <c r="N23" s="34">
        <v>1.084547653211581</v>
      </c>
      <c r="O23" s="33">
        <v>8.1092769283643298E-2</v>
      </c>
      <c r="P23" s="32">
        <v>2.6967226869583372</v>
      </c>
      <c r="Q23" s="35">
        <v>8.8859155955039043E-2</v>
      </c>
      <c r="R23" s="34">
        <v>2.000894355768883</v>
      </c>
      <c r="S23" s="33">
        <v>0.10321744047988356</v>
      </c>
      <c r="T23" s="34">
        <v>1.786401556778205</v>
      </c>
      <c r="U23" s="33">
        <v>6.7900023463301262E-2</v>
      </c>
      <c r="V23" s="34">
        <v>1.81484856626336</v>
      </c>
      <c r="W23" s="33">
        <v>9.0151499111997421E-2</v>
      </c>
      <c r="X23" s="34">
        <v>1.3222895844513829</v>
      </c>
      <c r="Y23" s="31">
        <v>7.139547448682973E-2</v>
      </c>
      <c r="Z23" s="37"/>
      <c r="AA23" s="37"/>
      <c r="AB23" s="37"/>
      <c r="AC23" s="37"/>
      <c r="AD23" s="37"/>
      <c r="AE23" s="37"/>
      <c r="AF23" s="37"/>
      <c r="AG23" s="37"/>
      <c r="AH23" s="37"/>
      <c r="AI23" s="37"/>
    </row>
    <row r="24" spans="1:35">
      <c r="A24" s="113" t="s">
        <v>13</v>
      </c>
      <c r="B24" s="34">
        <v>28.960042422810361</v>
      </c>
      <c r="C24" s="35">
        <v>0.60068945325774481</v>
      </c>
      <c r="D24" s="34">
        <v>16.81249384548606</v>
      </c>
      <c r="E24" s="33">
        <v>0.39443339008779121</v>
      </c>
      <c r="F24" s="34">
        <v>4.36005565555375</v>
      </c>
      <c r="G24" s="33">
        <v>0.16154990604232641</v>
      </c>
      <c r="H24" s="32">
        <v>2.1291889708834799</v>
      </c>
      <c r="I24" s="35">
        <v>0.134852362511589</v>
      </c>
      <c r="J24" s="34">
        <v>4.2341595876519937</v>
      </c>
      <c r="K24" s="33">
        <v>0.17880289506646033</v>
      </c>
      <c r="L24" s="34">
        <v>1.9560807634186581</v>
      </c>
      <c r="M24" s="33">
        <v>0.12399662275227266</v>
      </c>
      <c r="N24" s="34">
        <v>1.2192833487173389</v>
      </c>
      <c r="O24" s="33">
        <v>0.13925631519019382</v>
      </c>
      <c r="P24" s="32">
        <v>1.2072171352351331</v>
      </c>
      <c r="Q24" s="35">
        <v>0.154666119464025</v>
      </c>
      <c r="R24" s="34">
        <v>1.9899621780501899</v>
      </c>
      <c r="S24" s="33">
        <v>0.15451863897817111</v>
      </c>
      <c r="T24" s="34">
        <v>1.190432621308561</v>
      </c>
      <c r="U24" s="33">
        <v>0.12155624571413542</v>
      </c>
      <c r="V24" s="34">
        <v>1.241393450133812</v>
      </c>
      <c r="W24" s="33">
        <v>0.15264566258246362</v>
      </c>
      <c r="X24" s="34">
        <v>1.807867782378378</v>
      </c>
      <c r="Y24" s="31">
        <v>0.22805201241835954</v>
      </c>
      <c r="Z24" s="37"/>
      <c r="AA24" s="37"/>
      <c r="AB24" s="37"/>
      <c r="AC24" s="37"/>
      <c r="AD24" s="37"/>
      <c r="AE24" s="37"/>
      <c r="AF24" s="37"/>
      <c r="AG24" s="37"/>
      <c r="AH24" s="37"/>
      <c r="AI24" s="37"/>
    </row>
    <row r="25" spans="1:35">
      <c r="A25" s="113" t="s">
        <v>14</v>
      </c>
      <c r="B25" s="34">
        <v>38.060582145833479</v>
      </c>
      <c r="C25" s="35">
        <v>0.60782537104732903</v>
      </c>
      <c r="D25" s="34">
        <v>28.45445748500147</v>
      </c>
      <c r="E25" s="33">
        <v>0.33894959618283355</v>
      </c>
      <c r="F25" s="34">
        <v>6.377885891965688</v>
      </c>
      <c r="G25" s="33">
        <v>0.17374561092428384</v>
      </c>
      <c r="H25" s="32">
        <v>2.9562130133786488</v>
      </c>
      <c r="I25" s="35">
        <v>0.120301133933991</v>
      </c>
      <c r="J25" s="34">
        <v>4.3796794008033961</v>
      </c>
      <c r="K25" s="33">
        <v>0.12847093213368063</v>
      </c>
      <c r="L25" s="34">
        <v>2.4000790709133768</v>
      </c>
      <c r="M25" s="33">
        <v>0.11568593533612601</v>
      </c>
      <c r="N25" s="34">
        <v>2.0120937528867682</v>
      </c>
      <c r="O25" s="33">
        <v>9.9811417804379202E-2</v>
      </c>
      <c r="P25" s="32">
        <v>3.393907925164553</v>
      </c>
      <c r="Q25" s="35">
        <v>0.14357104236569856</v>
      </c>
      <c r="R25" s="34">
        <v>2.3042795539816878</v>
      </c>
      <c r="S25" s="33">
        <v>0.13968488635655804</v>
      </c>
      <c r="T25" s="34">
        <v>1.8093127028216229</v>
      </c>
      <c r="U25" s="33">
        <v>6.0741663210965031E-2</v>
      </c>
      <c r="V25" s="34">
        <v>1.9846757569975799</v>
      </c>
      <c r="W25" s="33">
        <v>8.7643717932841175E-2</v>
      </c>
      <c r="X25" s="34">
        <v>2.004822950634368</v>
      </c>
      <c r="Y25" s="31">
        <v>0.10426665920279826</v>
      </c>
      <c r="Z25" s="37"/>
      <c r="AA25" s="37"/>
      <c r="AB25" s="37"/>
      <c r="AC25" s="37"/>
      <c r="AD25" s="37"/>
      <c r="AE25" s="37"/>
      <c r="AF25" s="37"/>
      <c r="AG25" s="37"/>
      <c r="AH25" s="37"/>
      <c r="AI25" s="37"/>
    </row>
    <row r="26" spans="1:35">
      <c r="A26" s="113" t="s">
        <v>15</v>
      </c>
      <c r="B26" s="34">
        <v>40.47766884500367</v>
      </c>
      <c r="C26" s="35">
        <v>0.57887701268416869</v>
      </c>
      <c r="D26" s="34">
        <v>26.767399828964798</v>
      </c>
      <c r="E26" s="33">
        <v>0.32031375997997175</v>
      </c>
      <c r="F26" s="34">
        <v>8.2202486943567887</v>
      </c>
      <c r="G26" s="33">
        <v>0.24001765273759118</v>
      </c>
      <c r="H26" s="32">
        <v>3.413115335119238</v>
      </c>
      <c r="I26" s="35">
        <v>9.7546388869035022E-2</v>
      </c>
      <c r="J26" s="34">
        <v>6.1690448858323634</v>
      </c>
      <c r="K26" s="33">
        <v>0.23888989980487069</v>
      </c>
      <c r="L26" s="34">
        <v>3.7550747753254088</v>
      </c>
      <c r="M26" s="33">
        <v>0.23062841912675755</v>
      </c>
      <c r="N26" s="34">
        <v>3.2729677605575969</v>
      </c>
      <c r="O26" s="33">
        <v>0.2187139200165478</v>
      </c>
      <c r="P26" s="32">
        <v>2.9961735996361178</v>
      </c>
      <c r="Q26" s="35">
        <v>0.2248123020767904</v>
      </c>
      <c r="R26" s="34">
        <v>4.5814546709442254</v>
      </c>
      <c r="S26" s="33">
        <v>0.24756328779225212</v>
      </c>
      <c r="T26" s="34">
        <v>2.6768395164378171</v>
      </c>
      <c r="U26" s="33">
        <v>0.19232021125210108</v>
      </c>
      <c r="V26" s="34">
        <v>2.5661447744359922</v>
      </c>
      <c r="W26" s="33">
        <v>0.16654400660967866</v>
      </c>
      <c r="X26" s="34">
        <v>2.5720322303287122</v>
      </c>
      <c r="Y26" s="31">
        <v>0.18871793753439522</v>
      </c>
      <c r="Z26" s="37"/>
      <c r="AA26" s="37"/>
      <c r="AB26" s="37"/>
      <c r="AC26" s="37"/>
      <c r="AD26" s="37"/>
      <c r="AE26" s="37"/>
      <c r="AF26" s="37"/>
      <c r="AG26" s="37"/>
      <c r="AH26" s="37"/>
      <c r="AI26" s="37"/>
    </row>
    <row r="27" spans="1:35">
      <c r="A27" s="113" t="s">
        <v>16</v>
      </c>
      <c r="B27" s="34">
        <v>39.436251874148347</v>
      </c>
      <c r="C27" s="35">
        <v>0.34948294887273812</v>
      </c>
      <c r="D27" s="34">
        <v>19.687696008688292</v>
      </c>
      <c r="E27" s="33">
        <v>0.24181461893197567</v>
      </c>
      <c r="F27" s="34">
        <v>8.2526755778104164</v>
      </c>
      <c r="G27" s="33">
        <v>0.13668602479408581</v>
      </c>
      <c r="H27" s="32">
        <v>2.1051486763517961</v>
      </c>
      <c r="I27" s="35">
        <v>6.527778827767719E-2</v>
      </c>
      <c r="J27" s="34">
        <v>3.7239249512473971</v>
      </c>
      <c r="K27" s="33">
        <v>8.5049847309244919E-2</v>
      </c>
      <c r="L27" s="34">
        <v>1.7697333515825</v>
      </c>
      <c r="M27" s="33">
        <v>5.2373794555488552E-2</v>
      </c>
      <c r="N27" s="34">
        <v>0.46277940326668843</v>
      </c>
      <c r="O27" s="33">
        <v>2.95447049472089E-2</v>
      </c>
      <c r="P27" s="32">
        <v>2.5921835325158229</v>
      </c>
      <c r="Q27" s="35">
        <v>6.3284455965349817E-2</v>
      </c>
      <c r="R27" s="34">
        <v>2.2660259203982029</v>
      </c>
      <c r="S27" s="33">
        <v>7.5348680109513885E-2</v>
      </c>
      <c r="T27" s="34">
        <v>1.175886091874242</v>
      </c>
      <c r="U27" s="33">
        <v>3.5780794825816288E-2</v>
      </c>
      <c r="V27" s="34">
        <v>1.6078584401603331</v>
      </c>
      <c r="W27" s="33">
        <v>6.2765559415445149E-2</v>
      </c>
      <c r="X27" s="34">
        <v>1.610833219875776</v>
      </c>
      <c r="Y27" s="31">
        <v>9.241606009525416E-2</v>
      </c>
      <c r="Z27" s="37"/>
      <c r="AA27" s="37"/>
      <c r="AB27" s="37"/>
      <c r="AC27" s="37"/>
      <c r="AD27" s="37"/>
      <c r="AE27" s="37"/>
      <c r="AF27" s="37"/>
      <c r="AG27" s="37"/>
      <c r="AH27" s="37"/>
      <c r="AI27" s="37"/>
    </row>
    <row r="28" spans="1:35">
      <c r="A28" s="113" t="s">
        <v>386</v>
      </c>
      <c r="B28" s="34">
        <v>34.298021900427798</v>
      </c>
      <c r="C28" s="35">
        <v>0.63437331875208447</v>
      </c>
      <c r="D28" s="34">
        <v>17.408576167820279</v>
      </c>
      <c r="E28" s="33">
        <v>0.3139466947437482</v>
      </c>
      <c r="F28" s="34">
        <v>7.4252449177630959</v>
      </c>
      <c r="G28" s="33">
        <v>0.25226811175417518</v>
      </c>
      <c r="H28" s="32">
        <v>3.0766520756299598</v>
      </c>
      <c r="I28" s="35">
        <v>9.9930995822156796E-2</v>
      </c>
      <c r="J28" s="34">
        <v>5.4910563411447413</v>
      </c>
      <c r="K28" s="33">
        <v>0.20919809666728639</v>
      </c>
      <c r="L28" s="34">
        <v>2.1641752382436641</v>
      </c>
      <c r="M28" s="33">
        <v>9.1271753427685204E-2</v>
      </c>
      <c r="N28" s="34">
        <v>1.7765641280980511</v>
      </c>
      <c r="O28" s="33">
        <v>0.10121684230364628</v>
      </c>
      <c r="P28" s="32">
        <v>2.5504633533762551</v>
      </c>
      <c r="Q28" s="35">
        <v>0.13022873740354643</v>
      </c>
      <c r="R28" s="34">
        <v>1.70390078816994</v>
      </c>
      <c r="S28" s="33">
        <v>8.4550587266856284E-2</v>
      </c>
      <c r="T28" s="34">
        <v>1.8418280881397939</v>
      </c>
      <c r="U28" s="33">
        <v>9.7616132143690151E-2</v>
      </c>
      <c r="V28" s="34">
        <v>2.1118783141047519</v>
      </c>
      <c r="W28" s="33">
        <v>0.12592485044387516</v>
      </c>
      <c r="X28" s="34">
        <v>1.795500892897999</v>
      </c>
      <c r="Y28" s="31">
        <v>0.13257588694889011</v>
      </c>
      <c r="Z28" s="37"/>
      <c r="AA28" s="37"/>
      <c r="AB28" s="37"/>
      <c r="AC28" s="37"/>
      <c r="AD28" s="37"/>
      <c r="AE28" s="37"/>
      <c r="AF28" s="37"/>
      <c r="AG28" s="37"/>
      <c r="AH28" s="37"/>
      <c r="AI28" s="37"/>
    </row>
    <row r="29" spans="1:35">
      <c r="A29" s="113" t="s">
        <v>17</v>
      </c>
      <c r="B29" s="34">
        <v>38.497805161454238</v>
      </c>
      <c r="C29" s="35">
        <v>0.36044521266978763</v>
      </c>
      <c r="D29" s="34">
        <v>19.102184185982129</v>
      </c>
      <c r="E29" s="33">
        <v>0.12655606682206999</v>
      </c>
      <c r="F29" s="34">
        <v>7.3212488899169461</v>
      </c>
      <c r="G29" s="33">
        <v>9.8041462505877391E-2</v>
      </c>
      <c r="H29" s="32">
        <v>2.1214312452320598</v>
      </c>
      <c r="I29" s="35">
        <v>6.4745623005790676E-2</v>
      </c>
      <c r="J29" s="34">
        <v>4.1938735216644512</v>
      </c>
      <c r="K29" s="33">
        <v>6.3915339281311878E-2</v>
      </c>
      <c r="L29" s="34">
        <v>2.172076499721554</v>
      </c>
      <c r="M29" s="33">
        <v>3.7514458410206057E-2</v>
      </c>
      <c r="N29" s="34">
        <v>0.96739645946588848</v>
      </c>
      <c r="O29" s="33">
        <v>4.6007105650635073E-2</v>
      </c>
      <c r="P29" s="32">
        <v>2.890033318274015</v>
      </c>
      <c r="Q29" s="35">
        <v>5.9953694191892656E-2</v>
      </c>
      <c r="R29" s="34">
        <v>1.7242030415140039</v>
      </c>
      <c r="S29" s="33">
        <v>5.2614372766602774E-2</v>
      </c>
      <c r="T29" s="34">
        <v>1.1683793755170291</v>
      </c>
      <c r="U29" s="33">
        <v>3.3762651325528803E-2</v>
      </c>
      <c r="V29" s="34">
        <v>1.249999578741176</v>
      </c>
      <c r="W29" s="33">
        <v>6.7447645898742109E-2</v>
      </c>
      <c r="X29" s="34">
        <v>1.175745396071556</v>
      </c>
      <c r="Y29" s="31">
        <v>5.3397767301092969E-2</v>
      </c>
      <c r="Z29" s="37"/>
      <c r="AA29" s="37"/>
      <c r="AB29" s="37"/>
      <c r="AC29" s="37"/>
      <c r="AD29" s="37"/>
      <c r="AE29" s="37"/>
      <c r="AF29" s="37"/>
      <c r="AG29" s="37"/>
      <c r="AH29" s="37"/>
      <c r="AI29" s="37"/>
    </row>
    <row r="30" spans="1:35">
      <c r="A30" s="113" t="s">
        <v>18</v>
      </c>
      <c r="B30" s="34">
        <v>38.919704488160967</v>
      </c>
      <c r="C30" s="35">
        <v>0.27173506835443212</v>
      </c>
      <c r="D30" s="34">
        <v>19.446617774058609</v>
      </c>
      <c r="E30" s="33">
        <v>0.17681903263549259</v>
      </c>
      <c r="F30" s="34">
        <v>7.0239538123292764</v>
      </c>
      <c r="G30" s="33">
        <v>0.11113666565160496</v>
      </c>
      <c r="H30" s="32">
        <v>2.9982497208320762</v>
      </c>
      <c r="I30" s="35">
        <v>7.9041446076222752E-2</v>
      </c>
      <c r="J30" s="34">
        <v>2.516000285126363</v>
      </c>
      <c r="K30" s="33">
        <v>5.9616306654780939E-2</v>
      </c>
      <c r="L30" s="34">
        <v>1.470763191173514</v>
      </c>
      <c r="M30" s="33">
        <v>6.3755117231398817E-2</v>
      </c>
      <c r="N30" s="34">
        <v>0.74455900248096374</v>
      </c>
      <c r="O30" s="33">
        <v>7.1360733973733936E-2</v>
      </c>
      <c r="P30" s="32">
        <v>1.723530720325255</v>
      </c>
      <c r="Q30" s="35">
        <v>6.4125036534202248E-2</v>
      </c>
      <c r="R30" s="34">
        <v>0.83488876879291996</v>
      </c>
      <c r="S30" s="33">
        <v>5.3709207420948459E-2</v>
      </c>
      <c r="T30" s="34">
        <v>1.3989127371219929</v>
      </c>
      <c r="U30" s="33">
        <v>5.4696727882339237E-2</v>
      </c>
      <c r="V30" s="34">
        <v>0.89724870659067835</v>
      </c>
      <c r="W30" s="33">
        <v>8.9965104574235635E-2</v>
      </c>
      <c r="X30" s="34">
        <v>2.3106689708961019</v>
      </c>
      <c r="Y30" s="31">
        <v>0.1627377729138631</v>
      </c>
      <c r="Z30" s="37"/>
      <c r="AA30" s="37"/>
      <c r="AB30" s="37"/>
      <c r="AC30" s="37"/>
      <c r="AD30" s="37"/>
      <c r="AE30" s="37"/>
      <c r="AF30" s="37"/>
      <c r="AG30" s="37"/>
      <c r="AH30" s="37"/>
      <c r="AI30" s="37"/>
    </row>
    <row r="31" spans="1:35">
      <c r="A31" s="113" t="s">
        <v>202</v>
      </c>
      <c r="B31" s="34">
        <v>46.940849761714723</v>
      </c>
      <c r="C31" s="35">
        <v>0.41032500565114421</v>
      </c>
      <c r="D31" s="34">
        <v>20.1497841938777</v>
      </c>
      <c r="E31" s="33">
        <v>0.2156579353552468</v>
      </c>
      <c r="F31" s="34">
        <v>7.3621421620833107</v>
      </c>
      <c r="G31" s="33">
        <v>0.12350531383060304</v>
      </c>
      <c r="H31" s="32">
        <v>2.9961319737683261</v>
      </c>
      <c r="I31" s="35">
        <v>5.9308109395388726E-2</v>
      </c>
      <c r="J31" s="34">
        <v>6.2275586912210761</v>
      </c>
      <c r="K31" s="33">
        <v>0.11766810205928996</v>
      </c>
      <c r="L31" s="34">
        <v>2.5289478760622881</v>
      </c>
      <c r="M31" s="33">
        <v>7.0661687862992525E-2</v>
      </c>
      <c r="N31" s="34">
        <v>2.0120974821345059</v>
      </c>
      <c r="O31" s="33">
        <v>0.10245605727457878</v>
      </c>
      <c r="P31" s="32">
        <v>3.7647278998247038</v>
      </c>
      <c r="Q31" s="35">
        <v>9.4092183551352793E-2</v>
      </c>
      <c r="R31" s="34">
        <v>1.0478903268908191</v>
      </c>
      <c r="S31" s="33">
        <v>3.7638496787630919E-2</v>
      </c>
      <c r="T31" s="34">
        <v>1.5481354093672219</v>
      </c>
      <c r="U31" s="33">
        <v>4.6909817819930748E-2</v>
      </c>
      <c r="V31" s="34">
        <v>1.673481666147248</v>
      </c>
      <c r="W31" s="33">
        <v>8.3001615754043412E-2</v>
      </c>
      <c r="X31" s="34">
        <v>2.1920474863928141</v>
      </c>
      <c r="Y31" s="31">
        <v>0.12236928587775907</v>
      </c>
      <c r="Z31" s="37"/>
      <c r="AA31" s="37"/>
      <c r="AB31" s="37"/>
      <c r="AC31" s="37"/>
      <c r="AD31" s="37"/>
      <c r="AE31" s="37"/>
      <c r="AF31" s="37"/>
      <c r="AG31" s="37"/>
      <c r="AH31" s="37"/>
      <c r="AI31" s="37"/>
    </row>
    <row r="32" spans="1:35">
      <c r="A32" s="113" t="s">
        <v>19</v>
      </c>
      <c r="B32" s="34">
        <v>35.67189444245205</v>
      </c>
      <c r="C32" s="35">
        <v>0.3449145143362401</v>
      </c>
      <c r="D32" s="34">
        <v>20.920360560883591</v>
      </c>
      <c r="E32" s="33">
        <v>0.2581624715644768</v>
      </c>
      <c r="F32" s="34">
        <v>5.9669996095936462</v>
      </c>
      <c r="G32" s="33">
        <v>0.12829959190045737</v>
      </c>
      <c r="H32" s="32">
        <v>1.813388303662717</v>
      </c>
      <c r="I32" s="35">
        <v>3.8205273871887512E-2</v>
      </c>
      <c r="J32" s="34">
        <v>3.473140938043545</v>
      </c>
      <c r="K32" s="33">
        <v>6.53728036363211E-2</v>
      </c>
      <c r="L32" s="34">
        <v>1.8986520990595039</v>
      </c>
      <c r="M32" s="33">
        <v>4.6329729319497227E-2</v>
      </c>
      <c r="N32" s="34">
        <v>0.58228077222165975</v>
      </c>
      <c r="O32" s="33">
        <v>5.6224890870291137E-2</v>
      </c>
      <c r="P32" s="32">
        <v>1.8184248952911981</v>
      </c>
      <c r="Q32" s="35">
        <v>4.6650459897395899E-2</v>
      </c>
      <c r="R32" s="34">
        <v>1.766140586656888</v>
      </c>
      <c r="S32" s="33">
        <v>4.9673383596779801E-2</v>
      </c>
      <c r="T32" s="34">
        <v>1.1477993035731271</v>
      </c>
      <c r="U32" s="33">
        <v>3.4608726090383332E-2</v>
      </c>
      <c r="V32" s="34">
        <v>1.557953099343296</v>
      </c>
      <c r="W32" s="33">
        <v>6.3539368241172095E-2</v>
      </c>
      <c r="X32" s="34">
        <v>1.4359031356360661</v>
      </c>
      <c r="Y32" s="31">
        <v>6.3764682599512165E-2</v>
      </c>
      <c r="Z32" s="37"/>
      <c r="AA32" s="37"/>
      <c r="AB32" s="37"/>
      <c r="AC32" s="37"/>
      <c r="AD32" s="37"/>
      <c r="AE32" s="37"/>
      <c r="AF32" s="37"/>
      <c r="AG32" s="37"/>
      <c r="AH32" s="37"/>
      <c r="AI32" s="37"/>
    </row>
    <row r="33" spans="1:35">
      <c r="A33" s="113" t="s">
        <v>20</v>
      </c>
      <c r="B33" s="34">
        <v>33.297436302645153</v>
      </c>
      <c r="C33" s="35">
        <v>0.3339914544073066</v>
      </c>
      <c r="D33" s="34">
        <v>20.685374438263018</v>
      </c>
      <c r="E33" s="33">
        <v>0.21792559263055339</v>
      </c>
      <c r="F33" s="34">
        <v>4.9047401241673274</v>
      </c>
      <c r="G33" s="33">
        <v>0.10250278950013551</v>
      </c>
      <c r="H33" s="32">
        <v>2.0891493102094221</v>
      </c>
      <c r="I33" s="35">
        <v>4.0761309872776541E-2</v>
      </c>
      <c r="J33" s="34">
        <v>2.9465923617718142</v>
      </c>
      <c r="K33" s="33">
        <v>7.4646963186037196E-2</v>
      </c>
      <c r="L33" s="34">
        <v>1.031303434227562</v>
      </c>
      <c r="M33" s="33">
        <v>5.003123313533156E-2</v>
      </c>
      <c r="N33" s="34">
        <v>0.27234310355264868</v>
      </c>
      <c r="O33" s="33">
        <v>2.6579848272877207E-2</v>
      </c>
      <c r="P33" s="32">
        <v>1.111954762533288</v>
      </c>
      <c r="Q33" s="35">
        <v>3.9326354388743982E-2</v>
      </c>
      <c r="R33" s="34">
        <v>0.81988562081631078</v>
      </c>
      <c r="S33" s="33">
        <v>4.2405714253116629E-2</v>
      </c>
      <c r="T33" s="34">
        <v>1.187297671761161</v>
      </c>
      <c r="U33" s="33">
        <v>2.4313023057176315E-2</v>
      </c>
      <c r="V33" s="34">
        <v>0.43164938249682899</v>
      </c>
      <c r="W33" s="33">
        <v>2.9602647036096635E-2</v>
      </c>
      <c r="X33" s="34">
        <v>0.93751645524050808</v>
      </c>
      <c r="Y33" s="31">
        <v>5.3847478009838509E-2</v>
      </c>
      <c r="Z33" s="37"/>
      <c r="AA33" s="37"/>
      <c r="AB33" s="37"/>
      <c r="AC33" s="37"/>
      <c r="AD33" s="37"/>
      <c r="AE33" s="37"/>
      <c r="AF33" s="37"/>
      <c r="AG33" s="37"/>
      <c r="AH33" s="37"/>
      <c r="AI33" s="37"/>
    </row>
    <row r="34" spans="1:35">
      <c r="A34" s="113" t="s">
        <v>21</v>
      </c>
      <c r="B34" s="34">
        <v>37.321715108260612</v>
      </c>
      <c r="C34" s="35">
        <v>0.22320776042269308</v>
      </c>
      <c r="D34" s="34">
        <v>18.312945658639059</v>
      </c>
      <c r="E34" s="33">
        <v>0.10918057234212418</v>
      </c>
      <c r="F34" s="34">
        <v>6.9693238419162746</v>
      </c>
      <c r="G34" s="33">
        <v>0.11643793004175777</v>
      </c>
      <c r="H34" s="32">
        <v>2.0631404814842842</v>
      </c>
      <c r="I34" s="35">
        <v>3.5723134126065412E-2</v>
      </c>
      <c r="J34" s="34">
        <v>4.749325763642684</v>
      </c>
      <c r="K34" s="33">
        <v>0.10414434547461782</v>
      </c>
      <c r="L34" s="34">
        <v>1.2313318144509759</v>
      </c>
      <c r="M34" s="33">
        <v>3.4376391067398981E-2</v>
      </c>
      <c r="N34" s="34">
        <v>0.68913575070637612</v>
      </c>
      <c r="O34" s="33">
        <v>3.3473027242794676E-2</v>
      </c>
      <c r="P34" s="32">
        <v>1.4207063608948329</v>
      </c>
      <c r="Q34" s="35">
        <v>5.002136415843985E-2</v>
      </c>
      <c r="R34" s="34">
        <v>0.77479766566703712</v>
      </c>
      <c r="S34" s="33">
        <v>5.5013372875500753E-2</v>
      </c>
      <c r="T34" s="34">
        <v>1.088118459102849</v>
      </c>
      <c r="U34" s="33">
        <v>4.4862819811603206E-2</v>
      </c>
      <c r="V34" s="34">
        <v>0.97546167046400867</v>
      </c>
      <c r="W34" s="33">
        <v>5.8884410655479766E-2</v>
      </c>
      <c r="X34" s="34">
        <v>1.8373569706755171</v>
      </c>
      <c r="Y34" s="31">
        <v>5.9718281629227862E-2</v>
      </c>
      <c r="Z34" s="37"/>
      <c r="AA34" s="37"/>
      <c r="AB34" s="37"/>
      <c r="AC34" s="37"/>
      <c r="AD34" s="37"/>
      <c r="AE34" s="37"/>
      <c r="AF34" s="37"/>
      <c r="AG34" s="37"/>
      <c r="AH34" s="37"/>
      <c r="AI34" s="37"/>
    </row>
    <row r="35" spans="1:35">
      <c r="A35" s="113" t="s">
        <v>22</v>
      </c>
      <c r="B35" s="34">
        <v>25.348772984434699</v>
      </c>
      <c r="C35" s="35">
        <v>0.55994065219834399</v>
      </c>
      <c r="D35" s="34">
        <v>18.290072675346341</v>
      </c>
      <c r="E35" s="33">
        <v>0.39812662122219639</v>
      </c>
      <c r="F35" s="34">
        <v>5.3434640416592298</v>
      </c>
      <c r="G35" s="33">
        <v>0.18016188330669852</v>
      </c>
      <c r="H35" s="32">
        <v>2.7228325531520818</v>
      </c>
      <c r="I35" s="35">
        <v>9.4559539090326092E-2</v>
      </c>
      <c r="J35" s="34">
        <v>3.4432876579109379</v>
      </c>
      <c r="K35" s="33">
        <v>0.12372771877252969</v>
      </c>
      <c r="L35" s="34">
        <v>3.4216363408394459</v>
      </c>
      <c r="M35" s="33">
        <v>0.15770770162606232</v>
      </c>
      <c r="N35" s="34">
        <v>1.6325312992180441</v>
      </c>
      <c r="O35" s="33">
        <v>0.10363271776559216</v>
      </c>
      <c r="P35" s="32">
        <v>1.5880295694734829</v>
      </c>
      <c r="Q35" s="35">
        <v>9.8091285760589939E-2</v>
      </c>
      <c r="R35" s="34">
        <v>2.591529952464767</v>
      </c>
      <c r="S35" s="33">
        <v>0.11996482755378614</v>
      </c>
      <c r="T35" s="34">
        <v>2.3420232790173241</v>
      </c>
      <c r="U35" s="33">
        <v>0.10632010844549772</v>
      </c>
      <c r="V35" s="34">
        <v>2.067344909774993</v>
      </c>
      <c r="W35" s="33">
        <v>8.6755873127464717E-2</v>
      </c>
      <c r="X35" s="34">
        <v>1.8339312395117939</v>
      </c>
      <c r="Y35" s="31">
        <v>9.6091243833548404E-2</v>
      </c>
      <c r="Z35" s="37"/>
      <c r="AA35" s="37"/>
      <c r="AB35" s="37"/>
      <c r="AC35" s="37"/>
      <c r="AD35" s="37"/>
      <c r="AE35" s="37"/>
      <c r="AF35" s="37"/>
      <c r="AG35" s="37"/>
      <c r="AH35" s="37"/>
      <c r="AI35" s="37"/>
    </row>
    <row r="36" spans="1:35">
      <c r="A36" s="113" t="s">
        <v>23</v>
      </c>
      <c r="B36" s="34">
        <v>39.063777322099682</v>
      </c>
      <c r="C36" s="35">
        <v>0.35881281958196787</v>
      </c>
      <c r="D36" s="34">
        <v>21.224679476377741</v>
      </c>
      <c r="E36" s="33">
        <v>0.18107282666901903</v>
      </c>
      <c r="F36" s="34">
        <v>6.4891017637750563</v>
      </c>
      <c r="G36" s="33">
        <v>0.1397844438107099</v>
      </c>
      <c r="H36" s="32">
        <v>2.2597923658941652</v>
      </c>
      <c r="I36" s="35">
        <v>4.8801306368587288E-2</v>
      </c>
      <c r="J36" s="34">
        <v>3.4324563044448699</v>
      </c>
      <c r="K36" s="33">
        <v>8.1188656308449056E-2</v>
      </c>
      <c r="L36" s="34">
        <v>2.4362421364126008</v>
      </c>
      <c r="M36" s="33">
        <v>5.995305866584346E-2</v>
      </c>
      <c r="N36" s="34">
        <v>1.5082531804693979</v>
      </c>
      <c r="O36" s="33">
        <v>7.9300745402252237E-2</v>
      </c>
      <c r="P36" s="32">
        <v>2.8547335113834209</v>
      </c>
      <c r="Q36" s="35">
        <v>6.7235150888611525E-2</v>
      </c>
      <c r="R36" s="34">
        <v>0.98750319672486864</v>
      </c>
      <c r="S36" s="33">
        <v>6.7658883025805874E-2</v>
      </c>
      <c r="T36" s="34">
        <v>1.194564827003658</v>
      </c>
      <c r="U36" s="33">
        <v>2.8494952510925261E-2</v>
      </c>
      <c r="V36" s="34">
        <v>1.627915085250067</v>
      </c>
      <c r="W36" s="33">
        <v>4.8653009175764664E-2</v>
      </c>
      <c r="X36" s="34">
        <v>1.729461492633227</v>
      </c>
      <c r="Y36" s="31">
        <v>6.3449192565966567E-2</v>
      </c>
      <c r="Z36" s="37"/>
      <c r="AA36" s="37"/>
      <c r="AB36" s="37"/>
      <c r="AC36" s="37"/>
      <c r="AD36" s="37"/>
      <c r="AE36" s="37"/>
      <c r="AF36" s="37"/>
      <c r="AG36" s="37"/>
      <c r="AH36" s="37"/>
      <c r="AI36" s="37"/>
    </row>
    <row r="37" spans="1:35">
      <c r="A37" s="113" t="s">
        <v>24</v>
      </c>
      <c r="B37" s="34">
        <v>38.787196688700753</v>
      </c>
      <c r="C37" s="35">
        <v>0.41380730883377909</v>
      </c>
      <c r="D37" s="34">
        <v>19.783034963757409</v>
      </c>
      <c r="E37" s="33">
        <v>0.19569813733132707</v>
      </c>
      <c r="F37" s="34">
        <v>6.796363640106577</v>
      </c>
      <c r="G37" s="33">
        <v>0.19159175642362966</v>
      </c>
      <c r="H37" s="32">
        <v>2.934509015868954</v>
      </c>
      <c r="I37" s="35">
        <v>6.8484561081240722E-2</v>
      </c>
      <c r="J37" s="34">
        <v>3.3761261497082788</v>
      </c>
      <c r="K37" s="33">
        <v>8.6093025981951399E-2</v>
      </c>
      <c r="L37" s="34">
        <v>1.479542741475061</v>
      </c>
      <c r="M37" s="33">
        <v>8.8612122611633565E-2</v>
      </c>
      <c r="N37" s="34">
        <v>0.9321597879174085</v>
      </c>
      <c r="O37" s="33">
        <v>0.1360389281710539</v>
      </c>
      <c r="P37" s="32">
        <v>2.305018787387886</v>
      </c>
      <c r="Q37" s="35">
        <v>9.3041458276676633E-2</v>
      </c>
      <c r="R37" s="34">
        <v>1.5763637823530929</v>
      </c>
      <c r="S37" s="33">
        <v>7.8512075232023151E-2</v>
      </c>
      <c r="T37" s="34">
        <v>1.11611842972297</v>
      </c>
      <c r="U37" s="33">
        <v>5.5450691225720689E-2</v>
      </c>
      <c r="V37" s="34">
        <v>1.014013190235368</v>
      </c>
      <c r="W37" s="33">
        <v>9.7043757204839293E-2</v>
      </c>
      <c r="X37" s="34">
        <v>1.8183523914156019</v>
      </c>
      <c r="Y37" s="31">
        <v>0.11101521337582783</v>
      </c>
      <c r="Z37" s="37"/>
      <c r="AA37" s="37"/>
      <c r="AB37" s="37"/>
      <c r="AC37" s="37"/>
      <c r="AD37" s="37"/>
      <c r="AE37" s="37"/>
      <c r="AF37" s="37"/>
      <c r="AG37" s="37"/>
      <c r="AH37" s="37"/>
      <c r="AI37" s="37"/>
    </row>
    <row r="38" spans="1:35">
      <c r="A38" s="113" t="s">
        <v>387</v>
      </c>
      <c r="B38" s="34">
        <v>32.562971866853182</v>
      </c>
      <c r="C38" s="35">
        <v>0.51199068691232286</v>
      </c>
      <c r="D38" s="34">
        <v>21.37084590521345</v>
      </c>
      <c r="E38" s="33">
        <v>0.30535632819965119</v>
      </c>
      <c r="F38" s="34">
        <v>5.1680806044560548</v>
      </c>
      <c r="G38" s="33">
        <v>0.12267774745780781</v>
      </c>
      <c r="H38" s="32">
        <v>3.0785818709123278</v>
      </c>
      <c r="I38" s="35">
        <v>8.2253079631023268E-2</v>
      </c>
      <c r="J38" s="34">
        <v>3.9257081426751248</v>
      </c>
      <c r="K38" s="33">
        <v>0.11298244196544008</v>
      </c>
      <c r="L38" s="34">
        <v>2.7684778285279319</v>
      </c>
      <c r="M38" s="33">
        <v>9.3491092275711438E-2</v>
      </c>
      <c r="N38" s="34">
        <v>2.1370149213894312</v>
      </c>
      <c r="O38" s="33">
        <v>0.11138634788762168</v>
      </c>
      <c r="P38" s="32">
        <v>1.740710676444658</v>
      </c>
      <c r="Q38" s="35">
        <v>6.5591851423594777E-2</v>
      </c>
      <c r="R38" s="34">
        <v>2.1602397514032212</v>
      </c>
      <c r="S38" s="33">
        <v>8.7273295585852451E-2</v>
      </c>
      <c r="T38" s="34">
        <v>1.9097552068427419</v>
      </c>
      <c r="U38" s="33">
        <v>8.0165021205098039E-2</v>
      </c>
      <c r="V38" s="34">
        <v>1.8425833407096801</v>
      </c>
      <c r="W38" s="33">
        <v>9.8439374604073232E-2</v>
      </c>
      <c r="X38" s="34">
        <v>1.581430117075932</v>
      </c>
      <c r="Y38" s="31">
        <v>8.9063194499262144E-2</v>
      </c>
      <c r="Z38" s="37"/>
      <c r="AA38" s="37"/>
      <c r="AB38" s="37"/>
      <c r="AC38" s="37"/>
      <c r="AD38" s="37"/>
      <c r="AE38" s="37"/>
      <c r="AF38" s="37"/>
      <c r="AG38" s="37"/>
      <c r="AH38" s="37"/>
      <c r="AI38" s="37"/>
    </row>
    <row r="39" spans="1:35">
      <c r="A39" s="113" t="s">
        <v>25</v>
      </c>
      <c r="B39" s="34">
        <v>29.956563873760921</v>
      </c>
      <c r="C39" s="35">
        <v>0.19638807279862855</v>
      </c>
      <c r="D39" s="34">
        <v>16.775304250728571</v>
      </c>
      <c r="E39" s="33">
        <v>0.10663679424530814</v>
      </c>
      <c r="F39" s="34">
        <v>5.0770957660846561</v>
      </c>
      <c r="G39" s="33">
        <v>8.3267530306164933E-2</v>
      </c>
      <c r="H39" s="32">
        <v>3.1748136255119368</v>
      </c>
      <c r="I39" s="35">
        <v>8.7520502567330974E-2</v>
      </c>
      <c r="J39" s="34">
        <v>3.6571680845886938</v>
      </c>
      <c r="K39" s="33">
        <v>6.2913273197948871E-2</v>
      </c>
      <c r="L39" s="34">
        <v>1.3684656762776031</v>
      </c>
      <c r="M39" s="33">
        <v>5.6831025749686667E-2</v>
      </c>
      <c r="N39" s="34">
        <v>1.089454177923286</v>
      </c>
      <c r="O39" s="33">
        <v>5.0028149873803954E-2</v>
      </c>
      <c r="P39" s="32">
        <v>1.8828871637870379</v>
      </c>
      <c r="Q39" s="35">
        <v>4.3227881861745691E-2</v>
      </c>
      <c r="R39" s="34">
        <v>1.8016299698110829</v>
      </c>
      <c r="S39" s="33">
        <v>6.6866525584670641E-2</v>
      </c>
      <c r="T39" s="34">
        <v>1.2327335873605101</v>
      </c>
      <c r="U39" s="33">
        <v>3.6114970683139173E-2</v>
      </c>
      <c r="V39" s="34">
        <v>0.99775869765710434</v>
      </c>
      <c r="W39" s="33">
        <v>4.8528375420853948E-2</v>
      </c>
      <c r="X39" s="34">
        <v>0.93253944412767109</v>
      </c>
      <c r="Y39" s="31">
        <v>4.2029601417966876E-2</v>
      </c>
      <c r="Z39" s="37"/>
      <c r="AA39" s="37"/>
      <c r="AB39" s="37"/>
      <c r="AC39" s="37"/>
      <c r="AD39" s="37"/>
      <c r="AE39" s="37"/>
      <c r="AF39" s="37"/>
      <c r="AG39" s="37"/>
      <c r="AH39" s="37"/>
      <c r="AI39" s="37"/>
    </row>
    <row r="40" spans="1:35">
      <c r="A40" s="113" t="s">
        <v>26</v>
      </c>
      <c r="B40" s="34">
        <v>56.013365192757803</v>
      </c>
      <c r="C40" s="35">
        <v>0.41122349829622229</v>
      </c>
      <c r="D40" s="34">
        <v>17.967888434266179</v>
      </c>
      <c r="E40" s="33">
        <v>0.21827956947355279</v>
      </c>
      <c r="F40" s="34">
        <v>8.5429578097394749</v>
      </c>
      <c r="G40" s="33">
        <v>0.16345250358112831</v>
      </c>
      <c r="H40" s="32">
        <v>3.5601916641180069</v>
      </c>
      <c r="I40" s="35">
        <v>7.517323123964538E-2</v>
      </c>
      <c r="J40" s="34">
        <v>4.4162637817417876</v>
      </c>
      <c r="K40" s="33">
        <v>9.6727652433538161E-2</v>
      </c>
      <c r="L40" s="34">
        <v>2.3230690400156062</v>
      </c>
      <c r="M40" s="33">
        <v>7.0394097057913774E-2</v>
      </c>
      <c r="N40" s="34">
        <v>2.856560299379566</v>
      </c>
      <c r="O40" s="33">
        <v>9.202042823830843E-2</v>
      </c>
      <c r="P40" s="32">
        <v>5.577400747904167</v>
      </c>
      <c r="Q40" s="35">
        <v>0.15230573058389377</v>
      </c>
      <c r="R40" s="34">
        <v>0.64644883110963614</v>
      </c>
      <c r="S40" s="33">
        <v>3.5865967943168341E-2</v>
      </c>
      <c r="T40" s="34">
        <v>1.2071109678688461</v>
      </c>
      <c r="U40" s="33">
        <v>3.7717431932161032E-2</v>
      </c>
      <c r="V40" s="34">
        <v>7.4804901253263578</v>
      </c>
      <c r="W40" s="33">
        <v>0.19314472891140749</v>
      </c>
      <c r="X40" s="34">
        <v>2.8445326608792469</v>
      </c>
      <c r="Y40" s="31">
        <v>0.10213623322548263</v>
      </c>
      <c r="Z40" s="37"/>
      <c r="AA40" s="37"/>
      <c r="AB40" s="37"/>
      <c r="AC40" s="37"/>
      <c r="AD40" s="37"/>
      <c r="AE40" s="37"/>
      <c r="AF40" s="37"/>
      <c r="AG40" s="37"/>
      <c r="AH40" s="37"/>
      <c r="AI40" s="37"/>
    </row>
    <row r="41" spans="1:35">
      <c r="A41" s="113" t="s">
        <v>27</v>
      </c>
      <c r="B41" s="34">
        <v>48.760972272642412</v>
      </c>
      <c r="C41" s="35">
        <v>0.61648861238585162</v>
      </c>
      <c r="D41" s="34">
        <v>15.060125626010061</v>
      </c>
      <c r="E41" s="33">
        <v>0.22023319747110598</v>
      </c>
      <c r="F41" s="34">
        <v>9.0607722346075779</v>
      </c>
      <c r="G41" s="33">
        <v>0.18659784060198117</v>
      </c>
      <c r="H41" s="32">
        <v>4.3175033877576867</v>
      </c>
      <c r="I41" s="35">
        <v>0.18518239673924089</v>
      </c>
      <c r="J41" s="34">
        <v>4.793656288547985</v>
      </c>
      <c r="K41" s="33">
        <v>0.11859490166257691</v>
      </c>
      <c r="L41" s="34">
        <v>3.540349935430128</v>
      </c>
      <c r="M41" s="33">
        <v>8.8176802278356906E-2</v>
      </c>
      <c r="N41" s="34">
        <v>2.4715807595539832</v>
      </c>
      <c r="O41" s="33">
        <v>9.1366796439569534E-2</v>
      </c>
      <c r="P41" s="32">
        <v>3.2392341311403219</v>
      </c>
      <c r="Q41" s="35">
        <v>9.4676949414004549E-2</v>
      </c>
      <c r="R41" s="34">
        <v>3.2274583594805901</v>
      </c>
      <c r="S41" s="33">
        <v>9.1760723272040864E-2</v>
      </c>
      <c r="T41" s="34">
        <v>2.5067155473682941</v>
      </c>
      <c r="U41" s="33">
        <v>6.8240381771350139E-2</v>
      </c>
      <c r="V41" s="34">
        <v>3.0541092675504462</v>
      </c>
      <c r="W41" s="33">
        <v>7.6317782087529637E-2</v>
      </c>
      <c r="X41" s="34">
        <v>2.2120081684563191</v>
      </c>
      <c r="Y41" s="31">
        <v>7.0023825129594722E-2</v>
      </c>
      <c r="Z41" s="37"/>
      <c r="AA41" s="37"/>
      <c r="AB41" s="37"/>
      <c r="AC41" s="37"/>
      <c r="AD41" s="37"/>
      <c r="AE41" s="37"/>
      <c r="AF41" s="37"/>
      <c r="AG41" s="37"/>
      <c r="AH41" s="37"/>
      <c r="AI41" s="37"/>
    </row>
    <row r="42" spans="1:35">
      <c r="A42" s="113" t="s">
        <v>28</v>
      </c>
      <c r="B42" s="34">
        <v>33.97967754226363</v>
      </c>
      <c r="C42" s="35">
        <v>0.35748308429717973</v>
      </c>
      <c r="D42" s="34">
        <v>18.0734215882268</v>
      </c>
      <c r="E42" s="33">
        <v>0.16305139133020896</v>
      </c>
      <c r="F42" s="34">
        <v>6.3380631380197618</v>
      </c>
      <c r="G42" s="33">
        <v>0.11113800403038801</v>
      </c>
      <c r="H42" s="32">
        <v>2.5171491183887138</v>
      </c>
      <c r="I42" s="35">
        <v>6.2627020691317439E-2</v>
      </c>
      <c r="J42" s="34">
        <v>2.9465263832554229</v>
      </c>
      <c r="K42" s="33">
        <v>6.1662080152013514E-2</v>
      </c>
      <c r="L42" s="34">
        <v>3.7102870583104668</v>
      </c>
      <c r="M42" s="33">
        <v>0.11059897969794476</v>
      </c>
      <c r="N42" s="34">
        <v>1.675722075232174</v>
      </c>
      <c r="O42" s="33">
        <v>7.1689773704881568E-2</v>
      </c>
      <c r="P42" s="32">
        <v>5.4462795400255084</v>
      </c>
      <c r="Q42" s="35">
        <v>0.13402785465565331</v>
      </c>
      <c r="R42" s="34">
        <v>2.562259453909288</v>
      </c>
      <c r="S42" s="33">
        <v>7.8160990959968993E-2</v>
      </c>
      <c r="T42" s="34">
        <v>1.615074306688054</v>
      </c>
      <c r="U42" s="33">
        <v>6.9297561932376225E-2</v>
      </c>
      <c r="V42" s="34">
        <v>1.9762294026343481</v>
      </c>
      <c r="W42" s="33">
        <v>7.3075234988975238E-2</v>
      </c>
      <c r="X42" s="34">
        <v>1.822763741808348</v>
      </c>
      <c r="Y42" s="31">
        <v>6.9405267302400736E-2</v>
      </c>
      <c r="Z42" s="37"/>
      <c r="AA42" s="37"/>
      <c r="AB42" s="37"/>
      <c r="AC42" s="37"/>
      <c r="AD42" s="37"/>
      <c r="AE42" s="37"/>
      <c r="AF42" s="37"/>
      <c r="AG42" s="37"/>
      <c r="AH42" s="37"/>
      <c r="AI42" s="37"/>
    </row>
    <row r="43" spans="1:35">
      <c r="A43" s="113" t="s">
        <v>29</v>
      </c>
      <c r="B43" s="34">
        <v>35.079072373942267</v>
      </c>
      <c r="C43" s="35">
        <v>0.60911248095177295</v>
      </c>
      <c r="D43" s="34">
        <v>20.974777760022061</v>
      </c>
      <c r="E43" s="33">
        <v>0.39138667182336417</v>
      </c>
      <c r="F43" s="34">
        <v>6.1157732024190681</v>
      </c>
      <c r="G43" s="33">
        <v>0.16614561719519749</v>
      </c>
      <c r="H43" s="32">
        <v>2.0742572488779158</v>
      </c>
      <c r="I43" s="35">
        <v>6.4973572810968203E-2</v>
      </c>
      <c r="J43" s="34">
        <v>4.2170334863773959</v>
      </c>
      <c r="K43" s="33">
        <v>0.12735067662770586</v>
      </c>
      <c r="L43" s="34">
        <v>2.906635596190243</v>
      </c>
      <c r="M43" s="33">
        <v>0.10407030241463118</v>
      </c>
      <c r="N43" s="34">
        <v>0.74180998041125579</v>
      </c>
      <c r="O43" s="33">
        <v>4.8525382664185567E-2</v>
      </c>
      <c r="P43" s="32">
        <v>2.160820046824385</v>
      </c>
      <c r="Q43" s="35">
        <v>0.11089770026453839</v>
      </c>
      <c r="R43" s="34">
        <v>1.535257662005864</v>
      </c>
      <c r="S43" s="33">
        <v>6.602401661958604E-2</v>
      </c>
      <c r="T43" s="34">
        <v>1.1603819283216019</v>
      </c>
      <c r="U43" s="33">
        <v>4.8170781691993562E-2</v>
      </c>
      <c r="V43" s="34">
        <v>1.5361649064872029</v>
      </c>
      <c r="W43" s="33">
        <v>5.6682038582898553E-2</v>
      </c>
      <c r="X43" s="34">
        <v>1.4889411396312879</v>
      </c>
      <c r="Y43" s="31">
        <v>8.4919974895163092E-2</v>
      </c>
      <c r="Z43" s="37"/>
      <c r="AA43" s="37"/>
      <c r="AB43" s="37"/>
      <c r="AC43" s="37"/>
      <c r="AD43" s="37"/>
      <c r="AE43" s="37"/>
      <c r="AF43" s="37"/>
      <c r="AG43" s="37"/>
      <c r="AH43" s="37"/>
      <c r="AI43" s="37"/>
    </row>
    <row r="44" spans="1:35">
      <c r="A44" s="113" t="s">
        <v>30</v>
      </c>
      <c r="B44" s="34">
        <v>35.444244155384133</v>
      </c>
      <c r="C44" s="35">
        <v>0.47000554489101082</v>
      </c>
      <c r="D44" s="34">
        <v>18.732035996064369</v>
      </c>
      <c r="E44" s="33">
        <v>0.24684216822909311</v>
      </c>
      <c r="F44" s="34">
        <v>6.438234310191203</v>
      </c>
      <c r="G44" s="33">
        <v>0.14028588868915273</v>
      </c>
      <c r="H44" s="32">
        <v>2.0819963366702838</v>
      </c>
      <c r="I44" s="35">
        <v>5.3126198710700352E-2</v>
      </c>
      <c r="J44" s="34">
        <v>4.0485674505109221</v>
      </c>
      <c r="K44" s="33">
        <v>0.10717191536517111</v>
      </c>
      <c r="L44" s="34">
        <v>2.1511068295905469</v>
      </c>
      <c r="M44" s="33">
        <v>5.4108865470902295E-2</v>
      </c>
      <c r="N44" s="34">
        <v>1.203046034086823</v>
      </c>
      <c r="O44" s="33">
        <v>8.1471093557000787E-2</v>
      </c>
      <c r="P44" s="32">
        <v>2.3114327288009959</v>
      </c>
      <c r="Q44" s="35">
        <v>6.6337594550643003E-2</v>
      </c>
      <c r="R44" s="34">
        <v>2.5764295897129998</v>
      </c>
      <c r="S44" s="33">
        <v>9.0180894629849961E-2</v>
      </c>
      <c r="T44" s="34">
        <v>1.334042196739943</v>
      </c>
      <c r="U44" s="33">
        <v>4.8265938466174774E-2</v>
      </c>
      <c r="V44" s="34">
        <v>1.8857407887629429</v>
      </c>
      <c r="W44" s="33">
        <v>6.57964582232934E-2</v>
      </c>
      <c r="X44" s="34">
        <v>1.568530122272894</v>
      </c>
      <c r="Y44" s="31">
        <v>5.512177372998088E-2</v>
      </c>
      <c r="Z44" s="37"/>
      <c r="AA44" s="37"/>
      <c r="AB44" s="37"/>
      <c r="AC44" s="37"/>
      <c r="AD44" s="37"/>
      <c r="AE44" s="37"/>
      <c r="AF44" s="37"/>
      <c r="AG44" s="37"/>
      <c r="AH44" s="37"/>
      <c r="AI44" s="37"/>
    </row>
    <row r="45" spans="1:35">
      <c r="A45" s="113" t="s">
        <v>31</v>
      </c>
      <c r="B45" s="34">
        <v>36.70944230155088</v>
      </c>
      <c r="C45" s="35">
        <v>0.46068431690961792</v>
      </c>
      <c r="D45" s="34">
        <v>18.588932675099329</v>
      </c>
      <c r="E45" s="33">
        <v>0.28302407754871395</v>
      </c>
      <c r="F45" s="34">
        <v>8.5624982050432656</v>
      </c>
      <c r="G45" s="33">
        <v>0.23552338212428692</v>
      </c>
      <c r="H45" s="32">
        <v>3.124955857178231</v>
      </c>
      <c r="I45" s="35">
        <v>0.1260031020236953</v>
      </c>
      <c r="J45" s="34">
        <v>5.3811856089562573</v>
      </c>
      <c r="K45" s="33">
        <v>0.30090530797859949</v>
      </c>
      <c r="L45" s="34">
        <v>2.5661352975019902</v>
      </c>
      <c r="M45" s="33">
        <v>0.1411729120725555</v>
      </c>
      <c r="N45" s="34">
        <v>1.1571832441180301</v>
      </c>
      <c r="O45" s="33">
        <v>0.11306494230601798</v>
      </c>
      <c r="P45" s="32">
        <v>2.3790906759586581</v>
      </c>
      <c r="Q45" s="35">
        <v>0.11763462520403532</v>
      </c>
      <c r="R45" s="34">
        <v>1.642708487653836</v>
      </c>
      <c r="S45" s="33">
        <v>0.12797357382182784</v>
      </c>
      <c r="T45" s="34">
        <v>1.380404959153448</v>
      </c>
      <c r="U45" s="33">
        <v>0.14601507591284599</v>
      </c>
      <c r="V45" s="34">
        <v>1.601520163307423</v>
      </c>
      <c r="W45" s="33">
        <v>0.12954941238928891</v>
      </c>
      <c r="X45" s="34">
        <v>2.0424407850760922</v>
      </c>
      <c r="Y45" s="31">
        <v>0.17000177205613523</v>
      </c>
      <c r="Z45" s="37"/>
      <c r="AA45" s="37"/>
      <c r="AB45" s="37"/>
      <c r="AC45" s="37"/>
      <c r="AD45" s="37"/>
      <c r="AE45" s="37"/>
      <c r="AF45" s="37"/>
      <c r="AG45" s="37"/>
      <c r="AH45" s="37"/>
      <c r="AI45" s="37"/>
    </row>
    <row r="46" spans="1:35">
      <c r="A46" s="113" t="s">
        <v>32</v>
      </c>
      <c r="B46" s="34">
        <v>35.599654148742552</v>
      </c>
      <c r="C46" s="35">
        <v>0.60630653355968411</v>
      </c>
      <c r="D46" s="34">
        <v>22.382790305416108</v>
      </c>
      <c r="E46" s="33">
        <v>0.42484767005732949</v>
      </c>
      <c r="F46" s="34">
        <v>6.1462172979676284</v>
      </c>
      <c r="G46" s="33">
        <v>0.13928393793278165</v>
      </c>
      <c r="H46" s="32">
        <v>2.2394355413562841</v>
      </c>
      <c r="I46" s="35">
        <v>7.4791554877236266E-2</v>
      </c>
      <c r="J46" s="34">
        <v>4.5423012079332041</v>
      </c>
      <c r="K46" s="33">
        <v>0.13078729201662531</v>
      </c>
      <c r="L46" s="34">
        <v>2.507417404038343</v>
      </c>
      <c r="M46" s="33">
        <v>9.0516869718505755E-2</v>
      </c>
      <c r="N46" s="34">
        <v>1.4225782352557059</v>
      </c>
      <c r="O46" s="33">
        <v>9.021740081072345E-2</v>
      </c>
      <c r="P46" s="32">
        <v>1.716939985742828</v>
      </c>
      <c r="Q46" s="35">
        <v>9.1290246838838823E-2</v>
      </c>
      <c r="R46" s="34">
        <v>3.434600273211593</v>
      </c>
      <c r="S46" s="33">
        <v>0.11195553704765714</v>
      </c>
      <c r="T46" s="34">
        <v>1.879867021049322</v>
      </c>
      <c r="U46" s="33">
        <v>7.4378930945006957E-2</v>
      </c>
      <c r="V46" s="34">
        <v>1.591342378435979</v>
      </c>
      <c r="W46" s="33">
        <v>9.0873538320674629E-2</v>
      </c>
      <c r="X46" s="34">
        <v>1.888500224826702</v>
      </c>
      <c r="Y46" s="31">
        <v>8.9314502776385904E-2</v>
      </c>
      <c r="Z46" s="37"/>
      <c r="AA46" s="37"/>
      <c r="AB46" s="37"/>
      <c r="AC46" s="37"/>
      <c r="AD46" s="37"/>
      <c r="AE46" s="37"/>
      <c r="AF46" s="37"/>
      <c r="AG46" s="37"/>
      <c r="AH46" s="37"/>
      <c r="AI46" s="37"/>
    </row>
    <row r="47" spans="1:35">
      <c r="A47" s="113" t="s">
        <v>33</v>
      </c>
      <c r="B47" s="34">
        <v>36.417006997900138</v>
      </c>
      <c r="C47" s="35">
        <v>0.463323976807125</v>
      </c>
      <c r="D47" s="34">
        <v>17.378572151657171</v>
      </c>
      <c r="E47" s="33">
        <v>0.20903130587768851</v>
      </c>
      <c r="F47" s="34">
        <v>4.857397639896428</v>
      </c>
      <c r="G47" s="33">
        <v>0.2161772748955442</v>
      </c>
      <c r="H47" s="32">
        <v>3.0289679117201178</v>
      </c>
      <c r="I47" s="35">
        <v>7.3789107132870138E-2</v>
      </c>
      <c r="J47" s="34">
        <v>3.6827069404102639</v>
      </c>
      <c r="K47" s="33">
        <v>0.15239992661449139</v>
      </c>
      <c r="L47" s="34">
        <v>2.492428377590564</v>
      </c>
      <c r="M47" s="33">
        <v>0.17039971552318478</v>
      </c>
      <c r="N47" s="34">
        <v>1.0285004070691111</v>
      </c>
      <c r="O47" s="33">
        <v>0.11787356079045656</v>
      </c>
      <c r="P47" s="32">
        <v>2.440749487633382</v>
      </c>
      <c r="Q47" s="35">
        <v>6.3353924679087403E-2</v>
      </c>
      <c r="R47" s="34">
        <v>1.8574126118187559</v>
      </c>
      <c r="S47" s="33">
        <v>0.1304269521357892</v>
      </c>
      <c r="T47" s="34">
        <v>1.4640838803192811</v>
      </c>
      <c r="U47" s="33">
        <v>6.5885187396069467E-2</v>
      </c>
      <c r="V47" s="34">
        <v>0.88993123220984371</v>
      </c>
      <c r="W47" s="33">
        <v>6.7222215879235589E-2</v>
      </c>
      <c r="X47" s="34">
        <v>1.9846349552963729</v>
      </c>
      <c r="Y47" s="31">
        <v>0.1209160217353366</v>
      </c>
      <c r="Z47" s="37"/>
      <c r="AA47" s="37"/>
      <c r="AB47" s="37"/>
      <c r="AC47" s="37"/>
      <c r="AD47" s="37"/>
      <c r="AE47" s="37"/>
      <c r="AF47" s="37"/>
      <c r="AG47" s="37"/>
      <c r="AH47" s="37"/>
      <c r="AI47" s="37"/>
    </row>
    <row r="48" spans="1:35">
      <c r="A48" s="113" t="s">
        <v>34</v>
      </c>
      <c r="B48" s="34">
        <v>45.523889919340277</v>
      </c>
      <c r="C48" s="35">
        <v>0.57670585151306608</v>
      </c>
      <c r="D48" s="34">
        <v>20.322450405981531</v>
      </c>
      <c r="E48" s="33">
        <v>0.27874618072614049</v>
      </c>
      <c r="F48" s="34">
        <v>6.7082582226099934</v>
      </c>
      <c r="G48" s="33">
        <v>0.15835248671767371</v>
      </c>
      <c r="H48" s="32">
        <v>3.6061012167228839</v>
      </c>
      <c r="I48" s="35">
        <v>0.10383862848998217</v>
      </c>
      <c r="J48" s="34">
        <v>4.5574378820890642</v>
      </c>
      <c r="K48" s="33">
        <v>0.12124886197243971</v>
      </c>
      <c r="L48" s="34">
        <v>2.3308533791645281</v>
      </c>
      <c r="M48" s="33">
        <v>0.21020349530084959</v>
      </c>
      <c r="N48" s="34">
        <v>1.989366891658757</v>
      </c>
      <c r="O48" s="33">
        <v>9.9766908857753578E-2</v>
      </c>
      <c r="P48" s="32">
        <v>4.254714918473093</v>
      </c>
      <c r="Q48" s="35">
        <v>0.13243404185668206</v>
      </c>
      <c r="R48" s="34">
        <v>1.800744704203769</v>
      </c>
      <c r="S48" s="33">
        <v>8.7190700646900349E-2</v>
      </c>
      <c r="T48" s="34">
        <v>1.2849579607966659</v>
      </c>
      <c r="U48" s="33">
        <v>5.2073887640890118E-2</v>
      </c>
      <c r="V48" s="34">
        <v>2.2940798747358881</v>
      </c>
      <c r="W48" s="33">
        <v>0.16055802195520266</v>
      </c>
      <c r="X48" s="34">
        <v>2.4687791889058022</v>
      </c>
      <c r="Y48" s="31">
        <v>0.10478056303924228</v>
      </c>
      <c r="Z48" s="37"/>
      <c r="AA48" s="37"/>
      <c r="AB48" s="37"/>
      <c r="AC48" s="37"/>
      <c r="AD48" s="37"/>
      <c r="AE48" s="37"/>
      <c r="AF48" s="37"/>
      <c r="AG48" s="37"/>
      <c r="AH48" s="37"/>
      <c r="AI48" s="37"/>
    </row>
    <row r="49" spans="1:35">
      <c r="A49" s="113" t="s">
        <v>35</v>
      </c>
      <c r="B49" s="34">
        <v>39.875049517017963</v>
      </c>
      <c r="C49" s="35">
        <v>0.24171020810395308</v>
      </c>
      <c r="D49" s="34">
        <v>15.81127749468615</v>
      </c>
      <c r="E49" s="33">
        <v>0.1226688692097723</v>
      </c>
      <c r="F49" s="34">
        <v>6.2557488301246131</v>
      </c>
      <c r="G49" s="33">
        <v>9.2119626919448319E-2</v>
      </c>
      <c r="H49" s="32">
        <v>3.3143634650410361</v>
      </c>
      <c r="I49" s="35">
        <v>4.8632915125124264E-2</v>
      </c>
      <c r="J49" s="34">
        <v>4.3296996060462547</v>
      </c>
      <c r="K49" s="33">
        <v>0.10899366592361925</v>
      </c>
      <c r="L49" s="34">
        <v>2.372728457625064</v>
      </c>
      <c r="M49" s="33">
        <v>6.9148917951383476E-2</v>
      </c>
      <c r="N49" s="34">
        <v>1.231535103408913</v>
      </c>
      <c r="O49" s="33">
        <v>6.1072336713412077E-2</v>
      </c>
      <c r="P49" s="32">
        <v>2.5501583481112431</v>
      </c>
      <c r="Q49" s="35">
        <v>5.6076379387863945E-2</v>
      </c>
      <c r="R49" s="34">
        <v>1.277549077259448</v>
      </c>
      <c r="S49" s="33">
        <v>4.5632350119379508E-2</v>
      </c>
      <c r="T49" s="34">
        <v>1.2924747745486509</v>
      </c>
      <c r="U49" s="33">
        <v>3.3614872138005986E-2</v>
      </c>
      <c r="V49" s="34">
        <v>0.72565463387310403</v>
      </c>
      <c r="W49" s="33">
        <v>4.3976276599892776E-2</v>
      </c>
      <c r="X49" s="34">
        <v>1.8110992161113939</v>
      </c>
      <c r="Y49" s="31">
        <v>0.1001190675165298</v>
      </c>
      <c r="Z49" s="37"/>
      <c r="AA49" s="37"/>
      <c r="AB49" s="37"/>
      <c r="AC49" s="37"/>
      <c r="AD49" s="37"/>
      <c r="AE49" s="37"/>
      <c r="AF49" s="37"/>
      <c r="AG49" s="37"/>
      <c r="AH49" s="37"/>
      <c r="AI49" s="37"/>
    </row>
    <row r="50" spans="1:35">
      <c r="A50" s="113" t="s">
        <v>36</v>
      </c>
      <c r="B50" s="34">
        <v>39.593356208981547</v>
      </c>
      <c r="C50" s="35">
        <v>0.30265437384067845</v>
      </c>
      <c r="D50" s="34">
        <v>20.073925356277861</v>
      </c>
      <c r="E50" s="33">
        <v>0.1272049015478349</v>
      </c>
      <c r="F50" s="34">
        <v>6.8001040542566153</v>
      </c>
      <c r="G50" s="33">
        <v>0.10834806662187699</v>
      </c>
      <c r="H50" s="32">
        <v>2.4448274383719428</v>
      </c>
      <c r="I50" s="35">
        <v>5.2343983845767883E-2</v>
      </c>
      <c r="J50" s="34">
        <v>6.9470807649200834</v>
      </c>
      <c r="K50" s="33">
        <v>0.16413828989544957</v>
      </c>
      <c r="L50" s="34">
        <v>1.3953473586555509</v>
      </c>
      <c r="M50" s="33">
        <v>4.4260676001639992E-2</v>
      </c>
      <c r="N50" s="34">
        <v>1.2851230865040471</v>
      </c>
      <c r="O50" s="33">
        <v>6.6783508853365578E-2</v>
      </c>
      <c r="P50" s="32">
        <v>2.691793141588072</v>
      </c>
      <c r="Q50" s="35">
        <v>7.9198145999301028E-2</v>
      </c>
      <c r="R50" s="34">
        <v>1.5651690800583591</v>
      </c>
      <c r="S50" s="33">
        <v>6.1228498508729814E-2</v>
      </c>
      <c r="T50" s="34">
        <v>1.124521414218876</v>
      </c>
      <c r="U50" s="33">
        <v>4.8859054430978807E-2</v>
      </c>
      <c r="V50" s="34">
        <v>1.628096938932569</v>
      </c>
      <c r="W50" s="33">
        <v>7.9377264552867074E-2</v>
      </c>
      <c r="X50" s="34">
        <v>1.5389384972694169</v>
      </c>
      <c r="Y50" s="31">
        <v>6.9031697238978229E-2</v>
      </c>
      <c r="Z50" s="37"/>
      <c r="AA50" s="37"/>
      <c r="AB50" s="37"/>
      <c r="AC50" s="37"/>
      <c r="AD50" s="37"/>
      <c r="AE50" s="37"/>
      <c r="AF50" s="37"/>
      <c r="AG50" s="37"/>
      <c r="AH50" s="37"/>
      <c r="AI50" s="37"/>
    </row>
    <row r="51" spans="1:35">
      <c r="A51" s="113" t="s">
        <v>37</v>
      </c>
      <c r="B51" s="34">
        <v>33.54877576426076</v>
      </c>
      <c r="C51" s="35">
        <v>0.49904057899691745</v>
      </c>
      <c r="D51" s="34">
        <v>16.956697161189819</v>
      </c>
      <c r="E51" s="33">
        <v>0.24454013412728517</v>
      </c>
      <c r="F51" s="34">
        <v>6.3321983964473301</v>
      </c>
      <c r="G51" s="33">
        <v>0.13494789522125022</v>
      </c>
      <c r="H51" s="32">
        <v>2.3990259745286719</v>
      </c>
      <c r="I51" s="35">
        <v>5.64672436284748E-2</v>
      </c>
      <c r="J51" s="34">
        <v>3.381206495115753</v>
      </c>
      <c r="K51" s="33">
        <v>7.7152500936400539E-2</v>
      </c>
      <c r="L51" s="34">
        <v>2.2464184411638288</v>
      </c>
      <c r="M51" s="33">
        <v>4.9613797482107494E-2</v>
      </c>
      <c r="N51" s="34">
        <v>0.68163861251241009</v>
      </c>
      <c r="O51" s="33">
        <v>4.2269102135657745E-2</v>
      </c>
      <c r="P51" s="32">
        <v>1.15618849321801</v>
      </c>
      <c r="Q51" s="35">
        <v>5.6481687105537241E-2</v>
      </c>
      <c r="R51" s="34">
        <v>1.738923447969869</v>
      </c>
      <c r="S51" s="33">
        <v>6.8057771178575116E-2</v>
      </c>
      <c r="T51" s="34">
        <v>1.4273491052639991</v>
      </c>
      <c r="U51" s="33">
        <v>2.8989674977314774E-2</v>
      </c>
      <c r="V51" s="34">
        <v>1.805308947070446</v>
      </c>
      <c r="W51" s="33">
        <v>5.529344877023367E-2</v>
      </c>
      <c r="X51" s="34">
        <v>1.856081142185835</v>
      </c>
      <c r="Y51" s="31">
        <v>7.1596100802400739E-2</v>
      </c>
      <c r="Z51" s="37"/>
      <c r="AA51" s="37"/>
      <c r="AB51" s="37"/>
      <c r="AC51" s="37"/>
      <c r="AD51" s="37"/>
      <c r="AE51" s="37"/>
      <c r="AF51" s="37"/>
      <c r="AG51" s="37"/>
      <c r="AH51" s="37"/>
      <c r="AI51" s="37"/>
    </row>
    <row r="52" spans="1:35">
      <c r="A52" s="113" t="s">
        <v>38</v>
      </c>
      <c r="B52" s="34">
        <v>42.571274792934261</v>
      </c>
      <c r="C52" s="35">
        <v>0.52066003425803631</v>
      </c>
      <c r="D52" s="34">
        <v>24.094203856351051</v>
      </c>
      <c r="E52" s="33">
        <v>0.30044406990584449</v>
      </c>
      <c r="F52" s="34">
        <v>9.1017925993554556</v>
      </c>
      <c r="G52" s="33">
        <v>0.20586017445084009</v>
      </c>
      <c r="H52" s="32">
        <v>3.605178158889673</v>
      </c>
      <c r="I52" s="35">
        <v>0.13266278209410109</v>
      </c>
      <c r="J52" s="34">
        <v>4.6465145146984472</v>
      </c>
      <c r="K52" s="33">
        <v>0.13107396350527686</v>
      </c>
      <c r="L52" s="34">
        <v>3.09710295751389</v>
      </c>
      <c r="M52" s="33">
        <v>9.3684281946590731E-2</v>
      </c>
      <c r="N52" s="34">
        <v>1.695631114949737</v>
      </c>
      <c r="O52" s="33">
        <v>0.12463650198372064</v>
      </c>
      <c r="P52" s="32">
        <v>3.3622376411222978</v>
      </c>
      <c r="Q52" s="35">
        <v>0.14654840215297346</v>
      </c>
      <c r="R52" s="34">
        <v>3.5132101963644149</v>
      </c>
      <c r="S52" s="33">
        <v>0.12015320405094033</v>
      </c>
      <c r="T52" s="34">
        <v>2.040299151947107</v>
      </c>
      <c r="U52" s="33">
        <v>9.4558173179354874E-2</v>
      </c>
      <c r="V52" s="34">
        <v>2.4574755570829749</v>
      </c>
      <c r="W52" s="33">
        <v>8.7888004419966761E-2</v>
      </c>
      <c r="X52" s="34">
        <v>2.3804201883776561</v>
      </c>
      <c r="Y52" s="31">
        <v>0.10561965002012265</v>
      </c>
      <c r="Z52" s="37"/>
      <c r="AA52" s="37"/>
      <c r="AB52" s="37"/>
      <c r="AC52" s="37"/>
      <c r="AD52" s="37"/>
      <c r="AE52" s="37"/>
      <c r="AF52" s="37"/>
      <c r="AG52" s="37"/>
      <c r="AH52" s="37"/>
      <c r="AI52" s="37"/>
    </row>
    <row r="53" spans="1:35">
      <c r="A53" s="113" t="s">
        <v>39</v>
      </c>
      <c r="B53" s="34">
        <v>28.736594379514241</v>
      </c>
      <c r="C53" s="35">
        <v>0.55719835137005946</v>
      </c>
      <c r="D53" s="34">
        <v>20.667029900132281</v>
      </c>
      <c r="E53" s="33">
        <v>0.50016604231752204</v>
      </c>
      <c r="F53" s="34">
        <v>5.4872341649307943</v>
      </c>
      <c r="G53" s="33">
        <v>0.1993449704966728</v>
      </c>
      <c r="H53" s="32">
        <v>3.6996656984121241</v>
      </c>
      <c r="I53" s="35">
        <v>0.15990983880875276</v>
      </c>
      <c r="J53" s="34">
        <v>4.8946840847859168</v>
      </c>
      <c r="K53" s="33">
        <v>0.17774687916536777</v>
      </c>
      <c r="L53" s="34">
        <v>3.2352289019509688</v>
      </c>
      <c r="M53" s="33">
        <v>0.17961692777454191</v>
      </c>
      <c r="N53" s="34">
        <v>3.227359812427864</v>
      </c>
      <c r="O53" s="33">
        <v>0.16816094612850366</v>
      </c>
      <c r="P53" s="32">
        <v>2.6556097206951979</v>
      </c>
      <c r="Q53" s="35">
        <v>0.17585948022472309</v>
      </c>
      <c r="R53" s="34">
        <v>3.1323183979423339</v>
      </c>
      <c r="S53" s="33">
        <v>0.18756296023590985</v>
      </c>
      <c r="T53" s="34">
        <v>2.16262691022026</v>
      </c>
      <c r="U53" s="33">
        <v>0.18237712504021006</v>
      </c>
      <c r="V53" s="34">
        <v>2.5781102693997759</v>
      </c>
      <c r="W53" s="33">
        <v>0.15188787533426443</v>
      </c>
      <c r="X53" s="34">
        <v>2.4663960610319422</v>
      </c>
      <c r="Y53" s="31">
        <v>0.19072327321832558</v>
      </c>
      <c r="Z53" s="37"/>
      <c r="AA53" s="37"/>
      <c r="AB53" s="37"/>
      <c r="AC53" s="37"/>
      <c r="AD53" s="37"/>
      <c r="AE53" s="37"/>
      <c r="AF53" s="37"/>
      <c r="AG53" s="37"/>
      <c r="AH53" s="37"/>
      <c r="AI53" s="37"/>
    </row>
    <row r="54" spans="1:35">
      <c r="A54" s="113" t="s">
        <v>40</v>
      </c>
      <c r="B54" s="34">
        <v>45.332176472206832</v>
      </c>
      <c r="C54" s="35">
        <v>0.357686216235785</v>
      </c>
      <c r="D54" s="34" t="s">
        <v>288</v>
      </c>
      <c r="E54" s="33" t="s">
        <v>288</v>
      </c>
      <c r="F54" s="34">
        <v>8.5475328937870145</v>
      </c>
      <c r="G54" s="33">
        <v>0.14287214754574282</v>
      </c>
      <c r="H54" s="32">
        <v>4.0723540439178754</v>
      </c>
      <c r="I54" s="35">
        <v>8.834260518456151E-2</v>
      </c>
      <c r="J54" s="34">
        <v>7.7806370252788737</v>
      </c>
      <c r="K54" s="33">
        <v>0.12884745017486787</v>
      </c>
      <c r="L54" s="34">
        <v>5.2708217159864947</v>
      </c>
      <c r="M54" s="33">
        <v>0.11051396221666243</v>
      </c>
      <c r="N54" s="34">
        <v>3.2260299959165999</v>
      </c>
      <c r="O54" s="33">
        <v>0.12794687363703611</v>
      </c>
      <c r="P54" s="32">
        <v>2.8266658979408148</v>
      </c>
      <c r="Q54" s="35">
        <v>9.6630316006913561E-2</v>
      </c>
      <c r="R54" s="34">
        <v>3.230737171297668</v>
      </c>
      <c r="S54" s="33">
        <v>7.2177434090673842E-2</v>
      </c>
      <c r="T54" s="34">
        <v>2.1952601345584681</v>
      </c>
      <c r="U54" s="33">
        <v>5.7906606595423439E-2</v>
      </c>
      <c r="V54" s="34">
        <v>1.876530527391888</v>
      </c>
      <c r="W54" s="33">
        <v>5.4173732921458349E-2</v>
      </c>
      <c r="X54" s="34">
        <v>2.6189118613233058</v>
      </c>
      <c r="Y54" s="31">
        <v>8.2603611400718729E-2</v>
      </c>
      <c r="Z54" s="37"/>
      <c r="AA54" s="37"/>
      <c r="AB54" s="37"/>
      <c r="AC54" s="37"/>
      <c r="AD54" s="37"/>
      <c r="AE54" s="37"/>
      <c r="AF54" s="37"/>
      <c r="AG54" s="37"/>
      <c r="AH54" s="37"/>
      <c r="AI54" s="37"/>
    </row>
    <row r="55" spans="1:35">
      <c r="A55" s="113" t="s">
        <v>41</v>
      </c>
      <c r="B55" s="34">
        <v>45.702864721836143</v>
      </c>
      <c r="C55" s="35">
        <v>0.31016086800796033</v>
      </c>
      <c r="D55" s="34">
        <v>17.928687762989789</v>
      </c>
      <c r="E55" s="33">
        <v>0.18565220785331268</v>
      </c>
      <c r="F55" s="34">
        <v>7.2247805153849409</v>
      </c>
      <c r="G55" s="33">
        <v>0.10336441294499046</v>
      </c>
      <c r="H55" s="32">
        <v>3.0724222624225699</v>
      </c>
      <c r="I55" s="35">
        <v>5.4180262556962067E-2</v>
      </c>
      <c r="J55" s="34">
        <v>7.4833827340952253</v>
      </c>
      <c r="K55" s="33">
        <v>0.11876186147042869</v>
      </c>
      <c r="L55" s="34">
        <v>2.4199598253810999</v>
      </c>
      <c r="M55" s="33">
        <v>5.1195086490283016E-2</v>
      </c>
      <c r="N55" s="34">
        <v>1.4185914903015331</v>
      </c>
      <c r="O55" s="33">
        <v>4.413501029752509E-2</v>
      </c>
      <c r="P55" s="32">
        <v>3.806036514489358</v>
      </c>
      <c r="Q55" s="35">
        <v>6.5386068421870197E-2</v>
      </c>
      <c r="R55" s="34">
        <v>1.7919341587621851</v>
      </c>
      <c r="S55" s="33">
        <v>4.5392050455494076E-2</v>
      </c>
      <c r="T55" s="34">
        <v>1.2657489445319501</v>
      </c>
      <c r="U55" s="33">
        <v>3.0080944691529526E-2</v>
      </c>
      <c r="V55" s="34">
        <v>2.716780240768276</v>
      </c>
      <c r="W55" s="33">
        <v>5.5239205783623124E-2</v>
      </c>
      <c r="X55" s="34">
        <v>8.152313885634932</v>
      </c>
      <c r="Y55" s="31">
        <v>0.11293571274518836</v>
      </c>
      <c r="Z55" s="37"/>
      <c r="AA55" s="37"/>
      <c r="AB55" s="37"/>
      <c r="AC55" s="37"/>
      <c r="AD55" s="37"/>
      <c r="AE55" s="37"/>
      <c r="AF55" s="37"/>
      <c r="AG55" s="37"/>
      <c r="AH55" s="37"/>
      <c r="AI55" s="37"/>
    </row>
    <row r="56" spans="1:35">
      <c r="A56" s="113" t="s">
        <v>42</v>
      </c>
      <c r="B56" s="34">
        <v>36.40634756371599</v>
      </c>
      <c r="C56" s="35">
        <v>0.32997189294304374</v>
      </c>
      <c r="D56" s="34">
        <v>20.126046593635952</v>
      </c>
      <c r="E56" s="33">
        <v>0.1752369038138592</v>
      </c>
      <c r="F56" s="34">
        <v>6.8847252393660989</v>
      </c>
      <c r="G56" s="33">
        <v>0.11913657889650098</v>
      </c>
      <c r="H56" s="32">
        <v>2.2218555131170952</v>
      </c>
      <c r="I56" s="35">
        <v>4.8383571524144367E-2</v>
      </c>
      <c r="J56" s="34">
        <v>3.5152311760341801</v>
      </c>
      <c r="K56" s="33">
        <v>6.3594138257310459E-2</v>
      </c>
      <c r="L56" s="34">
        <v>2.0968459806116648</v>
      </c>
      <c r="M56" s="33">
        <v>6.4520693183176325E-2</v>
      </c>
      <c r="N56" s="34">
        <v>0.99457241088425896</v>
      </c>
      <c r="O56" s="33">
        <v>7.7816641202140671E-2</v>
      </c>
      <c r="P56" s="32">
        <v>2.5950177494038109</v>
      </c>
      <c r="Q56" s="35">
        <v>8.865827239542301E-2</v>
      </c>
      <c r="R56" s="34">
        <v>1.815203008326272</v>
      </c>
      <c r="S56" s="33">
        <v>7.0066037169738166E-2</v>
      </c>
      <c r="T56" s="34">
        <v>1.2669499777844859</v>
      </c>
      <c r="U56" s="33">
        <v>3.5248989521660785E-2</v>
      </c>
      <c r="V56" s="34">
        <v>1.8964506010949871</v>
      </c>
      <c r="W56" s="33">
        <v>7.6965567929681983E-2</v>
      </c>
      <c r="X56" s="34">
        <v>1.200095552383122</v>
      </c>
      <c r="Y56" s="31">
        <v>5.5713559525278726E-2</v>
      </c>
      <c r="Z56" s="37"/>
      <c r="AA56" s="37"/>
      <c r="AB56" s="37"/>
      <c r="AC56" s="37"/>
      <c r="AD56" s="37"/>
      <c r="AE56" s="37"/>
      <c r="AF56" s="37"/>
      <c r="AG56" s="37"/>
      <c r="AH56" s="37"/>
      <c r="AI56" s="37"/>
    </row>
    <row r="57" spans="1:35">
      <c r="A57" s="113" t="s">
        <v>43</v>
      </c>
      <c r="B57" s="34">
        <v>39.472596260323591</v>
      </c>
      <c r="C57" s="35">
        <v>0.28770590953177211</v>
      </c>
      <c r="D57" s="34">
        <v>19.490361289500949</v>
      </c>
      <c r="E57" s="33">
        <v>0.17655894299709202</v>
      </c>
      <c r="F57" s="34">
        <v>8.6458096322215763</v>
      </c>
      <c r="G57" s="33">
        <v>0.19514005460653577</v>
      </c>
      <c r="H57" s="32">
        <v>2.5893592533006049</v>
      </c>
      <c r="I57" s="35">
        <v>9.5221246254835995E-2</v>
      </c>
      <c r="J57" s="34">
        <v>3.516090715241226</v>
      </c>
      <c r="K57" s="33">
        <v>0.13574780166239994</v>
      </c>
      <c r="L57" s="34">
        <v>2.1750121249420382</v>
      </c>
      <c r="M57" s="33">
        <v>0.10031403773428542</v>
      </c>
      <c r="N57" s="34">
        <v>1.1401472260218799</v>
      </c>
      <c r="O57" s="33">
        <v>8.9848185969858982E-2</v>
      </c>
      <c r="P57" s="32">
        <v>3.5303975634329881</v>
      </c>
      <c r="Q57" s="35">
        <v>0.14077580786967991</v>
      </c>
      <c r="R57" s="34">
        <v>2.3898456263223302</v>
      </c>
      <c r="S57" s="33">
        <v>0.12219926851850485</v>
      </c>
      <c r="T57" s="34">
        <v>1.773329842369765</v>
      </c>
      <c r="U57" s="33">
        <v>8.8790734394952303E-2</v>
      </c>
      <c r="V57" s="34">
        <v>2.2523504138067851</v>
      </c>
      <c r="W57" s="33">
        <v>0.14863732806385838</v>
      </c>
      <c r="X57" s="34">
        <v>2.6560156176723191</v>
      </c>
      <c r="Y57" s="31">
        <v>0.14279785023938169</v>
      </c>
      <c r="Z57" s="37"/>
      <c r="AA57" s="37"/>
      <c r="AB57" s="37"/>
      <c r="AC57" s="37"/>
      <c r="AD57" s="37"/>
      <c r="AE57" s="37"/>
      <c r="AF57" s="37"/>
      <c r="AG57" s="37"/>
      <c r="AH57" s="37"/>
      <c r="AI57" s="37"/>
    </row>
    <row r="58" spans="1:35">
      <c r="A58" s="113" t="s">
        <v>44</v>
      </c>
      <c r="B58" s="34">
        <v>34.987110022918827</v>
      </c>
      <c r="C58" s="35">
        <v>0.81908225587549732</v>
      </c>
      <c r="D58" s="34">
        <v>25.742176034652299</v>
      </c>
      <c r="E58" s="33">
        <v>0.62992915776660485</v>
      </c>
      <c r="F58" s="34">
        <v>5.5586334336104031</v>
      </c>
      <c r="G58" s="33">
        <v>0.18022858085315752</v>
      </c>
      <c r="H58" s="32">
        <v>3.0505206303322558</v>
      </c>
      <c r="I58" s="35">
        <v>0.14653431381642223</v>
      </c>
      <c r="J58" s="34">
        <v>6.336288055637854</v>
      </c>
      <c r="K58" s="33">
        <v>0.33009780782423781</v>
      </c>
      <c r="L58" s="34">
        <v>2.9893842388627658</v>
      </c>
      <c r="M58" s="33">
        <v>0.1778689145424418</v>
      </c>
      <c r="N58" s="34">
        <v>2.7742161667954099</v>
      </c>
      <c r="O58" s="33">
        <v>0.22215310300472099</v>
      </c>
      <c r="P58" s="32">
        <v>3.6013858696982459</v>
      </c>
      <c r="Q58" s="35">
        <v>0.18449877429978781</v>
      </c>
      <c r="R58" s="34">
        <v>2.955250909128015</v>
      </c>
      <c r="S58" s="33">
        <v>0.19165786725941214</v>
      </c>
      <c r="T58" s="34">
        <v>2.1959058900359469</v>
      </c>
      <c r="U58" s="33">
        <v>0.14214212206975388</v>
      </c>
      <c r="V58" s="34">
        <v>3.275935310692788</v>
      </c>
      <c r="W58" s="33">
        <v>0.21822838833416375</v>
      </c>
      <c r="X58" s="34">
        <v>2.449943990995354</v>
      </c>
      <c r="Y58" s="31">
        <v>0.1997924978673046</v>
      </c>
      <c r="Z58" s="37"/>
      <c r="AA58" s="37"/>
      <c r="AB58" s="37"/>
      <c r="AC58" s="37"/>
      <c r="AD58" s="37"/>
      <c r="AE58" s="37"/>
      <c r="AF58" s="37"/>
      <c r="AG58" s="37"/>
      <c r="AH58" s="37"/>
      <c r="AI58" s="37"/>
    </row>
    <row r="59" spans="1:35">
      <c r="A59" s="113" t="s">
        <v>45</v>
      </c>
      <c r="B59" s="34">
        <v>36.706221176692857</v>
      </c>
      <c r="C59" s="35">
        <v>0.26241253245014162</v>
      </c>
      <c r="D59" s="34">
        <v>19.55606452158721</v>
      </c>
      <c r="E59" s="33">
        <v>0.17140963759430541</v>
      </c>
      <c r="F59" s="34">
        <v>6.2438368252608871</v>
      </c>
      <c r="G59" s="33">
        <v>0.10619924056228158</v>
      </c>
      <c r="H59" s="32">
        <v>2.515916667518395</v>
      </c>
      <c r="I59" s="35">
        <v>4.1684847449652791E-2</v>
      </c>
      <c r="J59" s="34">
        <v>5.228264107185927</v>
      </c>
      <c r="K59" s="33">
        <v>7.7078200628981339E-2</v>
      </c>
      <c r="L59" s="34">
        <v>1.7478855467119609</v>
      </c>
      <c r="M59" s="33">
        <v>5.6968437596246119E-2</v>
      </c>
      <c r="N59" s="34">
        <v>1.469532292453934</v>
      </c>
      <c r="O59" s="33">
        <v>6.2441375776726503E-2</v>
      </c>
      <c r="P59" s="32">
        <v>1.669147131205049</v>
      </c>
      <c r="Q59" s="35">
        <v>5.4577404124715671E-2</v>
      </c>
      <c r="R59" s="34">
        <v>1.737778068623451</v>
      </c>
      <c r="S59" s="33">
        <v>4.5968651034068324E-2</v>
      </c>
      <c r="T59" s="34">
        <v>1.371545597665093</v>
      </c>
      <c r="U59" s="33">
        <v>3.2869731578497985E-2</v>
      </c>
      <c r="V59" s="34">
        <v>0.98824054818822027</v>
      </c>
      <c r="W59" s="33">
        <v>7.0174463009242086E-2</v>
      </c>
      <c r="X59" s="34">
        <v>1.3849377691207581</v>
      </c>
      <c r="Y59" s="31">
        <v>4.6461524761467497E-2</v>
      </c>
      <c r="Z59" s="37"/>
      <c r="AA59" s="37"/>
      <c r="AB59" s="37"/>
      <c r="AC59" s="37"/>
      <c r="AD59" s="37"/>
      <c r="AE59" s="37"/>
      <c r="AF59" s="37"/>
      <c r="AG59" s="37"/>
      <c r="AH59" s="37"/>
      <c r="AI59" s="37"/>
    </row>
    <row r="60" spans="1:35">
      <c r="A60" s="113" t="s">
        <v>46</v>
      </c>
      <c r="B60" s="34">
        <v>42.261609680283499</v>
      </c>
      <c r="C60" s="35">
        <v>0.22370447600395599</v>
      </c>
      <c r="D60" s="34">
        <v>18.552807193335902</v>
      </c>
      <c r="E60" s="33">
        <v>0.16520706214101757</v>
      </c>
      <c r="F60" s="34">
        <v>6.5138101050980266</v>
      </c>
      <c r="G60" s="33">
        <v>0.10049897564006605</v>
      </c>
      <c r="H60" s="32">
        <v>3.3115502574576929</v>
      </c>
      <c r="I60" s="35">
        <v>7.2275332584271143E-2</v>
      </c>
      <c r="J60" s="34">
        <v>4.105633496243132</v>
      </c>
      <c r="K60" s="33">
        <v>6.3544184645572391E-2</v>
      </c>
      <c r="L60" s="34">
        <v>2.1767056687385709</v>
      </c>
      <c r="M60" s="33">
        <v>5.9254202124546594E-2</v>
      </c>
      <c r="N60" s="34">
        <v>0.889728593602652</v>
      </c>
      <c r="O60" s="33">
        <v>5.8604579757621247E-2</v>
      </c>
      <c r="P60" s="32">
        <v>3.1534423831028429</v>
      </c>
      <c r="Q60" s="35">
        <v>5.5640069824385921E-2</v>
      </c>
      <c r="R60" s="34">
        <v>1.0601669789711721</v>
      </c>
      <c r="S60" s="33">
        <v>4.8094458510977406E-2</v>
      </c>
      <c r="T60" s="34">
        <v>1.5035355653293421</v>
      </c>
      <c r="U60" s="33">
        <v>3.9986731318828621E-2</v>
      </c>
      <c r="V60" s="34">
        <v>0.40756465903927142</v>
      </c>
      <c r="W60" s="33">
        <v>3.8703735351746031E-2</v>
      </c>
      <c r="X60" s="34">
        <v>1.9284663612830051</v>
      </c>
      <c r="Y60" s="31">
        <v>8.6490207908883232E-2</v>
      </c>
      <c r="Z60" s="37"/>
      <c r="AA60" s="37"/>
      <c r="AB60" s="37"/>
      <c r="AC60" s="37"/>
      <c r="AD60" s="37"/>
      <c r="AE60" s="37"/>
      <c r="AF60" s="37"/>
      <c r="AG60" s="37"/>
      <c r="AH60" s="37"/>
      <c r="AI60" s="37"/>
    </row>
    <row r="61" spans="1:35">
      <c r="A61" s="113" t="s">
        <v>47</v>
      </c>
      <c r="B61" s="34">
        <v>35.734687374856712</v>
      </c>
      <c r="C61" s="35">
        <v>0.37735823040875188</v>
      </c>
      <c r="D61" s="34">
        <v>17.16303499841025</v>
      </c>
      <c r="E61" s="33">
        <v>0.20974124424251173</v>
      </c>
      <c r="F61" s="34">
        <v>6.940015626890836</v>
      </c>
      <c r="G61" s="33">
        <v>0.13500472989682885</v>
      </c>
      <c r="H61" s="32">
        <v>3.0756381411684268</v>
      </c>
      <c r="I61" s="35">
        <v>6.157282330981733E-2</v>
      </c>
      <c r="J61" s="34">
        <v>4.2045442264344874</v>
      </c>
      <c r="K61" s="33">
        <v>7.70021909491478E-2</v>
      </c>
      <c r="L61" s="34">
        <v>3.5968667441960989</v>
      </c>
      <c r="M61" s="33">
        <v>8.300740221867571E-2</v>
      </c>
      <c r="N61" s="34">
        <v>3.5945711818705059</v>
      </c>
      <c r="O61" s="33">
        <v>0.11095946426067671</v>
      </c>
      <c r="P61" s="32">
        <v>4.4517253306445168</v>
      </c>
      <c r="Q61" s="35">
        <v>0.13855236657488113</v>
      </c>
      <c r="R61" s="34">
        <v>2.4410957036647658</v>
      </c>
      <c r="S61" s="33">
        <v>5.3112564437234298E-2</v>
      </c>
      <c r="T61" s="34">
        <v>1.7149256681660521</v>
      </c>
      <c r="U61" s="33">
        <v>5.6156996863759828E-2</v>
      </c>
      <c r="V61" s="34">
        <v>2.2759484842055651</v>
      </c>
      <c r="W61" s="33">
        <v>5.8308486336633103E-2</v>
      </c>
      <c r="X61" s="34">
        <v>1.9204908362236539</v>
      </c>
      <c r="Y61" s="31">
        <v>6.8149232985554198E-2</v>
      </c>
      <c r="Z61" s="37"/>
      <c r="AA61" s="37"/>
      <c r="AB61" s="37"/>
      <c r="AC61" s="37"/>
      <c r="AD61" s="37"/>
      <c r="AE61" s="37"/>
      <c r="AF61" s="37"/>
      <c r="AG61" s="37"/>
      <c r="AH61" s="37"/>
      <c r="AI61" s="37"/>
    </row>
    <row r="62" spans="1:35">
      <c r="A62" s="113" t="s">
        <v>48</v>
      </c>
      <c r="B62" s="34">
        <v>31.605650192787451</v>
      </c>
      <c r="C62" s="35">
        <v>0.27683137662023555</v>
      </c>
      <c r="D62" s="34">
        <v>24.54232871464782</v>
      </c>
      <c r="E62" s="33">
        <v>0.18817553273616722</v>
      </c>
      <c r="F62" s="34">
        <v>3.413070792143039</v>
      </c>
      <c r="G62" s="33">
        <v>7.867026832396215E-2</v>
      </c>
      <c r="H62" s="32">
        <v>1.867794289161288</v>
      </c>
      <c r="I62" s="35">
        <v>6.2529866500915174E-2</v>
      </c>
      <c r="J62" s="34">
        <v>2.2985937210069891</v>
      </c>
      <c r="K62" s="33">
        <v>5.817936955243428E-2</v>
      </c>
      <c r="L62" s="34">
        <v>1.913801996850407</v>
      </c>
      <c r="M62" s="33">
        <v>6.7611031628777088E-2</v>
      </c>
      <c r="N62" s="34">
        <v>1.6334317386996451</v>
      </c>
      <c r="O62" s="33">
        <v>0.13020698806993267</v>
      </c>
      <c r="P62" s="32">
        <v>1.902082261177537</v>
      </c>
      <c r="Q62" s="35">
        <v>9.7532334166678586E-2</v>
      </c>
      <c r="R62" s="34">
        <v>1.5474137191128461</v>
      </c>
      <c r="S62" s="33">
        <v>6.0987033145478382E-2</v>
      </c>
      <c r="T62" s="34">
        <v>1.73369198030158</v>
      </c>
      <c r="U62" s="33">
        <v>6.5306299985891075E-2</v>
      </c>
      <c r="V62" s="34">
        <v>1.772111841685942</v>
      </c>
      <c r="W62" s="33">
        <v>8.8893505299237785E-2</v>
      </c>
      <c r="X62" s="34">
        <v>1.872826565243578</v>
      </c>
      <c r="Y62" s="31">
        <v>9.6164923877900016E-2</v>
      </c>
      <c r="Z62" s="37"/>
      <c r="AA62" s="37"/>
      <c r="AB62" s="37"/>
      <c r="AC62" s="37"/>
      <c r="AD62" s="37"/>
      <c r="AE62" s="37"/>
      <c r="AF62" s="37"/>
      <c r="AG62" s="37"/>
      <c r="AH62" s="37"/>
      <c r="AI62" s="37"/>
    </row>
    <row r="63" spans="1:35">
      <c r="A63" s="113" t="s">
        <v>49</v>
      </c>
      <c r="B63" s="34">
        <v>39.740745730574687</v>
      </c>
      <c r="C63" s="35">
        <v>0.1917196106388119</v>
      </c>
      <c r="D63" s="34">
        <v>23.720385307080541</v>
      </c>
      <c r="E63" s="33">
        <v>0.12735218434586035</v>
      </c>
      <c r="F63" s="34">
        <v>7.2595118009107393</v>
      </c>
      <c r="G63" s="33">
        <v>8.3695569663668409E-2</v>
      </c>
      <c r="H63" s="32">
        <v>3.6193873876753688</v>
      </c>
      <c r="I63" s="35">
        <v>5.8302432219018305E-2</v>
      </c>
      <c r="J63" s="34">
        <v>5.17151360113981</v>
      </c>
      <c r="K63" s="33">
        <v>6.0908517747299988E-2</v>
      </c>
      <c r="L63" s="34">
        <v>3.4074397781679169</v>
      </c>
      <c r="M63" s="33">
        <v>5.3725981645400094E-2</v>
      </c>
      <c r="N63" s="34">
        <v>2.6387793067132082</v>
      </c>
      <c r="O63" s="33">
        <v>5.6396489547302926E-2</v>
      </c>
      <c r="P63" s="32">
        <v>3.147429255435223</v>
      </c>
      <c r="Q63" s="35">
        <v>6.1058664908475571E-2</v>
      </c>
      <c r="R63" s="34">
        <v>2.747138101583249</v>
      </c>
      <c r="S63" s="33">
        <v>4.0470704257514242E-2</v>
      </c>
      <c r="T63" s="34">
        <v>2.1266851339697301</v>
      </c>
      <c r="U63" s="33">
        <v>4.3075398460480925E-2</v>
      </c>
      <c r="V63" s="34">
        <v>2.3483811410435949</v>
      </c>
      <c r="W63" s="33">
        <v>5.2106123692087315E-2</v>
      </c>
      <c r="X63" s="34">
        <v>2.325373549542066</v>
      </c>
      <c r="Y63" s="31">
        <v>5.3415501007521689E-2</v>
      </c>
      <c r="Z63" s="37"/>
      <c r="AA63" s="37"/>
      <c r="AB63" s="37"/>
      <c r="AC63" s="37"/>
      <c r="AD63" s="37"/>
      <c r="AE63" s="37"/>
      <c r="AF63" s="37"/>
      <c r="AG63" s="37"/>
      <c r="AH63" s="37"/>
      <c r="AI63" s="37"/>
    </row>
    <row r="64" spans="1:35">
      <c r="A64" s="113" t="s">
        <v>50</v>
      </c>
      <c r="B64" s="34">
        <v>46.236223702115517</v>
      </c>
      <c r="C64" s="35">
        <v>0.61522327456219361</v>
      </c>
      <c r="D64" s="34">
        <v>28.061724651343461</v>
      </c>
      <c r="E64" s="33">
        <v>0.36287047534072242</v>
      </c>
      <c r="F64" s="34">
        <v>7.1803505908591649</v>
      </c>
      <c r="G64" s="33">
        <v>0.24547033464617118</v>
      </c>
      <c r="H64" s="32">
        <v>3.5274188087017548</v>
      </c>
      <c r="I64" s="35">
        <v>0.31341441798611963</v>
      </c>
      <c r="J64" s="34">
        <v>5.2762066896892659</v>
      </c>
      <c r="K64" s="33">
        <v>0.41382913684581163</v>
      </c>
      <c r="L64" s="34">
        <v>3.413898058608329</v>
      </c>
      <c r="M64" s="33">
        <v>0.53057926463092453</v>
      </c>
      <c r="N64" s="34">
        <v>1.662700311113549</v>
      </c>
      <c r="O64" s="33">
        <v>0.23716767812838502</v>
      </c>
      <c r="P64" s="32">
        <v>2.6421836744261999</v>
      </c>
      <c r="Q64" s="35">
        <v>0.2054068713619098</v>
      </c>
      <c r="R64" s="34">
        <v>1.6638646276504301</v>
      </c>
      <c r="S64" s="33">
        <v>0.15147523229441442</v>
      </c>
      <c r="T64" s="34">
        <v>1.621891732305285</v>
      </c>
      <c r="U64" s="33">
        <v>0.21729760642154825</v>
      </c>
      <c r="V64" s="34">
        <v>2.977066197056192</v>
      </c>
      <c r="W64" s="33">
        <v>0.24422795984530873</v>
      </c>
      <c r="X64" s="34">
        <v>7.1475508074197114</v>
      </c>
      <c r="Y64" s="31">
        <v>0.21822101859811283</v>
      </c>
      <c r="Z64" s="37"/>
      <c r="AA64" s="37"/>
      <c r="AB64" s="37"/>
      <c r="AC64" s="37"/>
      <c r="AD64" s="37"/>
      <c r="AE64" s="37"/>
      <c r="AF64" s="37"/>
      <c r="AG64" s="37"/>
      <c r="AH64" s="37"/>
      <c r="AI64" s="37"/>
    </row>
    <row r="65" spans="1:35">
      <c r="A65" s="83" t="s">
        <v>51</v>
      </c>
      <c r="B65" s="34">
        <v>46.0009993654431</v>
      </c>
      <c r="C65" s="35">
        <v>0.55854594430212301</v>
      </c>
      <c r="D65" s="34">
        <v>18.085824058919339</v>
      </c>
      <c r="E65" s="33">
        <v>0.43082028952554746</v>
      </c>
      <c r="F65" s="34">
        <v>9.920478824795131</v>
      </c>
      <c r="G65" s="33">
        <v>0.29129242113064163</v>
      </c>
      <c r="H65" s="32">
        <v>3.2742140951865828</v>
      </c>
      <c r="I65" s="35">
        <v>8.1383936846731689E-2</v>
      </c>
      <c r="J65" s="34">
        <v>4.936576643281084</v>
      </c>
      <c r="K65" s="33">
        <v>0.1573166136778188</v>
      </c>
      <c r="L65" s="34">
        <v>2.5014835703721321</v>
      </c>
      <c r="M65" s="33">
        <v>8.1200856303993083E-2</v>
      </c>
      <c r="N65" s="34">
        <v>2.2072298350117858</v>
      </c>
      <c r="O65" s="33">
        <v>0.1022141240179668</v>
      </c>
      <c r="P65" s="32">
        <v>2.0570067094104232</v>
      </c>
      <c r="Q65" s="35">
        <v>9.8763626890435011E-2</v>
      </c>
      <c r="R65" s="34">
        <v>3.4455023658433781</v>
      </c>
      <c r="S65" s="33">
        <v>0.1144569359634927</v>
      </c>
      <c r="T65" s="34">
        <v>1.969191279605359</v>
      </c>
      <c r="U65" s="33">
        <v>6.0866701431242044E-2</v>
      </c>
      <c r="V65" s="34">
        <v>2.6315561389682038</v>
      </c>
      <c r="W65" s="33">
        <v>7.3971970124410619E-2</v>
      </c>
      <c r="X65" s="34">
        <v>2.414030795566882</v>
      </c>
      <c r="Y65" s="31">
        <v>7.5729792866073856E-2</v>
      </c>
      <c r="Z65" s="37"/>
      <c r="AA65" s="37"/>
      <c r="AB65" s="37"/>
      <c r="AC65" s="37"/>
      <c r="AD65" s="37"/>
      <c r="AE65" s="37"/>
      <c r="AF65" s="37"/>
      <c r="AG65" s="37"/>
      <c r="AH65" s="37"/>
      <c r="AI65" s="37"/>
    </row>
    <row r="66" spans="1:35">
      <c r="A66" s="141" t="s">
        <v>192</v>
      </c>
      <c r="B66" s="34">
        <v>38.833278348870209</v>
      </c>
      <c r="C66" s="35">
        <v>7.4466319446180401E-2</v>
      </c>
      <c r="D66" s="34">
        <v>20.64114717063946</v>
      </c>
      <c r="E66" s="33">
        <v>4.3094051528360398E-2</v>
      </c>
      <c r="F66" s="34">
        <v>6.5332048293432159</v>
      </c>
      <c r="G66" s="33">
        <v>2.71493305575191E-2</v>
      </c>
      <c r="H66" s="32">
        <v>2.6915309362043871</v>
      </c>
      <c r="I66" s="35">
        <v>1.64290271550416E-2</v>
      </c>
      <c r="J66" s="34">
        <v>4.2499497774792303</v>
      </c>
      <c r="K66" s="33">
        <v>2.4207428827638999E-2</v>
      </c>
      <c r="L66" s="34">
        <v>2.1725733819378998</v>
      </c>
      <c r="M66" s="33">
        <v>2.404124770145E-2</v>
      </c>
      <c r="N66" s="34">
        <v>1.3927437280555399</v>
      </c>
      <c r="O66" s="33">
        <v>1.82952521600332E-2</v>
      </c>
      <c r="P66" s="32">
        <v>2.6629319411707839</v>
      </c>
      <c r="Q66" s="35">
        <v>1.8549416096471399E-2</v>
      </c>
      <c r="R66" s="34">
        <v>1.717291336623521</v>
      </c>
      <c r="S66" s="33">
        <v>1.6266596132708699E-2</v>
      </c>
      <c r="T66" s="34">
        <v>1.4085596027732521</v>
      </c>
      <c r="U66" s="33">
        <v>1.31221484459954E-2</v>
      </c>
      <c r="V66" s="34">
        <v>1.7345932161595869</v>
      </c>
      <c r="W66" s="33">
        <v>1.8532378102174601E-2</v>
      </c>
      <c r="X66" s="34">
        <v>1.951785260636967</v>
      </c>
      <c r="Y66" s="31">
        <v>1.80827660197929E-2</v>
      </c>
      <c r="Z66" s="37"/>
      <c r="AA66" s="37"/>
      <c r="AB66" s="37"/>
      <c r="AC66" s="37"/>
      <c r="AD66" s="37"/>
      <c r="AE66" s="37"/>
      <c r="AF66" s="37"/>
      <c r="AG66" s="37"/>
      <c r="AH66" s="37"/>
      <c r="AI66" s="37"/>
    </row>
    <row r="67" spans="1:35">
      <c r="A67" s="141" t="s">
        <v>195</v>
      </c>
      <c r="B67" s="34">
        <v>37.508842468261719</v>
      </c>
      <c r="C67" s="35">
        <v>9.58978906273842E-2</v>
      </c>
      <c r="D67" s="34">
        <v>18.828069686889648</v>
      </c>
      <c r="E67" s="33">
        <v>5.1348652690648998E-2</v>
      </c>
      <c r="F67" s="34">
        <v>6.4513049125671387</v>
      </c>
      <c r="G67" s="33">
        <v>3.6161128431558602E-2</v>
      </c>
      <c r="H67" s="32">
        <v>2.599305152893066</v>
      </c>
      <c r="I67" s="35">
        <v>1.8881395459175099E-2</v>
      </c>
      <c r="J67" s="34">
        <v>4.593134880065918</v>
      </c>
      <c r="K67" s="33">
        <v>3.0179092660546299E-2</v>
      </c>
      <c r="L67" s="34">
        <v>1.808997631072998</v>
      </c>
      <c r="M67" s="33">
        <v>1.9453670829534499E-2</v>
      </c>
      <c r="N67" s="34">
        <v>1.15936279296875</v>
      </c>
      <c r="O67" s="33">
        <v>2.1520368754863701E-2</v>
      </c>
      <c r="P67" s="32">
        <v>2.2101609706878662</v>
      </c>
      <c r="Q67" s="35">
        <v>2.0174527540803001E-2</v>
      </c>
      <c r="R67" s="34">
        <v>1.4135711193084719</v>
      </c>
      <c r="S67" s="33">
        <v>1.8108164891600598E-2</v>
      </c>
      <c r="T67" s="34">
        <v>1.298150300979614</v>
      </c>
      <c r="U67" s="33">
        <v>1.30959833040833E-2</v>
      </c>
      <c r="V67" s="34">
        <v>1.2268944978713989</v>
      </c>
      <c r="W67" s="33">
        <v>2.0909307524561899E-2</v>
      </c>
      <c r="X67" s="34">
        <v>1.616164088249207</v>
      </c>
      <c r="Y67" s="31">
        <v>2.4259386584162702E-2</v>
      </c>
      <c r="Z67" s="37"/>
      <c r="AA67" s="37"/>
      <c r="AB67" s="37"/>
      <c r="AC67" s="37"/>
      <c r="AD67" s="37"/>
      <c r="AE67" s="37"/>
      <c r="AF67" s="37"/>
      <c r="AG67" s="37"/>
      <c r="AH67" s="37"/>
      <c r="AI67" s="37"/>
    </row>
    <row r="68" spans="1:35" ht="13.5" thickBot="1">
      <c r="A68" s="142" t="s">
        <v>199</v>
      </c>
      <c r="B68" s="117">
        <v>38.292114231856118</v>
      </c>
      <c r="C68" s="118">
        <v>6.5343501976076093E-2</v>
      </c>
      <c r="D68" s="117">
        <v>20.25968025187975</v>
      </c>
      <c r="E68" s="30">
        <v>4.1140298753201403E-2</v>
      </c>
      <c r="F68" s="117">
        <v>6.7805295910757373</v>
      </c>
      <c r="G68" s="30">
        <v>2.35219070976544E-2</v>
      </c>
      <c r="H68" s="29">
        <v>2.846365191995762</v>
      </c>
      <c r="I68" s="118">
        <v>1.4362528515615701E-2</v>
      </c>
      <c r="J68" s="117">
        <v>4.5004519684774822</v>
      </c>
      <c r="K68" s="30">
        <v>2.1117486768979701E-2</v>
      </c>
      <c r="L68" s="117">
        <v>2.4229895511264452</v>
      </c>
      <c r="M68" s="30">
        <v>1.8337462214057399E-2</v>
      </c>
      <c r="N68" s="117">
        <v>1.5817486015583919</v>
      </c>
      <c r="O68" s="30">
        <v>1.53095499387266E-2</v>
      </c>
      <c r="P68" s="29">
        <v>2.650097230986904</v>
      </c>
      <c r="Q68" s="118">
        <v>1.56692102644297E-2</v>
      </c>
      <c r="R68" s="117">
        <v>2.013229967368305</v>
      </c>
      <c r="S68" s="30">
        <v>1.4433794805945E-2</v>
      </c>
      <c r="T68" s="117">
        <v>1.5539626838137719</v>
      </c>
      <c r="U68" s="30">
        <v>1.18002602636027E-2</v>
      </c>
      <c r="V68" s="117">
        <v>1.9032971594860819</v>
      </c>
      <c r="W68" s="30">
        <v>1.5145631148142101E-2</v>
      </c>
      <c r="X68" s="117">
        <v>2.1268255810958032</v>
      </c>
      <c r="Y68" s="28">
        <v>1.5861950942023601E-2</v>
      </c>
      <c r="Z68" s="37"/>
      <c r="AA68" s="37"/>
      <c r="AB68" s="37"/>
      <c r="AC68" s="37"/>
      <c r="AD68" s="37"/>
      <c r="AE68" s="37"/>
      <c r="AF68" s="37"/>
      <c r="AG68" s="37"/>
      <c r="AH68" s="37"/>
      <c r="AI68" s="37"/>
    </row>
    <row r="69" spans="1:35">
      <c r="A69" s="95"/>
      <c r="B69" s="36"/>
      <c r="C69" s="35"/>
      <c r="D69" s="32"/>
      <c r="E69" s="35"/>
      <c r="F69" s="32"/>
      <c r="G69" s="35"/>
      <c r="H69" s="32"/>
      <c r="I69" s="35"/>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row>
    <row r="70" spans="1:35">
      <c r="A70" s="100" t="s">
        <v>280</v>
      </c>
      <c r="B70" s="36"/>
      <c r="C70" s="35"/>
      <c r="D70" s="32"/>
      <c r="E70" s="35"/>
      <c r="F70" s="32"/>
      <c r="G70" s="35"/>
      <c r="H70" s="32"/>
      <c r="I70" s="35"/>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row>
    <row r="71" spans="1:35">
      <c r="A71" s="2" t="s">
        <v>257</v>
      </c>
    </row>
    <row r="72" spans="1:35">
      <c r="A72" s="3" t="s">
        <v>144</v>
      </c>
    </row>
    <row r="73" spans="1:35">
      <c r="A73" s="2" t="s">
        <v>145</v>
      </c>
    </row>
    <row r="74" spans="1:35">
      <c r="A74" s="2" t="s">
        <v>329</v>
      </c>
    </row>
    <row r="75" spans="1:35">
      <c r="A75" s="202" t="s">
        <v>388</v>
      </c>
    </row>
    <row r="76" spans="1:35">
      <c r="A76" s="203" t="s">
        <v>389</v>
      </c>
    </row>
    <row r="77" spans="1:35">
      <c r="A77" s="2" t="s">
        <v>391</v>
      </c>
    </row>
    <row r="79" spans="1:35" ht="12.75" customHeight="1">
      <c r="B79" s="144" t="s">
        <v>63</v>
      </c>
    </row>
  </sheetData>
  <customSheetViews>
    <customSheetView guid="{958562DC-2717-487D-88ED-05485062DB2A}" scale="80" showGridLines="0">
      <selection activeCell="G71" sqref="G71"/>
      <pageMargins left="0.7" right="0.7" top="0.75" bottom="0.75" header="0.3" footer="0.3"/>
      <pageSetup paperSize="9" orientation="portrait" r:id="rId1"/>
    </customSheetView>
    <customSheetView guid="{DC9DA9F2-44C2-40AF-952E-F17A8405449D}" scale="80" showGridLines="0">
      <pageMargins left="0.7" right="0.7" top="0.75" bottom="0.75" header="0.3" footer="0.3"/>
      <pageSetup paperSize="9" orientation="portrait" r:id="rId2"/>
    </customSheetView>
    <customSheetView guid="{AF19555B-DC94-4383-99E1-B20527EBB45F}" scale="80" showGridLines="0" topLeftCell="A30">
      <selection activeCell="A66" sqref="A66"/>
      <pageMargins left="0.7" right="0.7" top="0.75" bottom="0.75" header="0.3" footer="0.3"/>
      <pageSetup paperSize="9" orientation="portrait" r:id="rId3"/>
    </customSheetView>
  </customSheetViews>
  <mergeCells count="13">
    <mergeCell ref="X14:Y14"/>
    <mergeCell ref="B13:Y13"/>
    <mergeCell ref="L14:M14"/>
    <mergeCell ref="N14:O14"/>
    <mergeCell ref="P14:Q14"/>
    <mergeCell ref="R14:S14"/>
    <mergeCell ref="T14:U14"/>
    <mergeCell ref="V14:W14"/>
    <mergeCell ref="B14:C14"/>
    <mergeCell ref="D14:E14"/>
    <mergeCell ref="F14:G14"/>
    <mergeCell ref="H14:I14"/>
    <mergeCell ref="J14:K14"/>
  </mergeCells>
  <phoneticPr fontId="73"/>
  <hyperlinks>
    <hyperlink ref="A76" r:id="rId4" xr:uid="{00000000-0004-0000-1B00-000000000000}"/>
    <hyperlink ref="A75" r:id="rId5" display="* Information on data for Cyprus: https://oe.cd/cyprus-disclaimer" xr:uid="{00000000-0004-0000-1B00-000001000000}"/>
    <hyperlink ref="A1" r:id="rId6" display="https://doi.org/10.1787/1d0bc92a-en" xr:uid="{00000000-0004-0000-1B00-000002000000}"/>
    <hyperlink ref="A4" r:id="rId7" xr:uid="{00000000-0004-0000-1B00-000003000000}"/>
  </hyperlinks>
  <pageMargins left="0.7" right="0.7" top="0.75" bottom="0.75" header="0.3" footer="0.3"/>
  <pageSetup paperSize="9" orientation="portrait" r:id="rId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5"/>
  <dimension ref="A1:AI39"/>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4"/>
      <c r="B6" s="3"/>
      <c r="C6" s="3"/>
      <c r="D6" s="3"/>
      <c r="E6" s="3"/>
      <c r="G6" s="3"/>
      <c r="J6" s="50"/>
      <c r="K6" s="66"/>
      <c r="L6" s="66"/>
      <c r="M6" s="66"/>
    </row>
    <row r="7" spans="1:35">
      <c r="A7" s="4" t="s">
        <v>371</v>
      </c>
      <c r="B7" s="3"/>
      <c r="C7" s="3"/>
      <c r="D7" s="3"/>
      <c r="E7" s="3"/>
      <c r="G7" s="3"/>
      <c r="J7" s="50"/>
      <c r="K7" s="66"/>
      <c r="L7" s="66"/>
      <c r="M7" s="66"/>
    </row>
    <row r="8" spans="1:35">
      <c r="A8" s="5" t="s">
        <v>158</v>
      </c>
      <c r="B8" s="1"/>
      <c r="C8" s="3"/>
      <c r="D8" s="3"/>
      <c r="E8" s="3"/>
      <c r="F8" s="3"/>
      <c r="G8" s="3"/>
    </row>
    <row r="9" spans="1:35">
      <c r="A9" s="6" t="s">
        <v>238</v>
      </c>
      <c r="B9" s="3"/>
      <c r="C9" s="3"/>
      <c r="D9" s="3"/>
      <c r="E9" s="3"/>
      <c r="F9" s="3"/>
      <c r="G9" s="3"/>
      <c r="J9" s="100"/>
    </row>
    <row r="10" spans="1:35">
      <c r="A10" s="6"/>
      <c r="B10" s="3"/>
      <c r="C10" s="3"/>
      <c r="D10" s="3"/>
      <c r="E10" s="3"/>
      <c r="F10" s="3"/>
      <c r="G10" s="3"/>
    </row>
    <row r="11" spans="1:35">
      <c r="A11" s="6"/>
      <c r="B11" s="3"/>
      <c r="C11" s="3"/>
      <c r="D11" s="3"/>
      <c r="E11" s="3"/>
      <c r="F11" s="3"/>
      <c r="G11" s="3"/>
    </row>
    <row r="12" spans="1:35" s="9" customFormat="1" ht="13.5" thickBot="1">
      <c r="A12" s="7"/>
      <c r="B12" s="8"/>
      <c r="C12" s="8"/>
      <c r="D12" s="8"/>
      <c r="E12" s="8"/>
      <c r="F12" s="8"/>
      <c r="G12" s="8"/>
    </row>
    <row r="13" spans="1:35" s="9" customFormat="1" ht="28.5" customHeight="1">
      <c r="A13" s="10"/>
      <c r="B13" s="381" t="s">
        <v>255</v>
      </c>
      <c r="C13" s="381"/>
      <c r="D13" s="381"/>
      <c r="E13" s="381"/>
      <c r="F13" s="381"/>
      <c r="G13" s="381"/>
      <c r="H13" s="381"/>
      <c r="I13" s="381"/>
      <c r="J13" s="381"/>
      <c r="K13" s="381"/>
      <c r="L13" s="381"/>
      <c r="M13" s="381"/>
      <c r="N13" s="381"/>
      <c r="O13" s="381"/>
      <c r="P13" s="381"/>
      <c r="Q13" s="381"/>
      <c r="R13" s="381"/>
      <c r="S13" s="381"/>
      <c r="T13" s="381"/>
      <c r="U13" s="381"/>
      <c r="V13" s="381"/>
      <c r="W13" s="381"/>
      <c r="X13" s="381"/>
      <c r="Y13" s="382"/>
    </row>
    <row r="14" spans="1:35" s="9" customFormat="1" ht="78.75" customHeight="1">
      <c r="A14" s="11"/>
      <c r="B14" s="330" t="s">
        <v>79</v>
      </c>
      <c r="C14" s="337"/>
      <c r="D14" s="330" t="s">
        <v>64</v>
      </c>
      <c r="E14" s="328"/>
      <c r="F14" s="330" t="s">
        <v>65</v>
      </c>
      <c r="G14" s="328"/>
      <c r="H14" s="337" t="s">
        <v>105</v>
      </c>
      <c r="I14" s="337"/>
      <c r="J14" s="330" t="s">
        <v>258</v>
      </c>
      <c r="K14" s="328"/>
      <c r="L14" s="383" t="s">
        <v>188</v>
      </c>
      <c r="M14" s="383"/>
      <c r="N14" s="383" t="s">
        <v>66</v>
      </c>
      <c r="O14" s="383"/>
      <c r="P14" s="383" t="s">
        <v>95</v>
      </c>
      <c r="Q14" s="330"/>
      <c r="R14" s="383" t="s">
        <v>67</v>
      </c>
      <c r="S14" s="383"/>
      <c r="T14" s="383" t="s">
        <v>68</v>
      </c>
      <c r="U14" s="383"/>
      <c r="V14" s="383" t="s">
        <v>80</v>
      </c>
      <c r="W14" s="383"/>
      <c r="X14" s="328" t="s">
        <v>69</v>
      </c>
      <c r="Y14" s="380"/>
    </row>
    <row r="15" spans="1:35">
      <c r="A15" s="12"/>
      <c r="B15" s="13" t="s">
        <v>5</v>
      </c>
      <c r="C15" s="14" t="s">
        <v>6</v>
      </c>
      <c r="D15" s="13" t="s">
        <v>5</v>
      </c>
      <c r="E15" s="15" t="s">
        <v>6</v>
      </c>
      <c r="F15" s="13" t="s">
        <v>5</v>
      </c>
      <c r="G15" s="15" t="s">
        <v>6</v>
      </c>
      <c r="H15" s="14" t="s">
        <v>5</v>
      </c>
      <c r="I15" s="14" t="s">
        <v>6</v>
      </c>
      <c r="J15" s="13" t="s">
        <v>5</v>
      </c>
      <c r="K15" s="15" t="s">
        <v>6</v>
      </c>
      <c r="L15" s="13" t="s">
        <v>5</v>
      </c>
      <c r="M15" s="15" t="s">
        <v>6</v>
      </c>
      <c r="N15" s="13" t="s">
        <v>5</v>
      </c>
      <c r="O15" s="15" t="s">
        <v>6</v>
      </c>
      <c r="P15" s="14" t="s">
        <v>5</v>
      </c>
      <c r="Q15" s="14" t="s">
        <v>6</v>
      </c>
      <c r="R15" s="13" t="s">
        <v>5</v>
      </c>
      <c r="S15" s="15" t="s">
        <v>6</v>
      </c>
      <c r="T15" s="13" t="s">
        <v>5</v>
      </c>
      <c r="U15" s="15" t="s">
        <v>6</v>
      </c>
      <c r="V15" s="13" t="s">
        <v>5</v>
      </c>
      <c r="W15" s="15" t="s">
        <v>6</v>
      </c>
      <c r="X15" s="14" t="s">
        <v>5</v>
      </c>
      <c r="Y15" s="16" t="s">
        <v>6</v>
      </c>
    </row>
    <row r="16" spans="1:35">
      <c r="A16" s="109"/>
      <c r="B16" s="19"/>
      <c r="C16" s="18"/>
      <c r="D16" s="19"/>
      <c r="E16" s="20"/>
      <c r="F16" s="19"/>
      <c r="G16" s="20"/>
      <c r="H16" s="21"/>
      <c r="I16" s="21"/>
      <c r="J16" s="19"/>
      <c r="K16" s="20"/>
      <c r="L16" s="19"/>
      <c r="M16" s="20"/>
      <c r="N16" s="19"/>
      <c r="O16" s="20"/>
      <c r="P16" s="21"/>
      <c r="Q16" s="21"/>
      <c r="R16" s="19"/>
      <c r="S16" s="20"/>
      <c r="T16" s="19"/>
      <c r="U16" s="20"/>
      <c r="V16" s="19"/>
      <c r="W16" s="20"/>
      <c r="X16" s="18"/>
      <c r="Y16" s="48"/>
      <c r="Z16" s="96"/>
      <c r="AA16" s="96"/>
      <c r="AB16" s="96"/>
      <c r="AC16" s="96"/>
      <c r="AD16" s="96"/>
      <c r="AE16" s="96"/>
      <c r="AF16" s="96"/>
      <c r="AG16" s="96"/>
      <c r="AH16" s="96"/>
      <c r="AI16" s="96"/>
    </row>
    <row r="17" spans="1:35">
      <c r="A17" s="83" t="s">
        <v>133</v>
      </c>
      <c r="B17" s="34">
        <v>41.651897855853029</v>
      </c>
      <c r="C17" s="35">
        <v>0.30395356240442584</v>
      </c>
      <c r="D17" s="34">
        <v>23.115705801850972</v>
      </c>
      <c r="E17" s="33">
        <v>0.13815869985181728</v>
      </c>
      <c r="F17" s="34">
        <v>5.7470240506732164</v>
      </c>
      <c r="G17" s="33">
        <v>9.1563898176793515E-2</v>
      </c>
      <c r="H17" s="32">
        <v>2.224752184973728</v>
      </c>
      <c r="I17" s="35">
        <v>3.616958479965935E-2</v>
      </c>
      <c r="J17" s="34">
        <v>4.5918559501102889</v>
      </c>
      <c r="K17" s="33">
        <v>7.0042142767854171E-2</v>
      </c>
      <c r="L17" s="34">
        <v>1.1982524236120999</v>
      </c>
      <c r="M17" s="33">
        <v>3.9702823624757071E-2</v>
      </c>
      <c r="N17" s="34">
        <v>1.1710466357314011</v>
      </c>
      <c r="O17" s="33">
        <v>2.9943012175984451E-2</v>
      </c>
      <c r="P17" s="32">
        <v>2.482392223982663</v>
      </c>
      <c r="Q17" s="35">
        <v>4.5165645842870208E-2</v>
      </c>
      <c r="R17" s="34">
        <v>0.82364067080010861</v>
      </c>
      <c r="S17" s="33">
        <v>3.7841016472164653E-2</v>
      </c>
      <c r="T17" s="34">
        <v>1.1865511940783859</v>
      </c>
      <c r="U17" s="33">
        <v>3.2520297921669349E-2</v>
      </c>
      <c r="V17" s="34">
        <v>0.78416492323218889</v>
      </c>
      <c r="W17" s="33">
        <v>6.4883663658206955E-2</v>
      </c>
      <c r="X17" s="34">
        <v>1.3982136116320749</v>
      </c>
      <c r="Y17" s="31">
        <v>5.7973210249076236E-2</v>
      </c>
      <c r="Z17" s="37"/>
      <c r="AA17" s="37"/>
      <c r="AB17" s="37"/>
      <c r="AC17" s="37"/>
      <c r="AD17" s="37"/>
      <c r="AE17" s="37"/>
      <c r="AF17" s="37"/>
      <c r="AG17" s="37"/>
      <c r="AH17" s="37"/>
      <c r="AI17" s="37"/>
    </row>
    <row r="18" spans="1:35">
      <c r="A18" s="83" t="s">
        <v>13</v>
      </c>
      <c r="B18" s="34">
        <v>36.851478573726652</v>
      </c>
      <c r="C18" s="35">
        <v>0.67956015442269402</v>
      </c>
      <c r="D18" s="34">
        <v>21.993562308794068</v>
      </c>
      <c r="E18" s="33">
        <v>0.34934882617190699</v>
      </c>
      <c r="F18" s="34">
        <v>6.1364793659253154</v>
      </c>
      <c r="G18" s="33">
        <v>0.15403221480709325</v>
      </c>
      <c r="H18" s="32">
        <v>2.9823856317602409</v>
      </c>
      <c r="I18" s="35">
        <v>0.15654173392703905</v>
      </c>
      <c r="J18" s="34">
        <v>5.5991408692614444</v>
      </c>
      <c r="K18" s="33">
        <v>0.2086751983308546</v>
      </c>
      <c r="L18" s="34">
        <v>2.9129375490426641</v>
      </c>
      <c r="M18" s="33">
        <v>0.30971795880732744</v>
      </c>
      <c r="N18" s="34">
        <v>1.6793111496617299</v>
      </c>
      <c r="O18" s="33">
        <v>0.15486097297856907</v>
      </c>
      <c r="P18" s="32">
        <v>1.946138804238271</v>
      </c>
      <c r="Q18" s="35">
        <v>0.12861951450594075</v>
      </c>
      <c r="R18" s="34">
        <v>3.1579572384504111</v>
      </c>
      <c r="S18" s="33">
        <v>0.20893585680879909</v>
      </c>
      <c r="T18" s="34">
        <v>1.833395181812292</v>
      </c>
      <c r="U18" s="33">
        <v>0.12595040207520283</v>
      </c>
      <c r="V18" s="34">
        <v>1.504664639295253</v>
      </c>
      <c r="W18" s="33">
        <v>0.11887709726936682</v>
      </c>
      <c r="X18" s="34">
        <v>2.0178191908691958</v>
      </c>
      <c r="Y18" s="31">
        <v>0.13992748152300025</v>
      </c>
      <c r="Z18" s="37"/>
      <c r="AA18" s="37"/>
      <c r="AB18" s="37"/>
      <c r="AC18" s="37"/>
      <c r="AD18" s="37"/>
      <c r="AE18" s="37"/>
      <c r="AF18" s="37"/>
      <c r="AG18" s="37"/>
      <c r="AH18" s="37"/>
      <c r="AI18" s="37"/>
    </row>
    <row r="19" spans="1:35">
      <c r="A19" s="83" t="s">
        <v>18</v>
      </c>
      <c r="B19" s="34">
        <v>38.540074436832391</v>
      </c>
      <c r="C19" s="35">
        <v>0.1947663270082666</v>
      </c>
      <c r="D19" s="34">
        <v>20.752503109460768</v>
      </c>
      <c r="E19" s="33">
        <v>0.11747771383960089</v>
      </c>
      <c r="F19" s="34">
        <v>6.9443903918092911</v>
      </c>
      <c r="G19" s="33">
        <v>9.4451294271721109E-2</v>
      </c>
      <c r="H19" s="32">
        <v>3.2192341380327889</v>
      </c>
      <c r="I19" s="35">
        <v>6.4745938051321464E-2</v>
      </c>
      <c r="J19" s="34">
        <v>1.7116992077470761</v>
      </c>
      <c r="K19" s="33">
        <v>5.432942501515859E-2</v>
      </c>
      <c r="L19" s="34">
        <v>1.1243218007819249</v>
      </c>
      <c r="M19" s="33">
        <v>5.6009051053775266E-2</v>
      </c>
      <c r="N19" s="34">
        <v>0.60923143931627821</v>
      </c>
      <c r="O19" s="33">
        <v>5.909330502733743E-2</v>
      </c>
      <c r="P19" s="32">
        <v>1.7658814736928019</v>
      </c>
      <c r="Q19" s="35">
        <v>5.9682329956486452E-2</v>
      </c>
      <c r="R19" s="34">
        <v>0.93953477316109457</v>
      </c>
      <c r="S19" s="33">
        <v>6.5290046904323787E-2</v>
      </c>
      <c r="T19" s="34">
        <v>1.7767563729760709</v>
      </c>
      <c r="U19" s="33">
        <v>5.8970508906690672E-2</v>
      </c>
      <c r="V19" s="34">
        <v>0.47298178276600161</v>
      </c>
      <c r="W19" s="33">
        <v>4.3562714583036385E-2</v>
      </c>
      <c r="X19" s="34">
        <v>1.881401661322128</v>
      </c>
      <c r="Y19" s="31">
        <v>8.3542377103908189E-2</v>
      </c>
      <c r="Z19" s="37"/>
      <c r="AA19" s="37"/>
      <c r="AB19" s="37"/>
      <c r="AC19" s="37"/>
      <c r="AD19" s="37"/>
      <c r="AE19" s="37"/>
      <c r="AF19" s="37"/>
      <c r="AG19" s="37"/>
      <c r="AH19" s="37"/>
      <c r="AI19" s="37"/>
    </row>
    <row r="20" spans="1:35">
      <c r="A20" s="83" t="s">
        <v>202</v>
      </c>
      <c r="B20" s="34">
        <v>48.320441213446671</v>
      </c>
      <c r="C20" s="35">
        <v>0.41659731155671037</v>
      </c>
      <c r="D20" s="34">
        <v>22.434036529808889</v>
      </c>
      <c r="E20" s="33">
        <v>0.23593548902020239</v>
      </c>
      <c r="F20" s="34">
        <v>7.3080380510883431</v>
      </c>
      <c r="G20" s="33">
        <v>0.19023745266353417</v>
      </c>
      <c r="H20" s="32">
        <v>3.6140912552865729</v>
      </c>
      <c r="I20" s="35">
        <v>0.11060193146942379</v>
      </c>
      <c r="J20" s="34">
        <v>5.5280253566984747</v>
      </c>
      <c r="K20" s="33">
        <v>0.10270894524018484</v>
      </c>
      <c r="L20" s="34">
        <v>2.0679136290475642</v>
      </c>
      <c r="M20" s="33">
        <v>9.28760178879834E-2</v>
      </c>
      <c r="N20" s="34">
        <v>2.5569802723693398</v>
      </c>
      <c r="O20" s="33">
        <v>0.14396089824264449</v>
      </c>
      <c r="P20" s="32">
        <v>3.837910307748627</v>
      </c>
      <c r="Q20" s="35">
        <v>0.1143211019433283</v>
      </c>
      <c r="R20" s="34">
        <v>1.323471320687081</v>
      </c>
      <c r="S20" s="33">
        <v>4.6166058499557835E-2</v>
      </c>
      <c r="T20" s="34">
        <v>1.562315069286913</v>
      </c>
      <c r="U20" s="33">
        <v>4.5682171776531992E-2</v>
      </c>
      <c r="V20" s="34">
        <v>0.85539404806637398</v>
      </c>
      <c r="W20" s="33">
        <v>3.4284505996121428E-2</v>
      </c>
      <c r="X20" s="34">
        <v>2.0020977915434148</v>
      </c>
      <c r="Y20" s="31">
        <v>8.8810661599956126E-2</v>
      </c>
      <c r="Z20" s="37"/>
      <c r="AA20" s="37"/>
      <c r="AB20" s="37"/>
      <c r="AC20" s="37"/>
      <c r="AD20" s="37"/>
      <c r="AE20" s="37"/>
      <c r="AF20" s="37"/>
      <c r="AG20" s="37"/>
      <c r="AH20" s="37"/>
      <c r="AI20" s="37"/>
    </row>
    <row r="21" spans="1:35">
      <c r="A21" s="83" t="s">
        <v>21</v>
      </c>
      <c r="B21" s="34">
        <v>40.774750870020263</v>
      </c>
      <c r="C21" s="35">
        <v>0.35583975231839865</v>
      </c>
      <c r="D21" s="34">
        <v>23.45191953017542</v>
      </c>
      <c r="E21" s="33">
        <v>0.1614391372497811</v>
      </c>
      <c r="F21" s="34">
        <v>7.3630752545161302</v>
      </c>
      <c r="G21" s="33">
        <v>0.16337426929155824</v>
      </c>
      <c r="H21" s="32">
        <v>2.1788915363082371</v>
      </c>
      <c r="I21" s="35">
        <v>5.9357252062179199E-2</v>
      </c>
      <c r="J21" s="34">
        <v>3.967819045717901</v>
      </c>
      <c r="K21" s="33">
        <v>0.10409514400485133</v>
      </c>
      <c r="L21" s="34">
        <v>0.64238015322918407</v>
      </c>
      <c r="M21" s="33">
        <v>4.9667851475327984E-2</v>
      </c>
      <c r="N21" s="34">
        <v>0.56013423915962735</v>
      </c>
      <c r="O21" s="33">
        <v>3.4134113813110802E-2</v>
      </c>
      <c r="P21" s="32">
        <v>0.89887503045039829</v>
      </c>
      <c r="Q21" s="35">
        <v>3.8316400475806721E-2</v>
      </c>
      <c r="R21" s="34">
        <v>0.87299924240188476</v>
      </c>
      <c r="S21" s="33">
        <v>6.2213491728811382E-2</v>
      </c>
      <c r="T21" s="34">
        <v>1.093629765832641</v>
      </c>
      <c r="U21" s="33">
        <v>3.2045801458404008E-2</v>
      </c>
      <c r="V21" s="34">
        <v>0.59178988255014298</v>
      </c>
      <c r="W21" s="33">
        <v>3.5702516408491598E-2</v>
      </c>
      <c r="X21" s="34">
        <v>1.203564243584911</v>
      </c>
      <c r="Y21" s="31">
        <v>0.10307242690727754</v>
      </c>
      <c r="Z21" s="37"/>
      <c r="AA21" s="37"/>
      <c r="AB21" s="37"/>
      <c r="AC21" s="37"/>
      <c r="AD21" s="37"/>
      <c r="AE21" s="37"/>
      <c r="AF21" s="37"/>
      <c r="AG21" s="37"/>
      <c r="AH21" s="37"/>
      <c r="AI21" s="37"/>
    </row>
    <row r="22" spans="1:35" ht="13.15" customHeight="1">
      <c r="A22" s="83" t="s">
        <v>26</v>
      </c>
      <c r="B22" s="34">
        <v>54.412130198784567</v>
      </c>
      <c r="C22" s="35">
        <v>0.22883895912475902</v>
      </c>
      <c r="D22" s="34">
        <v>23.017993619608092</v>
      </c>
      <c r="E22" s="33">
        <v>0.15051801814082905</v>
      </c>
      <c r="F22" s="34">
        <v>8.5886957512593884</v>
      </c>
      <c r="G22" s="33">
        <v>0.10911816690919597</v>
      </c>
      <c r="H22" s="32">
        <v>4.1392157781645187</v>
      </c>
      <c r="I22" s="35">
        <v>5.8014909129781744E-2</v>
      </c>
      <c r="J22" s="34">
        <v>4.8725213570306964</v>
      </c>
      <c r="K22" s="33">
        <v>6.980296853646592E-2</v>
      </c>
      <c r="L22" s="34">
        <v>1.2904579749297189</v>
      </c>
      <c r="M22" s="33">
        <v>4.6023144397247633E-2</v>
      </c>
      <c r="N22" s="34">
        <v>3.2139892117721001</v>
      </c>
      <c r="O22" s="33">
        <v>0.11738687005843412</v>
      </c>
      <c r="P22" s="32">
        <v>5.177760589353622</v>
      </c>
      <c r="Q22" s="35">
        <v>0.13299928848927203</v>
      </c>
      <c r="R22" s="34">
        <v>0.68590256970624541</v>
      </c>
      <c r="S22" s="33">
        <v>5.512009778453094E-2</v>
      </c>
      <c r="T22" s="34">
        <v>1.225998088764934</v>
      </c>
      <c r="U22" s="33">
        <v>2.674465985119932E-2</v>
      </c>
      <c r="V22" s="34">
        <v>0.57363428684217188</v>
      </c>
      <c r="W22" s="33">
        <v>3.5655132761088254E-2</v>
      </c>
      <c r="X22" s="34">
        <v>1.9528415397829519</v>
      </c>
      <c r="Y22" s="31">
        <v>9.8119374523457967E-2</v>
      </c>
      <c r="Z22" s="37"/>
      <c r="AA22" s="37"/>
      <c r="AB22" s="37"/>
      <c r="AC22" s="37"/>
      <c r="AD22" s="37"/>
      <c r="AE22" s="37"/>
      <c r="AF22" s="37"/>
      <c r="AG22" s="37"/>
      <c r="AH22" s="37"/>
      <c r="AI22" s="37"/>
    </row>
    <row r="23" spans="1:35">
      <c r="A23" s="83" t="s">
        <v>28</v>
      </c>
      <c r="B23" s="34">
        <v>32.532711070884368</v>
      </c>
      <c r="C23" s="35">
        <v>0.33644336979214601</v>
      </c>
      <c r="D23" s="34">
        <v>20.408740638256891</v>
      </c>
      <c r="E23" s="33">
        <v>0.1404174731004178</v>
      </c>
      <c r="F23" s="34">
        <v>6.0059418115215184</v>
      </c>
      <c r="G23" s="33">
        <v>0.1276907923103183</v>
      </c>
      <c r="H23" s="32">
        <v>3.1263547549569659</v>
      </c>
      <c r="I23" s="35">
        <v>0.10169528073693597</v>
      </c>
      <c r="J23" s="34">
        <v>2.5565349561447168</v>
      </c>
      <c r="K23" s="33">
        <v>8.534751852044925E-2</v>
      </c>
      <c r="L23" s="34">
        <v>2.8645955843647419</v>
      </c>
      <c r="M23" s="33">
        <v>0.1019505364762457</v>
      </c>
      <c r="N23" s="34">
        <v>1.840140176747409</v>
      </c>
      <c r="O23" s="33">
        <v>9.0612247836456231E-2</v>
      </c>
      <c r="P23" s="32">
        <v>4.3236001830518731</v>
      </c>
      <c r="Q23" s="35">
        <v>0.124439740930299</v>
      </c>
      <c r="R23" s="34">
        <v>2.5661591301629301</v>
      </c>
      <c r="S23" s="33">
        <v>8.2883121121567954E-2</v>
      </c>
      <c r="T23" s="34">
        <v>1.4398221811400429</v>
      </c>
      <c r="U23" s="33">
        <v>7.3955426646940409E-2</v>
      </c>
      <c r="V23" s="34">
        <v>1.3286706488925539</v>
      </c>
      <c r="W23" s="33">
        <v>7.2546164996478979E-2</v>
      </c>
      <c r="X23" s="34">
        <v>1.4422519225639201</v>
      </c>
      <c r="Y23" s="31">
        <v>8.641686505822857E-2</v>
      </c>
      <c r="Z23" s="37"/>
      <c r="AA23" s="37"/>
      <c r="AB23" s="37"/>
      <c r="AC23" s="37"/>
      <c r="AD23" s="37"/>
      <c r="AE23" s="37"/>
      <c r="AF23" s="37"/>
      <c r="AG23" s="37"/>
      <c r="AH23" s="37"/>
      <c r="AI23" s="37"/>
    </row>
    <row r="24" spans="1:35">
      <c r="A24" s="83" t="s">
        <v>45</v>
      </c>
      <c r="B24" s="34">
        <v>35.324818848419667</v>
      </c>
      <c r="C24" s="35">
        <v>0.27527147475906505</v>
      </c>
      <c r="D24" s="34">
        <v>22.938212724025451</v>
      </c>
      <c r="E24" s="33">
        <v>0.16270926311678741</v>
      </c>
      <c r="F24" s="34">
        <v>5.3570822820642077</v>
      </c>
      <c r="G24" s="33">
        <v>0.10807914546715587</v>
      </c>
      <c r="H24" s="32">
        <v>2.7277253664752612</v>
      </c>
      <c r="I24" s="35">
        <v>5.644128823543712E-2</v>
      </c>
      <c r="J24" s="34">
        <v>3.749541117233405</v>
      </c>
      <c r="K24" s="33">
        <v>7.7137195562992866E-2</v>
      </c>
      <c r="L24" s="34">
        <v>1.947428851662794</v>
      </c>
      <c r="M24" s="33">
        <v>7.9324839420789911E-2</v>
      </c>
      <c r="N24" s="34">
        <v>1.767912126174737</v>
      </c>
      <c r="O24" s="33">
        <v>7.2403837326647666E-2</v>
      </c>
      <c r="P24" s="32">
        <v>1.6408373042476969</v>
      </c>
      <c r="Q24" s="35">
        <v>5.4263386477516037E-2</v>
      </c>
      <c r="R24" s="34">
        <v>2.0650063531243492</v>
      </c>
      <c r="S24" s="33">
        <v>5.9330980570697231E-2</v>
      </c>
      <c r="T24" s="34">
        <v>1.4568248116296789</v>
      </c>
      <c r="U24" s="33">
        <v>4.8046210898720146E-2</v>
      </c>
      <c r="V24" s="34">
        <v>0.74393912983173249</v>
      </c>
      <c r="W24" s="33">
        <v>5.5682473656802824E-2</v>
      </c>
      <c r="X24" s="34">
        <v>1.354747484764089</v>
      </c>
      <c r="Y24" s="31">
        <v>5.8537638285849139E-2</v>
      </c>
      <c r="Z24" s="37"/>
      <c r="AA24" s="37"/>
      <c r="AB24" s="37"/>
      <c r="AC24" s="37"/>
      <c r="AD24" s="37"/>
      <c r="AE24" s="37"/>
      <c r="AF24" s="37"/>
      <c r="AG24" s="37"/>
      <c r="AH24" s="37"/>
      <c r="AI24" s="37"/>
    </row>
    <row r="25" spans="1:35">
      <c r="A25" s="83" t="s">
        <v>46</v>
      </c>
      <c r="B25" s="34">
        <v>42.666750736233979</v>
      </c>
      <c r="C25" s="35">
        <v>0.26299844513516929</v>
      </c>
      <c r="D25" s="34">
        <v>19.779185725803579</v>
      </c>
      <c r="E25" s="33">
        <v>0.16570301581509678</v>
      </c>
      <c r="F25" s="34">
        <v>7.2420257630606022</v>
      </c>
      <c r="G25" s="33">
        <v>0.11550032016362242</v>
      </c>
      <c r="H25" s="32">
        <v>3.5873023913367619</v>
      </c>
      <c r="I25" s="35">
        <v>5.3639958274737928E-2</v>
      </c>
      <c r="J25" s="34">
        <v>2.8163864296297931</v>
      </c>
      <c r="K25" s="33">
        <v>6.5140694644027899E-2</v>
      </c>
      <c r="L25" s="34">
        <v>1.7327967243360061</v>
      </c>
      <c r="M25" s="33">
        <v>6.0673887066255407E-2</v>
      </c>
      <c r="N25" s="34">
        <v>0.94188955052151746</v>
      </c>
      <c r="O25" s="33">
        <v>7.2115568069744326E-2</v>
      </c>
      <c r="P25" s="32">
        <v>2.7676688710175248</v>
      </c>
      <c r="Q25" s="35">
        <v>6.9830747361928736E-2</v>
      </c>
      <c r="R25" s="34">
        <v>1.241105876635525</v>
      </c>
      <c r="S25" s="33">
        <v>4.4415673432305777E-2</v>
      </c>
      <c r="T25" s="34">
        <v>1.5218895478300969</v>
      </c>
      <c r="U25" s="33">
        <v>3.5081154234113794E-2</v>
      </c>
      <c r="V25" s="34">
        <v>0.37262305649072869</v>
      </c>
      <c r="W25" s="33">
        <v>4.0748518680108418E-2</v>
      </c>
      <c r="X25" s="34">
        <v>1.7447933492156069</v>
      </c>
      <c r="Y25" s="31">
        <v>8.3185070804557809E-2</v>
      </c>
      <c r="Z25" s="37"/>
      <c r="AA25" s="37"/>
      <c r="AB25" s="37"/>
      <c r="AC25" s="37"/>
      <c r="AD25" s="37"/>
      <c r="AE25" s="37"/>
      <c r="AF25" s="37"/>
      <c r="AG25" s="37"/>
      <c r="AH25" s="37"/>
      <c r="AI25" s="37"/>
    </row>
    <row r="26" spans="1:35">
      <c r="A26" s="83" t="s">
        <v>47</v>
      </c>
      <c r="B26" s="34">
        <v>38.60390709664091</v>
      </c>
      <c r="C26" s="35">
        <v>0.27564177629305436</v>
      </c>
      <c r="D26" s="34">
        <v>16.585523037519479</v>
      </c>
      <c r="E26" s="33">
        <v>0.22754379890853085</v>
      </c>
      <c r="F26" s="34">
        <v>5.829419020248543</v>
      </c>
      <c r="G26" s="33">
        <v>0.10750720503134965</v>
      </c>
      <c r="H26" s="32">
        <v>2.9737868200041788</v>
      </c>
      <c r="I26" s="35">
        <v>5.1046367697224718E-2</v>
      </c>
      <c r="J26" s="34">
        <v>6.1829110352171366</v>
      </c>
      <c r="K26" s="33">
        <v>9.2231730589498281E-2</v>
      </c>
      <c r="L26" s="34">
        <v>3.0220284420547689</v>
      </c>
      <c r="M26" s="33">
        <v>6.3517785650369321E-2</v>
      </c>
      <c r="N26" s="34">
        <v>4.363927529373095</v>
      </c>
      <c r="O26" s="33">
        <v>0.10947651956370946</v>
      </c>
      <c r="P26" s="32">
        <v>5.0587905663563344</v>
      </c>
      <c r="Q26" s="35">
        <v>0.12471670064229999</v>
      </c>
      <c r="R26" s="34">
        <v>2.603456752167562</v>
      </c>
      <c r="S26" s="33">
        <v>6.6958169093215475E-2</v>
      </c>
      <c r="T26" s="34">
        <v>1.631015047014063</v>
      </c>
      <c r="U26" s="33">
        <v>3.8044829004714335E-2</v>
      </c>
      <c r="V26" s="34">
        <v>2.2008093896418579</v>
      </c>
      <c r="W26" s="33">
        <v>6.2607039271611084E-2</v>
      </c>
      <c r="X26" s="34">
        <v>1.942876161427233</v>
      </c>
      <c r="Y26" s="31">
        <v>5.623073203342549E-2</v>
      </c>
      <c r="Z26" s="37"/>
      <c r="AA26" s="37"/>
      <c r="AB26" s="37"/>
      <c r="AC26" s="37"/>
      <c r="AD26" s="37"/>
      <c r="AE26" s="37"/>
      <c r="AF26" s="37"/>
      <c r="AG26" s="37"/>
      <c r="AH26" s="37"/>
      <c r="AI26" s="37"/>
    </row>
    <row r="27" spans="1:35">
      <c r="A27" s="83" t="s">
        <v>48</v>
      </c>
      <c r="B27" s="34">
        <v>31.72785295310878</v>
      </c>
      <c r="C27" s="35">
        <v>0.37078791941631178</v>
      </c>
      <c r="D27" s="34">
        <v>26.333527828224</v>
      </c>
      <c r="E27" s="33">
        <v>0.24237163632321604</v>
      </c>
      <c r="F27" s="34">
        <v>3.4193580859659121</v>
      </c>
      <c r="G27" s="33">
        <v>0.10005609565142141</v>
      </c>
      <c r="H27" s="32">
        <v>1.8023982528085081</v>
      </c>
      <c r="I27" s="35">
        <v>7.6045649800835502E-2</v>
      </c>
      <c r="J27" s="34">
        <v>2.6786902035736788</v>
      </c>
      <c r="K27" s="33">
        <v>8.81342456562271E-2</v>
      </c>
      <c r="L27" s="34">
        <v>1.8920068248907109</v>
      </c>
      <c r="M27" s="33">
        <v>0.10502195551700798</v>
      </c>
      <c r="N27" s="34">
        <v>0.6582356051036401</v>
      </c>
      <c r="O27" s="33">
        <v>8.5620990156913143E-2</v>
      </c>
      <c r="P27" s="32">
        <v>1.0939108259224899</v>
      </c>
      <c r="Q27" s="35">
        <v>7.0417631654000681E-2</v>
      </c>
      <c r="R27" s="34">
        <v>1.5071261580482429</v>
      </c>
      <c r="S27" s="33">
        <v>9.8013053995737898E-2</v>
      </c>
      <c r="T27" s="34">
        <v>1.8907653294478639</v>
      </c>
      <c r="U27" s="33">
        <v>5.9661949333500046E-2</v>
      </c>
      <c r="V27" s="34">
        <v>1.4662642888509489</v>
      </c>
      <c r="W27" s="33">
        <v>7.3129257576601325E-2</v>
      </c>
      <c r="X27" s="34">
        <v>1.8711092539580141</v>
      </c>
      <c r="Y27" s="31">
        <v>0.1296389724130726</v>
      </c>
      <c r="Z27" s="37"/>
      <c r="AA27" s="37"/>
      <c r="AB27" s="37"/>
      <c r="AC27" s="37"/>
      <c r="AD27" s="37"/>
      <c r="AE27" s="37"/>
      <c r="AF27" s="37"/>
      <c r="AG27" s="37"/>
      <c r="AH27" s="37"/>
      <c r="AI27" s="37"/>
    </row>
    <row r="28" spans="1:35">
      <c r="A28" s="83" t="s">
        <v>49</v>
      </c>
      <c r="B28" s="34">
        <v>38.944403459805933</v>
      </c>
      <c r="C28" s="35">
        <v>0.21180745035634035</v>
      </c>
      <c r="D28" s="34">
        <v>24.367172503528639</v>
      </c>
      <c r="E28" s="33">
        <v>0.13816058701630582</v>
      </c>
      <c r="F28" s="34">
        <v>6.8116047172007823</v>
      </c>
      <c r="G28" s="33">
        <v>9.8086627834826606E-2</v>
      </c>
      <c r="H28" s="32">
        <v>3.666131148397838</v>
      </c>
      <c r="I28" s="35">
        <v>6.276247284977525E-2</v>
      </c>
      <c r="J28" s="34">
        <v>5.1811168007150084</v>
      </c>
      <c r="K28" s="33">
        <v>7.0898998220296439E-2</v>
      </c>
      <c r="L28" s="34">
        <v>3.7588756199121431</v>
      </c>
      <c r="M28" s="33">
        <v>7.2847284473428309E-2</v>
      </c>
      <c r="N28" s="34">
        <v>2.640937254950094</v>
      </c>
      <c r="O28" s="33">
        <v>6.6453979304107694E-2</v>
      </c>
      <c r="P28" s="32">
        <v>3.2419222686921212</v>
      </c>
      <c r="Q28" s="35">
        <v>5.5846191977792232E-2</v>
      </c>
      <c r="R28" s="34">
        <v>2.9647438130113382</v>
      </c>
      <c r="S28" s="33">
        <v>5.0135472795306155E-2</v>
      </c>
      <c r="T28" s="34">
        <v>2.6460577707992998</v>
      </c>
      <c r="U28" s="33">
        <v>4.5867981419564267E-2</v>
      </c>
      <c r="V28" s="34">
        <v>2.139398813439823</v>
      </c>
      <c r="W28" s="33">
        <v>4.4411152808327532E-2</v>
      </c>
      <c r="X28" s="34">
        <v>2.3943081081587518</v>
      </c>
      <c r="Y28" s="31">
        <v>6.1813224106641244E-2</v>
      </c>
      <c r="Z28" s="37"/>
      <c r="AA28" s="37"/>
      <c r="AB28" s="37"/>
      <c r="AC28" s="37"/>
      <c r="AD28" s="37"/>
      <c r="AE28" s="37"/>
      <c r="AF28" s="37"/>
      <c r="AG28" s="37"/>
      <c r="AH28" s="37"/>
      <c r="AI28" s="37"/>
    </row>
    <row r="29" spans="1:35" ht="13.5" thickBot="1">
      <c r="A29" s="116" t="s">
        <v>51</v>
      </c>
      <c r="B29" s="117">
        <v>43.654387258272692</v>
      </c>
      <c r="C29" s="118">
        <v>0.14602870972415766</v>
      </c>
      <c r="D29" s="117">
        <v>22.070949592802709</v>
      </c>
      <c r="E29" s="30">
        <v>0.14230987916014923</v>
      </c>
      <c r="F29" s="117">
        <v>8.6114021191073</v>
      </c>
      <c r="G29" s="30">
        <v>9.7913079730720526E-2</v>
      </c>
      <c r="H29" s="29">
        <v>3.1756190365078112</v>
      </c>
      <c r="I29" s="118">
        <v>4.4912488780336837E-2</v>
      </c>
      <c r="J29" s="117">
        <v>3.9977979383729192</v>
      </c>
      <c r="K29" s="30">
        <v>5.597487938662065E-2</v>
      </c>
      <c r="L29" s="117">
        <v>2.884157909510094</v>
      </c>
      <c r="M29" s="30">
        <v>6.1729201246282915E-2</v>
      </c>
      <c r="N29" s="117">
        <v>1.9636564492056801</v>
      </c>
      <c r="O29" s="30">
        <v>8.3913006782707938E-2</v>
      </c>
      <c r="P29" s="29">
        <v>2.147676981737769</v>
      </c>
      <c r="Q29" s="118">
        <v>8.1001670117815491E-2</v>
      </c>
      <c r="R29" s="117">
        <v>3.0340403367779092</v>
      </c>
      <c r="S29" s="30">
        <v>4.6871348808788071E-2</v>
      </c>
      <c r="T29" s="117">
        <v>1.8689479247105369</v>
      </c>
      <c r="U29" s="30">
        <v>3.6887693145699674E-2</v>
      </c>
      <c r="V29" s="117">
        <v>2.4725244582366939</v>
      </c>
      <c r="W29" s="30">
        <v>4.5349240611148117E-2</v>
      </c>
      <c r="X29" s="117">
        <v>2.0311962685019189</v>
      </c>
      <c r="Y29" s="28">
        <v>5.2899341837691183E-2</v>
      </c>
      <c r="Z29" s="37"/>
      <c r="AA29" s="37"/>
      <c r="AB29" s="37"/>
      <c r="AC29" s="37"/>
      <c r="AD29" s="37"/>
      <c r="AE29" s="37"/>
      <c r="AF29" s="37"/>
      <c r="AG29" s="37"/>
      <c r="AH29" s="37"/>
      <c r="AI29" s="37"/>
    </row>
    <row r="30" spans="1:35" ht="14.25">
      <c r="A30" s="165" t="s">
        <v>324</v>
      </c>
      <c r="B30" s="161">
        <v>43.70343037122386</v>
      </c>
      <c r="C30" s="162">
        <v>0.38024785341465234</v>
      </c>
      <c r="D30" s="161">
        <v>23.5805764257878</v>
      </c>
      <c r="E30" s="163">
        <v>0.1976814223309841</v>
      </c>
      <c r="F30" s="161">
        <v>7.3858973021110392</v>
      </c>
      <c r="G30" s="163">
        <v>0.13385936740446477</v>
      </c>
      <c r="H30" s="166">
        <v>3.4417461345488829</v>
      </c>
      <c r="I30" s="162">
        <v>7.6759275272358027E-2</v>
      </c>
      <c r="J30" s="161">
        <v>3.2534290597401609</v>
      </c>
      <c r="K30" s="163">
        <v>7.5780020064738343E-2</v>
      </c>
      <c r="L30" s="161">
        <v>2.2541895849727518</v>
      </c>
      <c r="M30" s="163">
        <v>9.0351746540948283E-2</v>
      </c>
      <c r="N30" s="161">
        <v>1.980874769660534</v>
      </c>
      <c r="O30" s="163">
        <v>9.378745142886763E-2</v>
      </c>
      <c r="P30" s="166">
        <v>3.3928929231349341</v>
      </c>
      <c r="Q30" s="162">
        <v>9.7204797981117114E-2</v>
      </c>
      <c r="R30" s="161">
        <v>1.7327797530808939</v>
      </c>
      <c r="S30" s="163">
        <v>6.0610443130023478E-2</v>
      </c>
      <c r="T30" s="161">
        <v>1.4355149244410099</v>
      </c>
      <c r="U30" s="163">
        <v>3.6357584746203063E-2</v>
      </c>
      <c r="V30" s="161">
        <v>1.109273267563132</v>
      </c>
      <c r="W30" s="163">
        <v>6.8424465654397887E-2</v>
      </c>
      <c r="X30" s="161">
        <v>2.5534472130120811</v>
      </c>
      <c r="Y30" s="164">
        <v>0.10780762555182674</v>
      </c>
      <c r="Z30" s="37"/>
      <c r="AA30" s="37"/>
      <c r="AB30" s="37"/>
      <c r="AC30" s="37"/>
      <c r="AD30" s="37"/>
      <c r="AE30" s="37"/>
      <c r="AF30" s="37"/>
      <c r="AG30" s="37"/>
      <c r="AH30" s="37"/>
      <c r="AI30" s="37"/>
    </row>
    <row r="31" spans="1:35" ht="15" thickBot="1">
      <c r="A31" s="116" t="s">
        <v>325</v>
      </c>
      <c r="B31" s="117">
        <v>36.029934744910932</v>
      </c>
      <c r="C31" s="118">
        <v>0.3331335453427019</v>
      </c>
      <c r="D31" s="117">
        <v>19.444550223685489</v>
      </c>
      <c r="E31" s="30">
        <v>0.23248701709415465</v>
      </c>
      <c r="F31" s="117">
        <v>3.967654561674165</v>
      </c>
      <c r="G31" s="30">
        <v>8.2095349739969264E-2</v>
      </c>
      <c r="H31" s="29">
        <v>2.8264706261802028</v>
      </c>
      <c r="I31" s="118">
        <v>6.3109387005684553E-2</v>
      </c>
      <c r="J31" s="117">
        <v>2.7874284990982479</v>
      </c>
      <c r="K31" s="30">
        <v>5.9014693479715025E-2</v>
      </c>
      <c r="L31" s="117">
        <v>1.1281486650135359</v>
      </c>
      <c r="M31" s="30">
        <v>8.3187971701117913E-2</v>
      </c>
      <c r="N31" s="117">
        <v>0.94038364840333699</v>
      </c>
      <c r="O31" s="30">
        <v>6.5958526366271877E-2</v>
      </c>
      <c r="P31" s="29">
        <v>3.4575426579203801</v>
      </c>
      <c r="Q31" s="118">
        <v>8.7494380346421083E-2</v>
      </c>
      <c r="R31" s="117">
        <v>1.763655957245621</v>
      </c>
      <c r="S31" s="30">
        <v>7.2583265668847236E-2</v>
      </c>
      <c r="T31" s="117">
        <v>1.7426970525704211</v>
      </c>
      <c r="U31" s="30">
        <v>5.5249358298064787E-2</v>
      </c>
      <c r="V31" s="117">
        <v>0.52718069461315398</v>
      </c>
      <c r="W31" s="30">
        <v>4.0547149124701254E-2</v>
      </c>
      <c r="X31" s="117">
        <v>1.664645252635151</v>
      </c>
      <c r="Y31" s="28">
        <v>7.2925044881196013E-2</v>
      </c>
      <c r="Z31" s="37"/>
      <c r="AA31" s="37"/>
      <c r="AB31" s="37"/>
      <c r="AC31" s="37"/>
      <c r="AD31" s="37"/>
      <c r="AE31" s="37"/>
      <c r="AF31" s="37"/>
      <c r="AG31" s="37"/>
      <c r="AH31" s="37"/>
      <c r="AI31" s="37"/>
    </row>
    <row r="32" spans="1:35">
      <c r="A32" s="95"/>
      <c r="B32" s="36"/>
      <c r="C32" s="35"/>
      <c r="D32" s="32"/>
      <c r="E32" s="35"/>
      <c r="F32" s="32"/>
      <c r="G32" s="35"/>
      <c r="H32" s="32"/>
      <c r="I32" s="35"/>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1:35">
      <c r="A33" s="100" t="s">
        <v>281</v>
      </c>
      <c r="B33" s="36"/>
      <c r="C33" s="35"/>
      <c r="D33" s="32"/>
      <c r="E33" s="35"/>
      <c r="F33" s="32"/>
      <c r="G33" s="35"/>
      <c r="H33" s="32"/>
      <c r="I33" s="35"/>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1:35">
      <c r="A34" s="2" t="s">
        <v>257</v>
      </c>
    </row>
    <row r="35" spans="1:35">
      <c r="A35" s="3" t="s">
        <v>144</v>
      </c>
    </row>
    <row r="36" spans="1:35">
      <c r="A36" s="2" t="s">
        <v>145</v>
      </c>
    </row>
    <row r="37" spans="1:35" ht="14.25">
      <c r="A37" s="66" t="s">
        <v>284</v>
      </c>
    </row>
    <row r="38" spans="1:35">
      <c r="A38" s="2" t="s">
        <v>330</v>
      </c>
    </row>
    <row r="39" spans="1:35" ht="12.75" customHeight="1">
      <c r="A39" s="2" t="s">
        <v>391</v>
      </c>
      <c r="B39" s="144" t="s">
        <v>63</v>
      </c>
    </row>
  </sheetData>
  <customSheetViews>
    <customSheetView guid="{958562DC-2717-487D-88ED-05485062DB2A}" scale="80" showGridLines="0">
      <selection activeCell="F21" sqref="F21"/>
      <pageMargins left="0.7" right="0.7" top="0.75" bottom="0.75" header="0.3" footer="0.3"/>
      <pageSetup paperSize="9" orientation="portrait" r:id="rId1"/>
    </customSheetView>
    <customSheetView guid="{DC9DA9F2-44C2-40AF-952E-F17A8405449D}" scale="80" showGridLines="0">
      <selection activeCell="A12" sqref="A12:A26"/>
      <pageMargins left="0.7" right="0.7" top="0.75" bottom="0.75" header="0.3" footer="0.3"/>
      <pageSetup paperSize="9" orientation="portrait" r:id="rId2"/>
    </customSheetView>
    <customSheetView guid="{AF19555B-DC94-4383-99E1-B20527EBB45F}" scale="80" showGridLines="0">
      <selection activeCell="A4" sqref="A4"/>
      <pageMargins left="0.7" right="0.7" top="0.75" bottom="0.75" header="0.3" footer="0.3"/>
      <pageSetup paperSize="9" orientation="portrait" r:id="rId3"/>
    </customSheetView>
  </customSheetViews>
  <mergeCells count="13">
    <mergeCell ref="T14:U14"/>
    <mergeCell ref="V14:W14"/>
    <mergeCell ref="X14:Y14"/>
    <mergeCell ref="B13:Y13"/>
    <mergeCell ref="B14:C14"/>
    <mergeCell ref="D14:E14"/>
    <mergeCell ref="F14:G14"/>
    <mergeCell ref="H14:I14"/>
    <mergeCell ref="J14:K14"/>
    <mergeCell ref="L14:M14"/>
    <mergeCell ref="N14:O14"/>
    <mergeCell ref="P14:Q14"/>
    <mergeCell ref="R14:S14"/>
  </mergeCells>
  <phoneticPr fontId="73"/>
  <hyperlinks>
    <hyperlink ref="A1" r:id="rId4" display="https://doi.org/10.1787/1d0bc92a-en" xr:uid="{00000000-0004-0000-1C00-000000000000}"/>
    <hyperlink ref="A4" r:id="rId5" xr:uid="{00000000-0004-0000-1C00-000001000000}"/>
  </hyperlinks>
  <pageMargins left="0.7" right="0.7" top="0.75" bottom="0.75" header="0.3" footer="0.3"/>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AK38"/>
  <sheetViews>
    <sheetView showGridLines="0" zoomScale="80" zoomScaleNormal="80" workbookViewId="0"/>
  </sheetViews>
  <sheetFormatPr defaultColWidth="9.140625" defaultRowHeight="12.75"/>
  <cols>
    <col min="1" max="1" width="34" style="2" customWidth="1"/>
    <col min="2" max="16384" width="9.140625" style="2"/>
  </cols>
  <sheetData>
    <row r="1" spans="1:37" s="312" customFormat="1">
      <c r="A1" s="313" t="s">
        <v>400</v>
      </c>
    </row>
    <row r="2" spans="1:37" s="312" customFormat="1">
      <c r="A2" s="312" t="s">
        <v>401</v>
      </c>
      <c r="B2" s="312" t="s">
        <v>402</v>
      </c>
    </row>
    <row r="3" spans="1:37" s="312" customFormat="1">
      <c r="A3" s="312" t="s">
        <v>403</v>
      </c>
    </row>
    <row r="4" spans="1:37" s="312" customFormat="1">
      <c r="A4" s="313" t="s">
        <v>404</v>
      </c>
    </row>
    <row r="5" spans="1:37" s="312" customFormat="1"/>
    <row r="6" spans="1:37">
      <c r="A6" s="3"/>
      <c r="J6" s="51"/>
      <c r="K6" s="66"/>
      <c r="L6" s="66"/>
      <c r="M6" s="66"/>
    </row>
    <row r="7" spans="1:37">
      <c r="A7" s="3" t="s">
        <v>345</v>
      </c>
      <c r="J7" s="50"/>
      <c r="K7" s="66"/>
      <c r="L7" s="66"/>
      <c r="M7" s="66"/>
    </row>
    <row r="8" spans="1:37">
      <c r="A8" s="1" t="s">
        <v>154</v>
      </c>
    </row>
    <row r="9" spans="1:37">
      <c r="A9" s="6" t="s">
        <v>238</v>
      </c>
    </row>
    <row r="10" spans="1:37">
      <c r="A10" s="6"/>
    </row>
    <row r="11" spans="1:37">
      <c r="A11" s="6"/>
    </row>
    <row r="12" spans="1:37" s="9" customFormat="1" ht="13.5" thickBot="1">
      <c r="A12" s="7"/>
    </row>
    <row r="13" spans="1:37" s="9" customFormat="1" ht="29.25" customHeight="1">
      <c r="A13" s="41"/>
      <c r="B13" s="318" t="s">
        <v>248</v>
      </c>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20"/>
    </row>
    <row r="14" spans="1:37" s="9" customFormat="1" ht="113.25" customHeight="1">
      <c r="A14" s="42"/>
      <c r="B14" s="315" t="s">
        <v>102</v>
      </c>
      <c r="C14" s="316"/>
      <c r="D14" s="314" t="s">
        <v>103</v>
      </c>
      <c r="E14" s="314"/>
      <c r="F14" s="314" t="s">
        <v>249</v>
      </c>
      <c r="G14" s="314"/>
      <c r="H14" s="315" t="s">
        <v>73</v>
      </c>
      <c r="I14" s="316"/>
      <c r="J14" s="314" t="s">
        <v>317</v>
      </c>
      <c r="K14" s="314"/>
      <c r="L14" s="314" t="s">
        <v>74</v>
      </c>
      <c r="M14" s="314"/>
      <c r="N14" s="314" t="s">
        <v>104</v>
      </c>
      <c r="O14" s="314"/>
      <c r="P14" s="315" t="s">
        <v>75</v>
      </c>
      <c r="Q14" s="316"/>
      <c r="R14" s="314" t="s">
        <v>318</v>
      </c>
      <c r="S14" s="314"/>
      <c r="T14" s="314" t="s">
        <v>117</v>
      </c>
      <c r="U14" s="314"/>
      <c r="V14" s="314" t="s">
        <v>76</v>
      </c>
      <c r="W14" s="314"/>
      <c r="X14" s="314" t="s">
        <v>77</v>
      </c>
      <c r="Y14" s="314"/>
      <c r="Z14" s="314" t="s">
        <v>319</v>
      </c>
      <c r="AA14" s="314"/>
      <c r="AB14" s="314" t="s">
        <v>247</v>
      </c>
      <c r="AC14" s="314"/>
      <c r="AD14" s="314" t="s">
        <v>78</v>
      </c>
      <c r="AE14" s="314"/>
      <c r="AF14" s="314" t="s">
        <v>189</v>
      </c>
      <c r="AG14" s="317"/>
    </row>
    <row r="15" spans="1:37" s="70" customFormat="1">
      <c r="A15" s="43"/>
      <c r="B15" s="44" t="s">
        <v>53</v>
      </c>
      <c r="C15" s="44" t="s">
        <v>6</v>
      </c>
      <c r="D15" s="45" t="s">
        <v>53</v>
      </c>
      <c r="E15" s="46" t="s">
        <v>6</v>
      </c>
      <c r="F15" s="45" t="s">
        <v>53</v>
      </c>
      <c r="G15" s="46" t="s">
        <v>6</v>
      </c>
      <c r="H15" s="44" t="s">
        <v>53</v>
      </c>
      <c r="I15" s="44" t="s">
        <v>6</v>
      </c>
      <c r="J15" s="45" t="s">
        <v>53</v>
      </c>
      <c r="K15" s="46" t="s">
        <v>6</v>
      </c>
      <c r="L15" s="45" t="s">
        <v>53</v>
      </c>
      <c r="M15" s="46" t="s">
        <v>6</v>
      </c>
      <c r="N15" s="45" t="s">
        <v>53</v>
      </c>
      <c r="O15" s="46" t="s">
        <v>6</v>
      </c>
      <c r="P15" s="44" t="s">
        <v>53</v>
      </c>
      <c r="Q15" s="44" t="s">
        <v>6</v>
      </c>
      <c r="R15" s="45" t="s">
        <v>53</v>
      </c>
      <c r="S15" s="46" t="s">
        <v>6</v>
      </c>
      <c r="T15" s="45" t="s">
        <v>53</v>
      </c>
      <c r="U15" s="46" t="s">
        <v>6</v>
      </c>
      <c r="V15" s="45" t="s">
        <v>53</v>
      </c>
      <c r="W15" s="46" t="s">
        <v>6</v>
      </c>
      <c r="X15" s="45" t="s">
        <v>53</v>
      </c>
      <c r="Y15" s="46" t="s">
        <v>6</v>
      </c>
      <c r="Z15" s="44" t="s">
        <v>53</v>
      </c>
      <c r="AA15" s="44" t="s">
        <v>6</v>
      </c>
      <c r="AB15" s="13" t="s">
        <v>53</v>
      </c>
      <c r="AC15" s="44" t="s">
        <v>6</v>
      </c>
      <c r="AD15" s="45" t="s">
        <v>53</v>
      </c>
      <c r="AE15" s="46" t="s">
        <v>6</v>
      </c>
      <c r="AF15" s="45" t="s">
        <v>53</v>
      </c>
      <c r="AG15" s="47" t="s">
        <v>6</v>
      </c>
    </row>
    <row r="16" spans="1:37">
      <c r="A16" s="109"/>
      <c r="B16" s="19"/>
      <c r="C16" s="20"/>
      <c r="D16" s="19"/>
      <c r="E16" s="20"/>
      <c r="F16" s="19"/>
      <c r="G16" s="20"/>
      <c r="H16" s="21"/>
      <c r="I16" s="21"/>
      <c r="J16" s="19"/>
      <c r="K16" s="20"/>
      <c r="L16" s="19"/>
      <c r="M16" s="20"/>
      <c r="N16" s="19"/>
      <c r="O16" s="20"/>
      <c r="P16" s="21"/>
      <c r="Q16" s="21"/>
      <c r="R16" s="19"/>
      <c r="S16" s="20"/>
      <c r="T16" s="18"/>
      <c r="U16" s="18"/>
      <c r="V16" s="19"/>
      <c r="W16" s="20"/>
      <c r="X16" s="19"/>
      <c r="Y16" s="20"/>
      <c r="Z16" s="21"/>
      <c r="AA16" s="21"/>
      <c r="AB16" s="19"/>
      <c r="AC16" s="18"/>
      <c r="AD16" s="19"/>
      <c r="AE16" s="20"/>
      <c r="AF16" s="19"/>
      <c r="AG16" s="48"/>
      <c r="AH16" s="96"/>
      <c r="AI16" s="96"/>
      <c r="AJ16" s="96"/>
      <c r="AK16" s="96"/>
    </row>
    <row r="17" spans="1:37">
      <c r="A17" s="83" t="s">
        <v>133</v>
      </c>
      <c r="B17" s="34">
        <v>70.571297388114274</v>
      </c>
      <c r="C17" s="33">
        <v>1.1829234897603456</v>
      </c>
      <c r="D17" s="34">
        <v>59.034366445217302</v>
      </c>
      <c r="E17" s="33">
        <v>1.179546101181896</v>
      </c>
      <c r="F17" s="34">
        <v>89.142569143701067</v>
      </c>
      <c r="G17" s="33">
        <v>0.74793796105962218</v>
      </c>
      <c r="H17" s="32">
        <v>78.242535177011831</v>
      </c>
      <c r="I17" s="35">
        <v>0.97211302119657583</v>
      </c>
      <c r="J17" s="34">
        <v>24.99416259109125</v>
      </c>
      <c r="K17" s="33">
        <v>1.0354783177527307</v>
      </c>
      <c r="L17" s="34">
        <v>42.541520561675704</v>
      </c>
      <c r="M17" s="33">
        <v>1.3251880665821605</v>
      </c>
      <c r="N17" s="34">
        <v>65.402252004222888</v>
      </c>
      <c r="O17" s="33">
        <v>1.151477172144584</v>
      </c>
      <c r="P17" s="32">
        <v>47.518748853997486</v>
      </c>
      <c r="Q17" s="35">
        <v>1.2758395834735647</v>
      </c>
      <c r="R17" s="34">
        <v>84.058297969298209</v>
      </c>
      <c r="S17" s="33">
        <v>0.7878951323994412</v>
      </c>
      <c r="T17" s="34">
        <v>82.565773271011992</v>
      </c>
      <c r="U17" s="33">
        <v>0.79994143653381289</v>
      </c>
      <c r="V17" s="34">
        <v>82.58406275860284</v>
      </c>
      <c r="W17" s="33">
        <v>0.96756932062565248</v>
      </c>
      <c r="X17" s="34">
        <v>83.996694953599388</v>
      </c>
      <c r="Y17" s="33">
        <v>0.79925335409215348</v>
      </c>
      <c r="Z17" s="32">
        <v>79.444975373883821</v>
      </c>
      <c r="AA17" s="35">
        <v>1.0677657738313522</v>
      </c>
      <c r="AB17" s="34">
        <v>81.408662643578921</v>
      </c>
      <c r="AC17" s="35">
        <v>0.87644184420443572</v>
      </c>
      <c r="AD17" s="34">
        <v>23.311526515901608</v>
      </c>
      <c r="AE17" s="33">
        <v>1.050166997104802</v>
      </c>
      <c r="AF17" s="34">
        <v>38.645589536758877</v>
      </c>
      <c r="AG17" s="31">
        <v>1.1216021384714019</v>
      </c>
      <c r="AH17" s="37"/>
      <c r="AI17" s="37"/>
      <c r="AJ17" s="37"/>
      <c r="AK17" s="37"/>
    </row>
    <row r="18" spans="1:37">
      <c r="A18" s="83" t="s">
        <v>13</v>
      </c>
      <c r="B18" s="34">
        <v>63.24916839911554</v>
      </c>
      <c r="C18" s="33">
        <v>1.2097677184845319</v>
      </c>
      <c r="D18" s="34">
        <v>80.631241403045934</v>
      </c>
      <c r="E18" s="33">
        <v>1.0531402790962812</v>
      </c>
      <c r="F18" s="34">
        <v>80.275394928283745</v>
      </c>
      <c r="G18" s="33">
        <v>1.1433579992363458</v>
      </c>
      <c r="H18" s="32">
        <v>88.235808784883531</v>
      </c>
      <c r="I18" s="35">
        <v>0.86413985464054399</v>
      </c>
      <c r="J18" s="34">
        <v>60.355301126342717</v>
      </c>
      <c r="K18" s="33">
        <v>1.3367588683127352</v>
      </c>
      <c r="L18" s="34">
        <v>83.326365483002135</v>
      </c>
      <c r="M18" s="33">
        <v>0.76902998783248544</v>
      </c>
      <c r="N18" s="34">
        <v>73.085765436044042</v>
      </c>
      <c r="O18" s="33">
        <v>1.3229602659377948</v>
      </c>
      <c r="P18" s="32">
        <v>73.942396052216836</v>
      </c>
      <c r="Q18" s="35">
        <v>1.2818519012239371</v>
      </c>
      <c r="R18" s="34">
        <v>92.518358181402121</v>
      </c>
      <c r="S18" s="33">
        <v>0.71591990313871434</v>
      </c>
      <c r="T18" s="34">
        <v>87.847633730284741</v>
      </c>
      <c r="U18" s="33">
        <v>0.93141378195132041</v>
      </c>
      <c r="V18" s="34">
        <v>89.703566023414652</v>
      </c>
      <c r="W18" s="33">
        <v>0.87459416805593326</v>
      </c>
      <c r="X18" s="34">
        <v>79.751407808549502</v>
      </c>
      <c r="Y18" s="33">
        <v>1.1459951832599686</v>
      </c>
      <c r="Z18" s="32">
        <v>74.634934590759599</v>
      </c>
      <c r="AA18" s="35">
        <v>1.2971140404394585</v>
      </c>
      <c r="AB18" s="34">
        <v>84.987896494368741</v>
      </c>
      <c r="AC18" s="35">
        <v>0.9583518313790409</v>
      </c>
      <c r="AD18" s="34">
        <v>43.728387990887612</v>
      </c>
      <c r="AE18" s="33">
        <v>1.1868066351561621</v>
      </c>
      <c r="AF18" s="34">
        <v>53.197576622001897</v>
      </c>
      <c r="AG18" s="31">
        <v>1.2786676699364765</v>
      </c>
      <c r="AH18" s="37"/>
      <c r="AI18" s="37"/>
      <c r="AJ18" s="37"/>
      <c r="AK18" s="37"/>
    </row>
    <row r="19" spans="1:37">
      <c r="A19" s="83" t="s">
        <v>18</v>
      </c>
      <c r="B19" s="34">
        <v>74.143415133010564</v>
      </c>
      <c r="C19" s="33">
        <v>0.93007349987665477</v>
      </c>
      <c r="D19" s="34">
        <v>61.075733677918798</v>
      </c>
      <c r="E19" s="33">
        <v>1.0373175298583073</v>
      </c>
      <c r="F19" s="34">
        <v>83.381904585870544</v>
      </c>
      <c r="G19" s="33">
        <v>0.72163708571758256</v>
      </c>
      <c r="H19" s="32">
        <v>70.220265264321284</v>
      </c>
      <c r="I19" s="35">
        <v>0.95249903732194208</v>
      </c>
      <c r="J19" s="34">
        <v>38.747967626781318</v>
      </c>
      <c r="K19" s="33">
        <v>1.0649978719558584</v>
      </c>
      <c r="L19" s="34">
        <v>37.293996025912627</v>
      </c>
      <c r="M19" s="33">
        <v>1.2791475864083213</v>
      </c>
      <c r="N19" s="34">
        <v>57.461105776375973</v>
      </c>
      <c r="O19" s="33">
        <v>1.0968267179141042</v>
      </c>
      <c r="P19" s="32">
        <v>35.468059156081807</v>
      </c>
      <c r="Q19" s="35">
        <v>1.1740431805143443</v>
      </c>
      <c r="R19" s="34">
        <v>72.516665426192716</v>
      </c>
      <c r="S19" s="33">
        <v>1.1842030511410142</v>
      </c>
      <c r="T19" s="34">
        <v>74.334574133224265</v>
      </c>
      <c r="U19" s="33">
        <v>1.0366056216400714</v>
      </c>
      <c r="V19" s="34">
        <v>76.461938923543443</v>
      </c>
      <c r="W19" s="33">
        <v>1.0489873470010893</v>
      </c>
      <c r="X19" s="34">
        <v>79.429289998860853</v>
      </c>
      <c r="Y19" s="33">
        <v>0.9101489359426822</v>
      </c>
      <c r="Z19" s="32">
        <v>58.95009181345052</v>
      </c>
      <c r="AA19" s="35">
        <v>1.0236743376115423</v>
      </c>
      <c r="AB19" s="34">
        <v>63.346700605849577</v>
      </c>
      <c r="AC19" s="35">
        <v>1.1107196297832014</v>
      </c>
      <c r="AD19" s="34">
        <v>20.332512754143181</v>
      </c>
      <c r="AE19" s="33">
        <v>0.9969732914183872</v>
      </c>
      <c r="AF19" s="34">
        <v>58.263492887933879</v>
      </c>
      <c r="AG19" s="31">
        <v>1.0994717179642175</v>
      </c>
      <c r="AH19" s="37"/>
      <c r="AI19" s="37"/>
      <c r="AJ19" s="37"/>
      <c r="AK19" s="37"/>
    </row>
    <row r="20" spans="1:37">
      <c r="A20" s="83" t="s">
        <v>202</v>
      </c>
      <c r="B20" s="34">
        <v>76.155476493221144</v>
      </c>
      <c r="C20" s="33">
        <v>1.2317566254138568</v>
      </c>
      <c r="D20" s="34">
        <v>92.395198501056555</v>
      </c>
      <c r="E20" s="33">
        <v>0.79610498836326937</v>
      </c>
      <c r="F20" s="34">
        <v>97.887544078056507</v>
      </c>
      <c r="G20" s="33">
        <v>0.44916761088232027</v>
      </c>
      <c r="H20" s="32">
        <v>86.259474780144913</v>
      </c>
      <c r="I20" s="35">
        <v>0.99026304170580237</v>
      </c>
      <c r="J20" s="34">
        <v>42.458163043634819</v>
      </c>
      <c r="K20" s="33">
        <v>1.4464496804000124</v>
      </c>
      <c r="L20" s="34">
        <v>68.035186105448915</v>
      </c>
      <c r="M20" s="33">
        <v>1.2560096490368438</v>
      </c>
      <c r="N20" s="34">
        <v>67.941673179997238</v>
      </c>
      <c r="O20" s="33">
        <v>1.2040237497815893</v>
      </c>
      <c r="P20" s="32">
        <v>57.868410565036683</v>
      </c>
      <c r="Q20" s="35">
        <v>1.1055048240515295</v>
      </c>
      <c r="R20" s="34">
        <v>73.412987457875062</v>
      </c>
      <c r="S20" s="33">
        <v>1.2719081579072915</v>
      </c>
      <c r="T20" s="34">
        <v>71.163077748698896</v>
      </c>
      <c r="U20" s="33">
        <v>1.3919592864773183</v>
      </c>
      <c r="V20" s="34">
        <v>62.132614601600231</v>
      </c>
      <c r="W20" s="33">
        <v>1.2546329272471517</v>
      </c>
      <c r="X20" s="34">
        <v>72.121942784918645</v>
      </c>
      <c r="Y20" s="33">
        <v>1.2259314930311389</v>
      </c>
      <c r="Z20" s="32">
        <v>77.027936896034461</v>
      </c>
      <c r="AA20" s="35">
        <v>1.1363854080226583</v>
      </c>
      <c r="AB20" s="34">
        <v>71.104988801172567</v>
      </c>
      <c r="AC20" s="35">
        <v>1.3264020973759234</v>
      </c>
      <c r="AD20" s="34">
        <v>22.956906362791418</v>
      </c>
      <c r="AE20" s="33">
        <v>1.1340464784235782</v>
      </c>
      <c r="AF20" s="34">
        <v>42.36733600471144</v>
      </c>
      <c r="AG20" s="31">
        <v>1.3831320727518164</v>
      </c>
      <c r="AH20" s="37"/>
      <c r="AI20" s="37"/>
      <c r="AJ20" s="37"/>
      <c r="AK20" s="37"/>
    </row>
    <row r="21" spans="1:37">
      <c r="A21" s="83" t="s">
        <v>21</v>
      </c>
      <c r="B21" s="34">
        <v>82.791980912001989</v>
      </c>
      <c r="C21" s="33">
        <v>1.2372789897226628</v>
      </c>
      <c r="D21" s="34">
        <v>72.789574704654399</v>
      </c>
      <c r="E21" s="33">
        <v>1.8005050791787263</v>
      </c>
      <c r="F21" s="34">
        <v>84.371811523665784</v>
      </c>
      <c r="G21" s="33">
        <v>1.2760021762433649</v>
      </c>
      <c r="H21" s="32">
        <v>64.93113387120863</v>
      </c>
      <c r="I21" s="35">
        <v>1.664419235773424</v>
      </c>
      <c r="J21" s="34">
        <v>19.636012345701129</v>
      </c>
      <c r="K21" s="33">
        <v>1.8706612065412178</v>
      </c>
      <c r="L21" s="34">
        <v>28.603349917259742</v>
      </c>
      <c r="M21" s="33">
        <v>1.7615437817674742</v>
      </c>
      <c r="N21" s="34">
        <v>50.116191660769317</v>
      </c>
      <c r="O21" s="33">
        <v>1.8191933419183335</v>
      </c>
      <c r="P21" s="32">
        <v>43.66421777621153</v>
      </c>
      <c r="Q21" s="35">
        <v>2.3441090086002814</v>
      </c>
      <c r="R21" s="34">
        <v>83.110924646560022</v>
      </c>
      <c r="S21" s="33">
        <v>1.4147168442354323</v>
      </c>
      <c r="T21" s="34">
        <v>81.805113009796941</v>
      </c>
      <c r="U21" s="33">
        <v>1.5574871321339943</v>
      </c>
      <c r="V21" s="34">
        <v>75.223491070152733</v>
      </c>
      <c r="W21" s="33">
        <v>2.1893422489042003</v>
      </c>
      <c r="X21" s="34">
        <v>62.524695315401033</v>
      </c>
      <c r="Y21" s="33">
        <v>1.8291906253246815</v>
      </c>
      <c r="Z21" s="32">
        <v>57.918176362808822</v>
      </c>
      <c r="AA21" s="35">
        <v>1.6030960651319974</v>
      </c>
      <c r="AB21" s="34">
        <v>58.32532159694869</v>
      </c>
      <c r="AC21" s="35">
        <v>2.1372386962823251</v>
      </c>
      <c r="AD21" s="34">
        <v>18.023107537101922</v>
      </c>
      <c r="AE21" s="33">
        <v>1.8379344880492499</v>
      </c>
      <c r="AF21" s="34">
        <v>14.479112894377151</v>
      </c>
      <c r="AG21" s="31">
        <v>1.6395521184578934</v>
      </c>
      <c r="AH21" s="37"/>
      <c r="AI21" s="37"/>
      <c r="AJ21" s="37"/>
      <c r="AK21" s="37"/>
    </row>
    <row r="22" spans="1:37">
      <c r="A22" s="83" t="s">
        <v>26</v>
      </c>
      <c r="B22" s="34">
        <v>60.779421727211812</v>
      </c>
      <c r="C22" s="33">
        <v>1.1265499040417524</v>
      </c>
      <c r="D22" s="34">
        <v>93.357165427088248</v>
      </c>
      <c r="E22" s="33">
        <v>0.50198129232123123</v>
      </c>
      <c r="F22" s="34">
        <v>88.080144008454099</v>
      </c>
      <c r="G22" s="33">
        <v>0.74496801390964085</v>
      </c>
      <c r="H22" s="32">
        <v>68.621538600183598</v>
      </c>
      <c r="I22" s="35">
        <v>0.99899532465779772</v>
      </c>
      <c r="J22" s="34">
        <v>15.237225158556329</v>
      </c>
      <c r="K22" s="33">
        <v>0.82796416930901007</v>
      </c>
      <c r="L22" s="34">
        <v>11.645713641755201</v>
      </c>
      <c r="M22" s="33">
        <v>0.68441108372573289</v>
      </c>
      <c r="N22" s="34">
        <v>56.102901903118934</v>
      </c>
      <c r="O22" s="33">
        <v>1.0246972603398292</v>
      </c>
      <c r="P22" s="32">
        <v>38.9031606654002</v>
      </c>
      <c r="Q22" s="35">
        <v>0.99180130582266202</v>
      </c>
      <c r="R22" s="34">
        <v>77.580083794807436</v>
      </c>
      <c r="S22" s="33">
        <v>0.99716190143403416</v>
      </c>
      <c r="T22" s="34">
        <v>72.874435820083988</v>
      </c>
      <c r="U22" s="33">
        <v>1.1063271910844161</v>
      </c>
      <c r="V22" s="34">
        <v>56.052976295099107</v>
      </c>
      <c r="W22" s="33">
        <v>1.081518810624178</v>
      </c>
      <c r="X22" s="34">
        <v>45.393272659225907</v>
      </c>
      <c r="Y22" s="33">
        <v>1.0925222922386739</v>
      </c>
      <c r="Z22" s="32">
        <v>55.573939654898538</v>
      </c>
      <c r="AA22" s="35">
        <v>1.0905150323674406</v>
      </c>
      <c r="AB22" s="34">
        <v>55.76429077762829</v>
      </c>
      <c r="AC22" s="35">
        <v>0.98568238227579708</v>
      </c>
      <c r="AD22" s="34">
        <v>9.886998704564288</v>
      </c>
      <c r="AE22" s="33">
        <v>0.67422338978262863</v>
      </c>
      <c r="AF22" s="34">
        <v>24.353781544677229</v>
      </c>
      <c r="AG22" s="31">
        <v>0.90392291354827481</v>
      </c>
      <c r="AH22" s="37"/>
      <c r="AI22" s="37"/>
      <c r="AJ22" s="37"/>
      <c r="AK22" s="37"/>
    </row>
    <row r="23" spans="1:37">
      <c r="A23" s="83" t="s">
        <v>28</v>
      </c>
      <c r="B23" s="34">
        <v>82.381728915424134</v>
      </c>
      <c r="C23" s="33">
        <v>0.74850508277664285</v>
      </c>
      <c r="D23" s="34">
        <v>91.962236904161358</v>
      </c>
      <c r="E23" s="33">
        <v>0.66274550571310098</v>
      </c>
      <c r="F23" s="34">
        <v>96.63776946095507</v>
      </c>
      <c r="G23" s="33">
        <v>0.40938351696059672</v>
      </c>
      <c r="H23" s="32">
        <v>90.270143320634205</v>
      </c>
      <c r="I23" s="35">
        <v>0.73687043390237006</v>
      </c>
      <c r="J23" s="34">
        <v>38.057456356347039</v>
      </c>
      <c r="K23" s="33">
        <v>1.0649570245499889</v>
      </c>
      <c r="L23" s="34">
        <v>47.068717631498743</v>
      </c>
      <c r="M23" s="33">
        <v>1.1626134170046918</v>
      </c>
      <c r="N23" s="34">
        <v>74.004965970728307</v>
      </c>
      <c r="O23" s="33">
        <v>1.0179029606238728</v>
      </c>
      <c r="P23" s="32">
        <v>52.335499149583761</v>
      </c>
      <c r="Q23" s="35">
        <v>1.1558895865115881</v>
      </c>
      <c r="R23" s="34">
        <v>86.823511375509284</v>
      </c>
      <c r="S23" s="33">
        <v>0.77380198113863752</v>
      </c>
      <c r="T23" s="34">
        <v>86.156005289544879</v>
      </c>
      <c r="U23" s="33">
        <v>0.76029437359813701</v>
      </c>
      <c r="V23" s="34">
        <v>81.697907870217207</v>
      </c>
      <c r="W23" s="33">
        <v>0.79335173581980478</v>
      </c>
      <c r="X23" s="34">
        <v>69.777668612929702</v>
      </c>
      <c r="Y23" s="33">
        <v>1.1136953748734797</v>
      </c>
      <c r="Z23" s="32">
        <v>88.281370741988269</v>
      </c>
      <c r="AA23" s="35">
        <v>0.67676861500212881</v>
      </c>
      <c r="AB23" s="34">
        <v>77.026111837783318</v>
      </c>
      <c r="AC23" s="35">
        <v>0.87433609607021678</v>
      </c>
      <c r="AD23" s="34">
        <v>24.54650125175953</v>
      </c>
      <c r="AE23" s="33">
        <v>1.0902206040938418</v>
      </c>
      <c r="AF23" s="34">
        <v>28.32035144692934</v>
      </c>
      <c r="AG23" s="31">
        <v>1.0950708530766136</v>
      </c>
      <c r="AH23" s="37"/>
      <c r="AI23" s="37"/>
      <c r="AJ23" s="37"/>
      <c r="AK23" s="37"/>
    </row>
    <row r="24" spans="1:37">
      <c r="A24" s="83" t="s">
        <v>45</v>
      </c>
      <c r="B24" s="34">
        <v>73.364317946528217</v>
      </c>
      <c r="C24" s="33">
        <v>1.0686832205371959</v>
      </c>
      <c r="D24" s="34">
        <v>78.282385692704423</v>
      </c>
      <c r="E24" s="33">
        <v>0.84423630872667765</v>
      </c>
      <c r="F24" s="34">
        <v>89.759922945199492</v>
      </c>
      <c r="G24" s="33">
        <v>0.61312445182491648</v>
      </c>
      <c r="H24" s="32">
        <v>87.285107918105865</v>
      </c>
      <c r="I24" s="35">
        <v>0.5867142706890589</v>
      </c>
      <c r="J24" s="34">
        <v>45.438605169405143</v>
      </c>
      <c r="K24" s="33">
        <v>0.99776217238033138</v>
      </c>
      <c r="L24" s="34">
        <v>65.138458356717024</v>
      </c>
      <c r="M24" s="33">
        <v>1.074951128900056</v>
      </c>
      <c r="N24" s="34">
        <v>62.772878291307201</v>
      </c>
      <c r="O24" s="33">
        <v>1.5400658509539717</v>
      </c>
      <c r="P24" s="32">
        <v>54.900649367145093</v>
      </c>
      <c r="Q24" s="35">
        <v>1.1709956201766469</v>
      </c>
      <c r="R24" s="34">
        <v>85.015370229396652</v>
      </c>
      <c r="S24" s="33">
        <v>0.80028664659251147</v>
      </c>
      <c r="T24" s="34">
        <v>84.775690488622772</v>
      </c>
      <c r="U24" s="33">
        <v>0.68639157332501999</v>
      </c>
      <c r="V24" s="34">
        <v>83.639802869564505</v>
      </c>
      <c r="W24" s="33">
        <v>0.82115615238306194</v>
      </c>
      <c r="X24" s="34">
        <v>67.547190620538942</v>
      </c>
      <c r="Y24" s="33">
        <v>1.1059122256849201</v>
      </c>
      <c r="Z24" s="32">
        <v>86.095551542310488</v>
      </c>
      <c r="AA24" s="35">
        <v>0.75083046645426466</v>
      </c>
      <c r="AB24" s="34">
        <v>84.174177421203296</v>
      </c>
      <c r="AC24" s="35">
        <v>0.72570024917174125</v>
      </c>
      <c r="AD24" s="34">
        <v>32.365993805815833</v>
      </c>
      <c r="AE24" s="33">
        <v>1.1214587651310481</v>
      </c>
      <c r="AF24" s="34">
        <v>42.045566141945642</v>
      </c>
      <c r="AG24" s="31">
        <v>1.3003543541935203</v>
      </c>
      <c r="AH24" s="37"/>
      <c r="AI24" s="37"/>
      <c r="AJ24" s="37"/>
      <c r="AK24" s="37"/>
    </row>
    <row r="25" spans="1:37">
      <c r="A25" s="83" t="s">
        <v>46</v>
      </c>
      <c r="B25" s="34">
        <v>78.129691086163021</v>
      </c>
      <c r="C25" s="33">
        <v>1.3044290253818605</v>
      </c>
      <c r="D25" s="34">
        <v>73.183226204143963</v>
      </c>
      <c r="E25" s="33">
        <v>1.3699913494406335</v>
      </c>
      <c r="F25" s="34">
        <v>86.349691229680431</v>
      </c>
      <c r="G25" s="33">
        <v>1.015237634339468</v>
      </c>
      <c r="H25" s="32">
        <v>65.276937854187949</v>
      </c>
      <c r="I25" s="35">
        <v>1.5793886208753356</v>
      </c>
      <c r="J25" s="34">
        <v>20.892761688990941</v>
      </c>
      <c r="K25" s="33">
        <v>0.98339075756881811</v>
      </c>
      <c r="L25" s="34">
        <v>36.315894523857828</v>
      </c>
      <c r="M25" s="33">
        <v>1.3289555869738394</v>
      </c>
      <c r="N25" s="34">
        <v>51.175484627500907</v>
      </c>
      <c r="O25" s="33">
        <v>1.2861368348872371</v>
      </c>
      <c r="P25" s="32">
        <v>41.108295335445028</v>
      </c>
      <c r="Q25" s="35">
        <v>1.3557799265544936</v>
      </c>
      <c r="R25" s="34">
        <v>60.859033718937887</v>
      </c>
      <c r="S25" s="33">
        <v>1.5496723482250612</v>
      </c>
      <c r="T25" s="34">
        <v>66.070542853528963</v>
      </c>
      <c r="U25" s="33">
        <v>1.441295053959627</v>
      </c>
      <c r="V25" s="34">
        <v>64.529361644557568</v>
      </c>
      <c r="W25" s="33">
        <v>1.3405895067996978</v>
      </c>
      <c r="X25" s="34">
        <v>60.361195837369451</v>
      </c>
      <c r="Y25" s="33">
        <v>1.6842732016344679</v>
      </c>
      <c r="Z25" s="32">
        <v>55.475312157086613</v>
      </c>
      <c r="AA25" s="35">
        <v>1.584421912756848</v>
      </c>
      <c r="AB25" s="34">
        <v>71.744834751577955</v>
      </c>
      <c r="AC25" s="35">
        <v>1.3302914190749489</v>
      </c>
      <c r="AD25" s="34">
        <v>25.465931009917679</v>
      </c>
      <c r="AE25" s="33">
        <v>1.3923705471932739</v>
      </c>
      <c r="AF25" s="34">
        <v>50.612510165116767</v>
      </c>
      <c r="AG25" s="31">
        <v>1.5558410029917402</v>
      </c>
      <c r="AH25" s="37"/>
      <c r="AI25" s="37"/>
      <c r="AJ25" s="37"/>
      <c r="AK25" s="37"/>
    </row>
    <row r="26" spans="1:37">
      <c r="A26" s="83" t="s">
        <v>47</v>
      </c>
      <c r="B26" s="34">
        <v>80.230522617416952</v>
      </c>
      <c r="C26" s="33">
        <v>0.77856536160538181</v>
      </c>
      <c r="D26" s="34">
        <v>91.218981807300452</v>
      </c>
      <c r="E26" s="33">
        <v>0.53220264681563523</v>
      </c>
      <c r="F26" s="34">
        <v>87.986269242496491</v>
      </c>
      <c r="G26" s="33">
        <v>0.58830822842299968</v>
      </c>
      <c r="H26" s="32">
        <v>89.590093620118154</v>
      </c>
      <c r="I26" s="35">
        <v>0.53505040138958904</v>
      </c>
      <c r="J26" s="34">
        <v>40.567064914474557</v>
      </c>
      <c r="K26" s="33">
        <v>0.81379850764508532</v>
      </c>
      <c r="L26" s="34">
        <v>52.974573013993833</v>
      </c>
      <c r="M26" s="33">
        <v>0.91849465264424712</v>
      </c>
      <c r="N26" s="34">
        <v>54.831321432916589</v>
      </c>
      <c r="O26" s="33">
        <v>0.99577121266886648</v>
      </c>
      <c r="P26" s="32">
        <v>45.159497741445172</v>
      </c>
      <c r="Q26" s="35">
        <v>0.98818135568444343</v>
      </c>
      <c r="R26" s="34">
        <v>86.375394140074093</v>
      </c>
      <c r="S26" s="33">
        <v>0.64365482858829692</v>
      </c>
      <c r="T26" s="34">
        <v>84.488308371843175</v>
      </c>
      <c r="U26" s="33">
        <v>0.65224942232402272</v>
      </c>
      <c r="V26" s="34">
        <v>72.999203768286307</v>
      </c>
      <c r="W26" s="33">
        <v>0.8067048332914557</v>
      </c>
      <c r="X26" s="34">
        <v>75.74685391278922</v>
      </c>
      <c r="Y26" s="33">
        <v>0.75378073459634454</v>
      </c>
      <c r="Z26" s="32">
        <v>88.018437038165516</v>
      </c>
      <c r="AA26" s="35">
        <v>0.62955433645008807</v>
      </c>
      <c r="AB26" s="34">
        <v>72.841745135677684</v>
      </c>
      <c r="AC26" s="35">
        <v>0.84439596347104473</v>
      </c>
      <c r="AD26" s="34">
        <v>18.07919000423766</v>
      </c>
      <c r="AE26" s="33">
        <v>0.76888277019608653</v>
      </c>
      <c r="AF26" s="34">
        <v>16.47661998610203</v>
      </c>
      <c r="AG26" s="31">
        <v>0.69413978112535246</v>
      </c>
      <c r="AH26" s="37"/>
      <c r="AI26" s="37"/>
      <c r="AJ26" s="37"/>
      <c r="AK26" s="37"/>
    </row>
    <row r="27" spans="1:37">
      <c r="A27" s="83" t="s">
        <v>48</v>
      </c>
      <c r="B27" s="34">
        <v>87.16156785256959</v>
      </c>
      <c r="C27" s="33">
        <v>1.0139944443195126</v>
      </c>
      <c r="D27" s="34">
        <v>94.307014907054139</v>
      </c>
      <c r="E27" s="33">
        <v>0.71387549311258569</v>
      </c>
      <c r="F27" s="34">
        <v>90.14833943826504</v>
      </c>
      <c r="G27" s="33">
        <v>0.84881501707486195</v>
      </c>
      <c r="H27" s="32">
        <v>94.152681214438758</v>
      </c>
      <c r="I27" s="35">
        <v>0.73461834077267096</v>
      </c>
      <c r="J27" s="34">
        <v>20.69595181394736</v>
      </c>
      <c r="K27" s="33">
        <v>1.3396671324281204</v>
      </c>
      <c r="L27" s="34">
        <v>60.172706993312829</v>
      </c>
      <c r="M27" s="33">
        <v>1.8122826275613513</v>
      </c>
      <c r="N27" s="34">
        <v>49.000290604053852</v>
      </c>
      <c r="O27" s="33">
        <v>1.4099849181285298</v>
      </c>
      <c r="P27" s="32">
        <v>59.367488402708183</v>
      </c>
      <c r="Q27" s="35">
        <v>1.52457745474996</v>
      </c>
      <c r="R27" s="34">
        <v>83.895822558861269</v>
      </c>
      <c r="S27" s="33">
        <v>1.1630729991379765</v>
      </c>
      <c r="T27" s="34">
        <v>87.610754047373874</v>
      </c>
      <c r="U27" s="33">
        <v>1.0645802637896635</v>
      </c>
      <c r="V27" s="34">
        <v>83.699427893090132</v>
      </c>
      <c r="W27" s="33">
        <v>1.0687572306979889</v>
      </c>
      <c r="X27" s="34">
        <v>67.028577401071928</v>
      </c>
      <c r="Y27" s="33">
        <v>1.483772735039014</v>
      </c>
      <c r="Z27" s="32">
        <v>91.584835541598935</v>
      </c>
      <c r="AA27" s="35">
        <v>0.91828173096787069</v>
      </c>
      <c r="AB27" s="34">
        <v>91.955252794147498</v>
      </c>
      <c r="AC27" s="35">
        <v>0.81525904650150038</v>
      </c>
      <c r="AD27" s="34">
        <v>24.233024635172448</v>
      </c>
      <c r="AE27" s="33">
        <v>1.2493859992414846</v>
      </c>
      <c r="AF27" s="34">
        <v>56.77554777952767</v>
      </c>
      <c r="AG27" s="31">
        <v>1.4591922916905222</v>
      </c>
      <c r="AH27" s="37"/>
      <c r="AI27" s="37"/>
      <c r="AJ27" s="37"/>
      <c r="AK27" s="37"/>
    </row>
    <row r="28" spans="1:37">
      <c r="A28" s="83" t="s">
        <v>49</v>
      </c>
      <c r="B28" s="34">
        <v>85.857746605304101</v>
      </c>
      <c r="C28" s="33">
        <v>0.4705391874419026</v>
      </c>
      <c r="D28" s="34">
        <v>96.044699918638671</v>
      </c>
      <c r="E28" s="33">
        <v>0.21665148939443585</v>
      </c>
      <c r="F28" s="34">
        <v>97.00522319331067</v>
      </c>
      <c r="G28" s="33">
        <v>0.22558603302799785</v>
      </c>
      <c r="H28" s="32">
        <v>92.936331117189184</v>
      </c>
      <c r="I28" s="35">
        <v>0.39210526897833586</v>
      </c>
      <c r="J28" s="34">
        <v>47.962503044022156</v>
      </c>
      <c r="K28" s="33">
        <v>0.72945091943610052</v>
      </c>
      <c r="L28" s="34">
        <v>81.051668468377443</v>
      </c>
      <c r="M28" s="33">
        <v>0.53411069771560271</v>
      </c>
      <c r="N28" s="34">
        <v>86.534234564189205</v>
      </c>
      <c r="O28" s="33">
        <v>0.45151693777407259</v>
      </c>
      <c r="P28" s="32">
        <v>70.72705511145503</v>
      </c>
      <c r="Q28" s="35">
        <v>0.52921461712683238</v>
      </c>
      <c r="R28" s="34">
        <v>87.706045712535314</v>
      </c>
      <c r="S28" s="33">
        <v>0.50795017510249096</v>
      </c>
      <c r="T28" s="34">
        <v>81.563077705149581</v>
      </c>
      <c r="U28" s="33">
        <v>0.61101257979834567</v>
      </c>
      <c r="V28" s="34">
        <v>83.442693652669661</v>
      </c>
      <c r="W28" s="33">
        <v>0.5308245038592172</v>
      </c>
      <c r="X28" s="34">
        <v>81.423007413389115</v>
      </c>
      <c r="Y28" s="33">
        <v>0.59005711071890676</v>
      </c>
      <c r="Z28" s="32">
        <v>85.001113769707132</v>
      </c>
      <c r="AA28" s="35">
        <v>0.47536521014835575</v>
      </c>
      <c r="AB28" s="34">
        <v>85.628812142464298</v>
      </c>
      <c r="AC28" s="35">
        <v>0.44601931058876271</v>
      </c>
      <c r="AD28" s="34">
        <v>49.766514137319419</v>
      </c>
      <c r="AE28" s="33">
        <v>0.73503595771024921</v>
      </c>
      <c r="AF28" s="34">
        <v>68.149067192568452</v>
      </c>
      <c r="AG28" s="31">
        <v>0.68549311516217948</v>
      </c>
      <c r="AH28" s="37"/>
      <c r="AI28" s="37"/>
      <c r="AJ28" s="37"/>
      <c r="AK28" s="37"/>
    </row>
    <row r="29" spans="1:37" ht="13.5" thickBot="1">
      <c r="A29" s="116" t="s">
        <v>51</v>
      </c>
      <c r="B29" s="117">
        <v>87.659627829170034</v>
      </c>
      <c r="C29" s="30">
        <v>0.8535612399589575</v>
      </c>
      <c r="D29" s="117">
        <v>96.405246288800711</v>
      </c>
      <c r="E29" s="30">
        <v>0.47754268268666084</v>
      </c>
      <c r="F29" s="117">
        <v>89.792954948171115</v>
      </c>
      <c r="G29" s="30">
        <v>0.80827769359162704</v>
      </c>
      <c r="H29" s="29">
        <v>94.980309381407352</v>
      </c>
      <c r="I29" s="118">
        <v>0.62157948207928715</v>
      </c>
      <c r="J29" s="117">
        <v>66.918123183920159</v>
      </c>
      <c r="K29" s="30">
        <v>1.2186858361997637</v>
      </c>
      <c r="L29" s="117">
        <v>40.868742822775978</v>
      </c>
      <c r="M29" s="30">
        <v>1.0916065084544584</v>
      </c>
      <c r="N29" s="117">
        <v>86.940916254334937</v>
      </c>
      <c r="O29" s="30">
        <v>0.86066027402165846</v>
      </c>
      <c r="P29" s="29">
        <v>68.178609515949958</v>
      </c>
      <c r="Q29" s="118">
        <v>1.1979952051790448</v>
      </c>
      <c r="R29" s="117">
        <v>91.883254145360041</v>
      </c>
      <c r="S29" s="30">
        <v>0.66237484482482456</v>
      </c>
      <c r="T29" s="117">
        <v>61.103903626018429</v>
      </c>
      <c r="U29" s="30">
        <v>1.2729655981804988</v>
      </c>
      <c r="V29" s="117">
        <v>70.202561206059386</v>
      </c>
      <c r="W29" s="30">
        <v>1.1913244743025495</v>
      </c>
      <c r="X29" s="117">
        <v>82.849450691510157</v>
      </c>
      <c r="Y29" s="30">
        <v>0.9063011956320941</v>
      </c>
      <c r="Z29" s="29">
        <v>91.546315057714082</v>
      </c>
      <c r="AA29" s="118">
        <v>0.62452147615050202</v>
      </c>
      <c r="AB29" s="117">
        <v>90.325827669159281</v>
      </c>
      <c r="AC29" s="118">
        <v>0.82017077096960267</v>
      </c>
      <c r="AD29" s="117">
        <v>19.855160726414709</v>
      </c>
      <c r="AE29" s="30">
        <v>0.96796574738475649</v>
      </c>
      <c r="AF29" s="117">
        <v>22.757540624675681</v>
      </c>
      <c r="AG29" s="28">
        <v>1.0159884414222344</v>
      </c>
      <c r="AH29" s="37"/>
      <c r="AI29" s="37"/>
      <c r="AJ29" s="37"/>
      <c r="AK29" s="37"/>
    </row>
    <row r="30" spans="1:37" ht="14.25">
      <c r="A30" s="165" t="s">
        <v>324</v>
      </c>
      <c r="B30" s="161">
        <v>75.845374484105093</v>
      </c>
      <c r="C30" s="163">
        <v>0.95421908755341533</v>
      </c>
      <c r="D30" s="161">
        <v>87.257794485878776</v>
      </c>
      <c r="E30" s="163">
        <v>0.78368487057861325</v>
      </c>
      <c r="F30" s="161">
        <v>96.071782482759303</v>
      </c>
      <c r="G30" s="163">
        <v>0.45208358440729496</v>
      </c>
      <c r="H30" s="166">
        <v>85.380564593277867</v>
      </c>
      <c r="I30" s="162">
        <v>0.87492488579546523</v>
      </c>
      <c r="J30" s="161">
        <v>32.903591501583982</v>
      </c>
      <c r="K30" s="163">
        <v>1.1136092407007228</v>
      </c>
      <c r="L30" s="161">
        <v>63.917460033669563</v>
      </c>
      <c r="M30" s="163">
        <v>1.1659451815298003</v>
      </c>
      <c r="N30" s="161">
        <v>63.536936436481213</v>
      </c>
      <c r="O30" s="163">
        <v>1.0583159038442966</v>
      </c>
      <c r="P30" s="166">
        <v>52.246940129085672</v>
      </c>
      <c r="Q30" s="162">
        <v>1.0843226241590871</v>
      </c>
      <c r="R30" s="161">
        <v>64.440068019019179</v>
      </c>
      <c r="S30" s="163">
        <v>1.1294459914233204</v>
      </c>
      <c r="T30" s="161">
        <v>62.291557100484638</v>
      </c>
      <c r="U30" s="163">
        <v>1.1209874955356203</v>
      </c>
      <c r="V30" s="161">
        <v>65.952972157365991</v>
      </c>
      <c r="W30" s="163">
        <v>1.1915826425665135</v>
      </c>
      <c r="X30" s="161">
        <v>64.765108757580421</v>
      </c>
      <c r="Y30" s="163">
        <v>1.1508011559230951</v>
      </c>
      <c r="Z30" s="166">
        <v>75.713344702332577</v>
      </c>
      <c r="AA30" s="162">
        <v>1.1356852307720504</v>
      </c>
      <c r="AB30" s="161">
        <v>76.810051995579613</v>
      </c>
      <c r="AC30" s="162">
        <v>0.97363120540459114</v>
      </c>
      <c r="AD30" s="161">
        <v>28.827395639673199</v>
      </c>
      <c r="AE30" s="163">
        <v>1.0792879839429517</v>
      </c>
      <c r="AF30" s="161">
        <v>61.569397828123307</v>
      </c>
      <c r="AG30" s="164">
        <v>1.1366650018333686</v>
      </c>
      <c r="AH30" s="37"/>
      <c r="AI30" s="37"/>
      <c r="AJ30" s="37"/>
      <c r="AK30" s="37"/>
    </row>
    <row r="31" spans="1:37" ht="15" thickBot="1">
      <c r="A31" s="116" t="s">
        <v>325</v>
      </c>
      <c r="B31" s="117">
        <v>82.741544672997676</v>
      </c>
      <c r="C31" s="30">
        <v>1.1433974673946441</v>
      </c>
      <c r="D31" s="117">
        <v>94.762115978773949</v>
      </c>
      <c r="E31" s="30">
        <v>0.85630607897320743</v>
      </c>
      <c r="F31" s="117">
        <v>96.337733849218381</v>
      </c>
      <c r="G31" s="30">
        <v>0.73894424121907087</v>
      </c>
      <c r="H31" s="29">
        <v>87.664727254435391</v>
      </c>
      <c r="I31" s="118">
        <v>1.1893076232003557</v>
      </c>
      <c r="J31" s="117">
        <v>34.146578276625867</v>
      </c>
      <c r="K31" s="30">
        <v>1.6333305873203248</v>
      </c>
      <c r="L31" s="117">
        <v>58.273405161000269</v>
      </c>
      <c r="M31" s="30">
        <v>1.6831448935120221</v>
      </c>
      <c r="N31" s="117">
        <v>71.055938976199741</v>
      </c>
      <c r="O31" s="30">
        <v>1.3161960935197721</v>
      </c>
      <c r="P31" s="29">
        <v>58.108421287532387</v>
      </c>
      <c r="Q31" s="118">
        <v>1.7407805219959929</v>
      </c>
      <c r="R31" s="117">
        <v>92.50598380079721</v>
      </c>
      <c r="S31" s="30">
        <v>0.82267598641149375</v>
      </c>
      <c r="T31" s="117">
        <v>92.291887912394131</v>
      </c>
      <c r="U31" s="30">
        <v>0.89012124132038306</v>
      </c>
      <c r="V31" s="117">
        <v>82.345650177683979</v>
      </c>
      <c r="W31" s="30">
        <v>1.2904190527623955</v>
      </c>
      <c r="X31" s="117">
        <v>89.356657506320673</v>
      </c>
      <c r="Y31" s="30">
        <v>1.0064516831531476</v>
      </c>
      <c r="Z31" s="29">
        <v>80.206140564615822</v>
      </c>
      <c r="AA31" s="118">
        <v>1.2671728799544664</v>
      </c>
      <c r="AB31" s="117">
        <v>74.572439249273387</v>
      </c>
      <c r="AC31" s="118">
        <v>1.630932281845711</v>
      </c>
      <c r="AD31" s="117">
        <v>31.06217239262417</v>
      </c>
      <c r="AE31" s="30">
        <v>1.4842065622747052</v>
      </c>
      <c r="AF31" s="117">
        <v>67.768889735682322</v>
      </c>
      <c r="AG31" s="28">
        <v>1.531888777074417</v>
      </c>
      <c r="AH31" s="37"/>
      <c r="AI31" s="37"/>
      <c r="AJ31" s="37"/>
      <c r="AK31" s="37"/>
    </row>
    <row r="32" spans="1:37">
      <c r="A32" s="131"/>
      <c r="B32" s="32"/>
      <c r="C32" s="35"/>
      <c r="D32" s="32"/>
      <c r="E32" s="35"/>
      <c r="F32" s="32"/>
      <c r="G32" s="35"/>
      <c r="H32" s="32"/>
      <c r="I32" s="35"/>
      <c r="J32" s="32"/>
      <c r="K32" s="35"/>
      <c r="L32" s="32"/>
      <c r="M32" s="35"/>
      <c r="N32" s="32"/>
      <c r="O32" s="35"/>
      <c r="P32" s="32"/>
      <c r="Q32" s="35"/>
      <c r="R32" s="32"/>
      <c r="S32" s="35"/>
      <c r="T32" s="32"/>
      <c r="U32" s="35"/>
      <c r="V32" s="32"/>
      <c r="W32" s="35"/>
      <c r="X32" s="32"/>
      <c r="Y32" s="35"/>
      <c r="Z32" s="32"/>
      <c r="AA32" s="35"/>
      <c r="AB32" s="32"/>
      <c r="AC32" s="35"/>
      <c r="AD32" s="32"/>
      <c r="AE32" s="35"/>
      <c r="AF32" s="32"/>
      <c r="AG32" s="35"/>
      <c r="AH32" s="37"/>
      <c r="AI32" s="37"/>
      <c r="AJ32" s="37"/>
      <c r="AK32" s="37"/>
    </row>
    <row r="33" spans="1:1">
      <c r="A33" s="2" t="s">
        <v>62</v>
      </c>
    </row>
    <row r="34" spans="1:1">
      <c r="A34" s="2" t="s">
        <v>107</v>
      </c>
    </row>
    <row r="35" spans="1:1" ht="14.25">
      <c r="A35" s="66" t="s">
        <v>284</v>
      </c>
    </row>
    <row r="36" spans="1:1">
      <c r="A36" s="2" t="s">
        <v>330</v>
      </c>
    </row>
    <row r="37" spans="1:1">
      <c r="A37" s="2" t="s">
        <v>391</v>
      </c>
    </row>
    <row r="38" spans="1:1">
      <c r="A38" s="4"/>
    </row>
  </sheetData>
  <customSheetViews>
    <customSheetView guid="{958562DC-2717-487D-88ED-05485062DB2A}" scale="80" showGridLines="0">
      <selection activeCell="D4" sqref="D4"/>
      <pageMargins left="0.7" right="0.7" top="0.75" bottom="0.75" header="0.3" footer="0.3"/>
      <pageSetup paperSize="9" orientation="portrait" r:id="rId1"/>
    </customSheetView>
    <customSheetView guid="{DC9DA9F2-44C2-40AF-952E-F17A8405449D}" scale="80" showGridLines="0">
      <selection activeCell="A12" sqref="A12:A26"/>
      <pageMargins left="0.7" right="0.7" top="0.75" bottom="0.75" header="0.3" footer="0.3"/>
      <pageSetup paperSize="9" orientation="portrait" r:id="rId2"/>
    </customSheetView>
    <customSheetView guid="{AF19555B-DC94-4383-99E1-B20527EBB45F}" scale="80" showGridLines="0">
      <selection activeCell="D4" sqref="D4"/>
      <pageMargins left="0.7" right="0.7" top="0.75" bottom="0.75" header="0.3" footer="0.3"/>
      <pageSetup paperSize="9" orientation="portrait" r:id="rId3"/>
    </customSheetView>
  </customSheetViews>
  <mergeCells count="17">
    <mergeCell ref="Z14:AA14"/>
    <mergeCell ref="AB14:AC14"/>
    <mergeCell ref="AD14:AE14"/>
    <mergeCell ref="B13:AG13"/>
    <mergeCell ref="B14:C14"/>
    <mergeCell ref="D14:E14"/>
    <mergeCell ref="F14:G14"/>
    <mergeCell ref="H14:I14"/>
    <mergeCell ref="J14:K14"/>
    <mergeCell ref="L14:M14"/>
    <mergeCell ref="N14:O14"/>
    <mergeCell ref="P14:Q14"/>
    <mergeCell ref="R14:S14"/>
    <mergeCell ref="AF14:AG14"/>
    <mergeCell ref="T14:U14"/>
    <mergeCell ref="V14:W14"/>
    <mergeCell ref="X14:Y14"/>
  </mergeCells>
  <phoneticPr fontId="73"/>
  <hyperlinks>
    <hyperlink ref="A1" r:id="rId4" display="https://doi.org/10.1787/1d0bc92a-en" xr:uid="{00000000-0004-0000-0200-000000000000}"/>
    <hyperlink ref="A4" r:id="rId5" xr:uid="{00000000-0004-0000-0200-000001000000}"/>
  </hyperlinks>
  <pageMargins left="0.7" right="0.7" top="0.75" bottom="0.75" header="0.3" footer="0.3"/>
  <pageSetup paperSize="9" orientation="portrait"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dimension ref="A1:AI34"/>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4"/>
      <c r="B6" s="3"/>
      <c r="C6" s="3"/>
      <c r="D6" s="3"/>
      <c r="E6" s="3"/>
      <c r="G6" s="3"/>
      <c r="J6" s="50"/>
      <c r="K6" s="66"/>
      <c r="L6" s="66"/>
      <c r="M6" s="66"/>
    </row>
    <row r="7" spans="1:35">
      <c r="A7" s="4" t="s">
        <v>372</v>
      </c>
      <c r="B7" s="3"/>
      <c r="C7" s="3"/>
      <c r="D7" s="3"/>
      <c r="E7" s="3"/>
      <c r="G7" s="3"/>
      <c r="J7" s="50"/>
      <c r="K7" s="66"/>
      <c r="L7" s="66"/>
      <c r="M7" s="66"/>
    </row>
    <row r="8" spans="1:35">
      <c r="A8" s="5" t="s">
        <v>159</v>
      </c>
      <c r="B8" s="1"/>
      <c r="C8" s="3"/>
      <c r="D8" s="3"/>
      <c r="E8" s="3"/>
      <c r="F8" s="3"/>
      <c r="G8" s="3"/>
    </row>
    <row r="9" spans="1:35">
      <c r="A9" s="6" t="s">
        <v>239</v>
      </c>
      <c r="B9" s="3"/>
      <c r="C9" s="3"/>
      <c r="D9" s="3"/>
      <c r="E9" s="3"/>
      <c r="F9" s="3"/>
      <c r="G9" s="3"/>
      <c r="J9" s="100"/>
    </row>
    <row r="10" spans="1:35">
      <c r="A10" s="6"/>
      <c r="B10" s="3"/>
      <c r="C10" s="3"/>
      <c r="D10" s="3"/>
      <c r="E10" s="3"/>
      <c r="F10" s="3"/>
      <c r="G10" s="3"/>
    </row>
    <row r="11" spans="1:35">
      <c r="A11" s="6"/>
      <c r="B11" s="3"/>
      <c r="C11" s="3"/>
      <c r="D11" s="3"/>
      <c r="E11" s="3"/>
      <c r="F11" s="3"/>
      <c r="G11" s="3"/>
    </row>
    <row r="12" spans="1:35" s="9" customFormat="1" ht="13.5" thickBot="1">
      <c r="A12" s="7"/>
      <c r="B12" s="8"/>
      <c r="C12" s="8"/>
      <c r="D12" s="8"/>
      <c r="E12" s="8"/>
      <c r="F12" s="8"/>
      <c r="G12" s="8"/>
    </row>
    <row r="13" spans="1:35" s="9" customFormat="1" ht="28.5" customHeight="1">
      <c r="A13" s="10"/>
      <c r="B13" s="381" t="s">
        <v>255</v>
      </c>
      <c r="C13" s="381"/>
      <c r="D13" s="381"/>
      <c r="E13" s="381"/>
      <c r="F13" s="381"/>
      <c r="G13" s="381"/>
      <c r="H13" s="381"/>
      <c r="I13" s="381"/>
      <c r="J13" s="381"/>
      <c r="K13" s="381"/>
      <c r="L13" s="381"/>
      <c r="M13" s="381"/>
      <c r="N13" s="381"/>
      <c r="O13" s="381"/>
      <c r="P13" s="381"/>
      <c r="Q13" s="381"/>
      <c r="R13" s="381"/>
      <c r="S13" s="381"/>
      <c r="T13" s="381"/>
      <c r="U13" s="381"/>
      <c r="V13" s="381"/>
      <c r="W13" s="381"/>
      <c r="X13" s="381"/>
      <c r="Y13" s="382"/>
    </row>
    <row r="14" spans="1:35" s="9" customFormat="1" ht="78.75" customHeight="1">
      <c r="A14" s="11"/>
      <c r="B14" s="330" t="s">
        <v>79</v>
      </c>
      <c r="C14" s="337"/>
      <c r="D14" s="330" t="s">
        <v>64</v>
      </c>
      <c r="E14" s="328"/>
      <c r="F14" s="330" t="s">
        <v>65</v>
      </c>
      <c r="G14" s="328"/>
      <c r="H14" s="337" t="s">
        <v>105</v>
      </c>
      <c r="I14" s="337"/>
      <c r="J14" s="330" t="s">
        <v>258</v>
      </c>
      <c r="K14" s="328"/>
      <c r="L14" s="383" t="s">
        <v>188</v>
      </c>
      <c r="M14" s="383"/>
      <c r="N14" s="383" t="s">
        <v>66</v>
      </c>
      <c r="O14" s="383"/>
      <c r="P14" s="383" t="s">
        <v>95</v>
      </c>
      <c r="Q14" s="330"/>
      <c r="R14" s="383" t="s">
        <v>67</v>
      </c>
      <c r="S14" s="383"/>
      <c r="T14" s="383" t="s">
        <v>68</v>
      </c>
      <c r="U14" s="383"/>
      <c r="V14" s="383" t="s">
        <v>80</v>
      </c>
      <c r="W14" s="383"/>
      <c r="X14" s="328" t="s">
        <v>69</v>
      </c>
      <c r="Y14" s="380"/>
    </row>
    <row r="15" spans="1:35">
      <c r="A15" s="12"/>
      <c r="B15" s="13" t="s">
        <v>5</v>
      </c>
      <c r="C15" s="14" t="s">
        <v>6</v>
      </c>
      <c r="D15" s="13" t="s">
        <v>5</v>
      </c>
      <c r="E15" s="15" t="s">
        <v>6</v>
      </c>
      <c r="F15" s="13" t="s">
        <v>5</v>
      </c>
      <c r="G15" s="15" t="s">
        <v>6</v>
      </c>
      <c r="H15" s="14" t="s">
        <v>5</v>
      </c>
      <c r="I15" s="14" t="s">
        <v>6</v>
      </c>
      <c r="J15" s="13" t="s">
        <v>5</v>
      </c>
      <c r="K15" s="15" t="s">
        <v>6</v>
      </c>
      <c r="L15" s="13" t="s">
        <v>5</v>
      </c>
      <c r="M15" s="15" t="s">
        <v>6</v>
      </c>
      <c r="N15" s="13" t="s">
        <v>5</v>
      </c>
      <c r="O15" s="15" t="s">
        <v>6</v>
      </c>
      <c r="P15" s="14" t="s">
        <v>5</v>
      </c>
      <c r="Q15" s="14" t="s">
        <v>6</v>
      </c>
      <c r="R15" s="13" t="s">
        <v>5</v>
      </c>
      <c r="S15" s="15" t="s">
        <v>6</v>
      </c>
      <c r="T15" s="13" t="s">
        <v>5</v>
      </c>
      <c r="U15" s="15" t="s">
        <v>6</v>
      </c>
      <c r="V15" s="13" t="s">
        <v>5</v>
      </c>
      <c r="W15" s="15" t="s">
        <v>6</v>
      </c>
      <c r="X15" s="14" t="s">
        <v>5</v>
      </c>
      <c r="Y15" s="16" t="s">
        <v>6</v>
      </c>
    </row>
    <row r="16" spans="1:35">
      <c r="A16" s="17"/>
      <c r="B16" s="18"/>
      <c r="C16" s="18"/>
      <c r="D16" s="19"/>
      <c r="E16" s="20"/>
      <c r="F16" s="19"/>
      <c r="G16" s="20"/>
      <c r="H16" s="21"/>
      <c r="I16" s="21"/>
      <c r="J16" s="19"/>
      <c r="K16" s="20"/>
      <c r="L16" s="19"/>
      <c r="M16" s="20"/>
      <c r="N16" s="19"/>
      <c r="O16" s="20"/>
      <c r="P16" s="21"/>
      <c r="Q16" s="21"/>
      <c r="R16" s="19"/>
      <c r="S16" s="20"/>
      <c r="T16" s="19"/>
      <c r="U16" s="20"/>
      <c r="V16" s="19"/>
      <c r="W16" s="20"/>
      <c r="X16" s="18"/>
      <c r="Y16" s="48"/>
      <c r="Z16" s="96"/>
      <c r="AA16" s="96"/>
      <c r="AB16" s="96"/>
      <c r="AC16" s="96"/>
      <c r="AD16" s="96"/>
      <c r="AE16" s="96"/>
      <c r="AF16" s="96"/>
      <c r="AG16" s="96"/>
      <c r="AH16" s="96"/>
      <c r="AI16" s="96"/>
    </row>
    <row r="17" spans="1:35">
      <c r="A17" s="113" t="s">
        <v>7</v>
      </c>
      <c r="B17" s="34">
        <v>47.623419249631702</v>
      </c>
      <c r="C17" s="35">
        <v>0.6575311334515439</v>
      </c>
      <c r="D17" s="34">
        <v>26.171179698311491</v>
      </c>
      <c r="E17" s="33">
        <v>0.42876497970397504</v>
      </c>
      <c r="F17" s="34">
        <v>6.7883574156002444</v>
      </c>
      <c r="G17" s="33">
        <v>0.21833336258480587</v>
      </c>
      <c r="H17" s="32">
        <v>2.7427386764144122</v>
      </c>
      <c r="I17" s="35">
        <v>0.12987995237321812</v>
      </c>
      <c r="J17" s="34">
        <v>5.5516792325651201</v>
      </c>
      <c r="K17" s="33">
        <v>0.21708650550457884</v>
      </c>
      <c r="L17" s="34">
        <v>2.7602254992449269</v>
      </c>
      <c r="M17" s="33">
        <v>0.15380622494638538</v>
      </c>
      <c r="N17" s="34">
        <v>1.7582511059498831</v>
      </c>
      <c r="O17" s="33">
        <v>0.14471649611875986</v>
      </c>
      <c r="P17" s="32">
        <v>2.900768741000141</v>
      </c>
      <c r="Q17" s="35">
        <v>0.15425084712359882</v>
      </c>
      <c r="R17" s="34">
        <v>1.652494419279855</v>
      </c>
      <c r="S17" s="33">
        <v>0.10355038705421557</v>
      </c>
      <c r="T17" s="34">
        <v>1.6033890552925081</v>
      </c>
      <c r="U17" s="33">
        <v>0.10572971191354606</v>
      </c>
      <c r="V17" s="34">
        <v>3.1735963644556211</v>
      </c>
      <c r="W17" s="33">
        <v>0.1568169347116152</v>
      </c>
      <c r="X17" s="34">
        <v>2.0207804620915408</v>
      </c>
      <c r="Y17" s="31">
        <v>0.14003657481621459</v>
      </c>
      <c r="Z17" s="37"/>
      <c r="AA17" s="37"/>
      <c r="AB17" s="37"/>
      <c r="AC17" s="37"/>
      <c r="AD17" s="37"/>
      <c r="AE17" s="37"/>
      <c r="AF17" s="37"/>
      <c r="AG17" s="37"/>
      <c r="AH17" s="37"/>
      <c r="AI17" s="37"/>
    </row>
    <row r="18" spans="1:35">
      <c r="A18" s="113" t="s">
        <v>11</v>
      </c>
      <c r="B18" s="34">
        <v>31.616230110464372</v>
      </c>
      <c r="C18" s="35">
        <v>0.33575807366847304</v>
      </c>
      <c r="D18" s="34">
        <v>20.699282585574601</v>
      </c>
      <c r="E18" s="33">
        <v>0.24652367742268674</v>
      </c>
      <c r="F18" s="34">
        <v>6.5150411113539057</v>
      </c>
      <c r="G18" s="33">
        <v>0.17418531990933142</v>
      </c>
      <c r="H18" s="32">
        <v>2.8776925017973922</v>
      </c>
      <c r="I18" s="35">
        <v>0.12008535004777901</v>
      </c>
      <c r="J18" s="34">
        <v>4.6435528621938094</v>
      </c>
      <c r="K18" s="33">
        <v>0.15245464155479238</v>
      </c>
      <c r="L18" s="34">
        <v>2.8882604774001579</v>
      </c>
      <c r="M18" s="33">
        <v>0.14814295602314331</v>
      </c>
      <c r="N18" s="34">
        <v>1.6509720909670429</v>
      </c>
      <c r="O18" s="33">
        <v>0.1058147973322203</v>
      </c>
      <c r="P18" s="32">
        <v>1.376943068909009</v>
      </c>
      <c r="Q18" s="35">
        <v>9.5202090464198655E-2</v>
      </c>
      <c r="R18" s="34">
        <v>2.998920393607047</v>
      </c>
      <c r="S18" s="33">
        <v>0.15681500303071391</v>
      </c>
      <c r="T18" s="34">
        <v>1.282877469794617</v>
      </c>
      <c r="U18" s="33">
        <v>8.2717686040614344E-2</v>
      </c>
      <c r="V18" s="34">
        <v>2.0418346832403769</v>
      </c>
      <c r="W18" s="33">
        <v>0.1247555182497241</v>
      </c>
      <c r="X18" s="34">
        <v>2.4967966543927949</v>
      </c>
      <c r="Y18" s="31">
        <v>0.12109796538302177</v>
      </c>
      <c r="Z18" s="37"/>
      <c r="AA18" s="37"/>
      <c r="AB18" s="37"/>
      <c r="AC18" s="37"/>
      <c r="AD18" s="37"/>
      <c r="AE18" s="37"/>
      <c r="AF18" s="37"/>
      <c r="AG18" s="37"/>
      <c r="AH18" s="37"/>
      <c r="AI18" s="37"/>
    </row>
    <row r="19" spans="1:35">
      <c r="A19" s="113" t="s">
        <v>16</v>
      </c>
      <c r="B19" s="34">
        <v>38.285812137991741</v>
      </c>
      <c r="C19" s="35">
        <v>0.76380702355184049</v>
      </c>
      <c r="D19" s="34">
        <v>18.5085689561595</v>
      </c>
      <c r="E19" s="33">
        <v>0.39174402481476966</v>
      </c>
      <c r="F19" s="34">
        <v>8.3714379353267852</v>
      </c>
      <c r="G19" s="33">
        <v>0.18624449305052304</v>
      </c>
      <c r="H19" s="32">
        <v>2.0534464055791641</v>
      </c>
      <c r="I19" s="35">
        <v>5.6854706140300519E-2</v>
      </c>
      <c r="J19" s="34">
        <v>3.846724321822073</v>
      </c>
      <c r="K19" s="33">
        <v>0.14401454974853814</v>
      </c>
      <c r="L19" s="34">
        <v>1.9590038244021799</v>
      </c>
      <c r="M19" s="33">
        <v>6.916668237202446E-2</v>
      </c>
      <c r="N19" s="34">
        <v>0.53457984249529811</v>
      </c>
      <c r="O19" s="33">
        <v>3.7246410823148453E-2</v>
      </c>
      <c r="P19" s="32">
        <v>2.1224334372530582</v>
      </c>
      <c r="Q19" s="35">
        <v>5.216036215797959E-2</v>
      </c>
      <c r="R19" s="34">
        <v>2.05762418827767</v>
      </c>
      <c r="S19" s="33">
        <v>9.1785990583142116E-2</v>
      </c>
      <c r="T19" s="34">
        <v>1.073013155457881</v>
      </c>
      <c r="U19" s="33">
        <v>4.9544725039670105E-2</v>
      </c>
      <c r="V19" s="34">
        <v>1.2847086514806341</v>
      </c>
      <c r="W19" s="33">
        <v>6.7448228595994655E-2</v>
      </c>
      <c r="X19" s="34">
        <v>1.5069976940040199</v>
      </c>
      <c r="Y19" s="31">
        <v>9.3625557675731719E-2</v>
      </c>
      <c r="Z19" s="37"/>
      <c r="AA19" s="37"/>
      <c r="AB19" s="37"/>
      <c r="AC19" s="37"/>
      <c r="AD19" s="37"/>
      <c r="AE19" s="37"/>
      <c r="AF19" s="37"/>
      <c r="AG19" s="37"/>
      <c r="AH19" s="37"/>
      <c r="AI19" s="37"/>
    </row>
    <row r="20" spans="1:35">
      <c r="A20" s="113" t="s">
        <v>18</v>
      </c>
      <c r="B20" s="34">
        <v>38.659748494365267</v>
      </c>
      <c r="C20" s="35">
        <v>0.33092419951680685</v>
      </c>
      <c r="D20" s="34">
        <v>15.779433117765389</v>
      </c>
      <c r="E20" s="33">
        <v>0.36105493858327881</v>
      </c>
      <c r="F20" s="34">
        <v>9.5401338844176085</v>
      </c>
      <c r="G20" s="33">
        <v>0.17199594834849694</v>
      </c>
      <c r="H20" s="32">
        <v>2.4154721263218839</v>
      </c>
      <c r="I20" s="35">
        <v>6.5665806002722024E-2</v>
      </c>
      <c r="J20" s="34">
        <v>5.4794849732795372</v>
      </c>
      <c r="K20" s="33">
        <v>0.18601717425168673</v>
      </c>
      <c r="L20" s="34">
        <v>2.056917480910236</v>
      </c>
      <c r="M20" s="33">
        <v>7.8513461961771641E-2</v>
      </c>
      <c r="N20" s="34">
        <v>0.86117096715415098</v>
      </c>
      <c r="O20" s="33">
        <v>0.10273918801561122</v>
      </c>
      <c r="P20" s="32">
        <v>2.031603722189145</v>
      </c>
      <c r="Q20" s="35">
        <v>8.3646597529709446E-2</v>
      </c>
      <c r="R20" s="34">
        <v>1.124194962090485</v>
      </c>
      <c r="S20" s="33">
        <v>0.11910090334447443</v>
      </c>
      <c r="T20" s="34">
        <v>0.1960394484873493</v>
      </c>
      <c r="U20" s="33">
        <v>3.3486265292300775E-2</v>
      </c>
      <c r="V20" s="34">
        <v>0.5409936667849895</v>
      </c>
      <c r="W20" s="33">
        <v>5.5203795510046352E-2</v>
      </c>
      <c r="X20" s="34">
        <v>2.114859240131524</v>
      </c>
      <c r="Y20" s="31">
        <v>0.11576448046523176</v>
      </c>
      <c r="Z20" s="37"/>
      <c r="AA20" s="37"/>
      <c r="AB20" s="37"/>
      <c r="AC20" s="37"/>
      <c r="AD20" s="37"/>
      <c r="AE20" s="37"/>
      <c r="AF20" s="37"/>
      <c r="AG20" s="37"/>
      <c r="AH20" s="37"/>
      <c r="AI20" s="37"/>
    </row>
    <row r="21" spans="1:35">
      <c r="A21" s="113" t="s">
        <v>36</v>
      </c>
      <c r="B21" s="34">
        <v>38.061374262526563</v>
      </c>
      <c r="C21" s="35">
        <v>0.26771074647016102</v>
      </c>
      <c r="D21" s="34">
        <v>19.067159929560219</v>
      </c>
      <c r="E21" s="33">
        <v>0.13289498854581361</v>
      </c>
      <c r="F21" s="34">
        <v>6.9143985268839536</v>
      </c>
      <c r="G21" s="33">
        <v>0.10326703832239233</v>
      </c>
      <c r="H21" s="32">
        <v>2.2905727586785591</v>
      </c>
      <c r="I21" s="35">
        <v>4.6809306774397791E-2</v>
      </c>
      <c r="J21" s="34">
        <v>6.8235151486742414</v>
      </c>
      <c r="K21" s="33">
        <v>0.12161420187659203</v>
      </c>
      <c r="L21" s="34">
        <v>1.373729635215569</v>
      </c>
      <c r="M21" s="33">
        <v>5.0356021965574607E-2</v>
      </c>
      <c r="N21" s="34">
        <v>1.310460339395817</v>
      </c>
      <c r="O21" s="33">
        <v>7.4354148598717973E-2</v>
      </c>
      <c r="P21" s="32">
        <v>2.510489264073283</v>
      </c>
      <c r="Q21" s="35">
        <v>5.5159698317488015E-2</v>
      </c>
      <c r="R21" s="34">
        <v>1.5722259195605479</v>
      </c>
      <c r="S21" s="33">
        <v>8.3522565591837822E-2</v>
      </c>
      <c r="T21" s="34">
        <v>0.91058006069427566</v>
      </c>
      <c r="U21" s="33">
        <v>3.6666137390892029E-2</v>
      </c>
      <c r="V21" s="34">
        <v>1.474759185014398</v>
      </c>
      <c r="W21" s="33">
        <v>6.6572159395310915E-2</v>
      </c>
      <c r="X21" s="34">
        <v>1.58324825694905</v>
      </c>
      <c r="Y21" s="31">
        <v>0.10786703008442992</v>
      </c>
      <c r="Z21" s="37"/>
      <c r="AA21" s="37"/>
      <c r="AB21" s="37"/>
      <c r="AC21" s="37"/>
      <c r="AD21" s="37"/>
      <c r="AE21" s="37"/>
      <c r="AF21" s="37"/>
      <c r="AG21" s="37"/>
      <c r="AH21" s="37"/>
      <c r="AI21" s="37"/>
    </row>
    <row r="22" spans="1:35">
      <c r="A22" s="113" t="s">
        <v>43</v>
      </c>
      <c r="B22" s="34">
        <v>38.809152903635322</v>
      </c>
      <c r="C22" s="35">
        <v>0.29735554813072745</v>
      </c>
      <c r="D22" s="34">
        <v>19.286517462814711</v>
      </c>
      <c r="E22" s="33">
        <v>0.20139691496886314</v>
      </c>
      <c r="F22" s="34">
        <v>8.1612788817651403</v>
      </c>
      <c r="G22" s="33">
        <v>0.18913814778373511</v>
      </c>
      <c r="H22" s="32">
        <v>2.4644977432564019</v>
      </c>
      <c r="I22" s="35">
        <v>9.1134201726916164E-2</v>
      </c>
      <c r="J22" s="34">
        <v>5.2965429103720263</v>
      </c>
      <c r="K22" s="33">
        <v>0.20183539085563323</v>
      </c>
      <c r="L22" s="34">
        <v>2.745088818710244</v>
      </c>
      <c r="M22" s="33">
        <v>0.142268560421041</v>
      </c>
      <c r="N22" s="34">
        <v>0.96676370973602177</v>
      </c>
      <c r="O22" s="33">
        <v>9.9605028916762178E-2</v>
      </c>
      <c r="P22" s="32">
        <v>3.1279565159514409</v>
      </c>
      <c r="Q22" s="35">
        <v>0.13773983030284628</v>
      </c>
      <c r="R22" s="34">
        <v>2.7450554340796098</v>
      </c>
      <c r="S22" s="33">
        <v>0.13885846412468753</v>
      </c>
      <c r="T22" s="34">
        <v>1.9437357808641751</v>
      </c>
      <c r="U22" s="33">
        <v>0.11929474092325335</v>
      </c>
      <c r="V22" s="34">
        <v>2.551873113060132</v>
      </c>
      <c r="W22" s="33">
        <v>0.17711397215962976</v>
      </c>
      <c r="X22" s="34">
        <v>2.7699474097452899</v>
      </c>
      <c r="Y22" s="31">
        <v>0.16586958267494778</v>
      </c>
      <c r="Z22" s="37"/>
      <c r="AA22" s="37"/>
      <c r="AB22" s="37"/>
      <c r="AC22" s="37"/>
      <c r="AD22" s="37"/>
      <c r="AE22" s="37"/>
      <c r="AF22" s="37"/>
      <c r="AG22" s="37"/>
      <c r="AH22" s="37"/>
      <c r="AI22" s="37"/>
    </row>
    <row r="23" spans="1:35" ht="13.15" customHeight="1">
      <c r="A23" s="113" t="s">
        <v>46</v>
      </c>
      <c r="B23" s="34">
        <v>41.498717797440733</v>
      </c>
      <c r="C23" s="35">
        <v>0.25788633782648385</v>
      </c>
      <c r="D23" s="34">
        <v>16.85478127486078</v>
      </c>
      <c r="E23" s="33">
        <v>0.15403405841251319</v>
      </c>
      <c r="F23" s="34">
        <v>7.5189492402563713</v>
      </c>
      <c r="G23" s="33">
        <v>0.11261811333944005</v>
      </c>
      <c r="H23" s="32">
        <v>3.4147921565720791</v>
      </c>
      <c r="I23" s="35">
        <v>5.9672755361335685E-2</v>
      </c>
      <c r="J23" s="34">
        <v>4.9616011763627519</v>
      </c>
      <c r="K23" s="33">
        <v>8.9157834931672217E-2</v>
      </c>
      <c r="L23" s="34">
        <v>2.3537519236389808</v>
      </c>
      <c r="M23" s="33">
        <v>5.2796345267994892E-2</v>
      </c>
      <c r="N23" s="34">
        <v>0.84373742662511142</v>
      </c>
      <c r="O23" s="33">
        <v>4.5737962467841037E-2</v>
      </c>
      <c r="P23" s="32">
        <v>3.688872674104489</v>
      </c>
      <c r="Q23" s="35">
        <v>7.9372815774824468E-2</v>
      </c>
      <c r="R23" s="34">
        <v>1.228309778967118</v>
      </c>
      <c r="S23" s="33">
        <v>6.6232457468910613E-2</v>
      </c>
      <c r="T23" s="34">
        <v>0.9851214197502941</v>
      </c>
      <c r="U23" s="33">
        <v>3.7171783407150653E-2</v>
      </c>
      <c r="V23" s="34">
        <v>0.51848761597586235</v>
      </c>
      <c r="W23" s="33">
        <v>4.5501668050669963E-2</v>
      </c>
      <c r="X23" s="34">
        <v>2.2783515425569991</v>
      </c>
      <c r="Y23" s="31">
        <v>9.2720151791100797E-2</v>
      </c>
      <c r="Z23" s="37"/>
      <c r="AA23" s="37"/>
      <c r="AB23" s="37"/>
      <c r="AC23" s="37"/>
      <c r="AD23" s="37"/>
      <c r="AE23" s="37"/>
      <c r="AF23" s="37"/>
      <c r="AG23" s="37"/>
      <c r="AH23" s="37"/>
      <c r="AI23" s="37"/>
    </row>
    <row r="24" spans="1:35">
      <c r="A24" s="113" t="s">
        <v>47</v>
      </c>
      <c r="B24" s="34">
        <v>37.081404800017502</v>
      </c>
      <c r="C24" s="35">
        <v>0.44697593704551664</v>
      </c>
      <c r="D24" s="34">
        <v>18.700173229297562</v>
      </c>
      <c r="E24" s="33">
        <v>0.21757727228321896</v>
      </c>
      <c r="F24" s="34">
        <v>8.0098015685643364</v>
      </c>
      <c r="G24" s="33">
        <v>0.14990150155127416</v>
      </c>
      <c r="H24" s="32">
        <v>3.1384578197255508</v>
      </c>
      <c r="I24" s="35">
        <v>6.7676795622592031E-2</v>
      </c>
      <c r="J24" s="34">
        <v>3.9522231264460772</v>
      </c>
      <c r="K24" s="33">
        <v>8.3439576166696922E-2</v>
      </c>
      <c r="L24" s="34">
        <v>3.3658477599549879</v>
      </c>
      <c r="M24" s="33">
        <v>8.9032334240726388E-2</v>
      </c>
      <c r="N24" s="34">
        <v>4.4028520412390888</v>
      </c>
      <c r="O24" s="33">
        <v>0.16852882448140294</v>
      </c>
      <c r="P24" s="32">
        <v>4.4357685832778264</v>
      </c>
      <c r="Q24" s="35">
        <v>0.17552015248844863</v>
      </c>
      <c r="R24" s="34">
        <v>2.7621276307580618</v>
      </c>
      <c r="S24" s="33">
        <v>7.8053479967393924E-2</v>
      </c>
      <c r="T24" s="34">
        <v>1.6103502137039709</v>
      </c>
      <c r="U24" s="33">
        <v>5.9484568303336378E-2</v>
      </c>
      <c r="V24" s="34">
        <v>2.2685235972821061</v>
      </c>
      <c r="W24" s="33">
        <v>8.6917432522408036E-2</v>
      </c>
      <c r="X24" s="34">
        <v>2.0060086114421711</v>
      </c>
      <c r="Y24" s="31">
        <v>8.5036799518229955E-2</v>
      </c>
      <c r="Z24" s="37"/>
      <c r="AA24" s="37"/>
      <c r="AB24" s="37"/>
      <c r="AC24" s="37"/>
      <c r="AD24" s="37"/>
      <c r="AE24" s="37"/>
      <c r="AF24" s="37"/>
      <c r="AG24" s="37"/>
      <c r="AH24" s="37"/>
      <c r="AI24" s="37"/>
    </row>
    <row r="25" spans="1:35">
      <c r="A25" s="113" t="s">
        <v>48</v>
      </c>
      <c r="B25" s="34">
        <v>32.341277909892369</v>
      </c>
      <c r="C25" s="35">
        <v>0.34145525321787329</v>
      </c>
      <c r="D25" s="34">
        <v>23.11993598172673</v>
      </c>
      <c r="E25" s="33">
        <v>0.25732394114246654</v>
      </c>
      <c r="F25" s="34">
        <v>3.891702558530616</v>
      </c>
      <c r="G25" s="33">
        <v>0.103396966446275</v>
      </c>
      <c r="H25" s="32">
        <v>1.9935294619231629</v>
      </c>
      <c r="I25" s="35">
        <v>4.7869182987820398E-2</v>
      </c>
      <c r="J25" s="34">
        <v>2.3682756248715928</v>
      </c>
      <c r="K25" s="33">
        <v>6.7741076903909805E-2</v>
      </c>
      <c r="L25" s="34">
        <v>2.1378162138885011</v>
      </c>
      <c r="M25" s="33">
        <v>6.0707084428303637E-2</v>
      </c>
      <c r="N25" s="34">
        <v>1.986562794244636</v>
      </c>
      <c r="O25" s="33">
        <v>9.7474414413072669E-2</v>
      </c>
      <c r="P25" s="32">
        <v>1.9647460793014171</v>
      </c>
      <c r="Q25" s="35">
        <v>8.4057591921242347E-2</v>
      </c>
      <c r="R25" s="34">
        <v>1.923489996307945</v>
      </c>
      <c r="S25" s="33">
        <v>7.0530782280771226E-2</v>
      </c>
      <c r="T25" s="34">
        <v>1.5738392064122899</v>
      </c>
      <c r="U25" s="33">
        <v>5.4868909965082112E-2</v>
      </c>
      <c r="V25" s="34">
        <v>1.595282084197633</v>
      </c>
      <c r="W25" s="33">
        <v>5.7300187069566445E-2</v>
      </c>
      <c r="X25" s="34">
        <v>1.951657405422093</v>
      </c>
      <c r="Y25" s="31">
        <v>8.8364839453497976E-2</v>
      </c>
      <c r="Z25" s="37"/>
      <c r="AA25" s="37"/>
      <c r="AB25" s="37"/>
      <c r="AC25" s="37"/>
      <c r="AD25" s="37"/>
      <c r="AE25" s="37"/>
      <c r="AF25" s="37"/>
      <c r="AG25" s="37"/>
      <c r="AH25" s="37"/>
      <c r="AI25" s="37"/>
    </row>
    <row r="26" spans="1:35">
      <c r="A26" s="113" t="s">
        <v>49</v>
      </c>
      <c r="B26" s="34">
        <v>39.921632603653002</v>
      </c>
      <c r="C26" s="35">
        <v>0.23267180711871588</v>
      </c>
      <c r="D26" s="34">
        <v>22.579848272970981</v>
      </c>
      <c r="E26" s="33">
        <v>0.15392363485384189</v>
      </c>
      <c r="F26" s="34">
        <v>7.4836940621706809</v>
      </c>
      <c r="G26" s="33">
        <v>9.2926921754847444E-2</v>
      </c>
      <c r="H26" s="32">
        <v>3.768857351413065</v>
      </c>
      <c r="I26" s="35">
        <v>6.816298919146474E-2</v>
      </c>
      <c r="J26" s="34">
        <v>5.4405507207328236</v>
      </c>
      <c r="K26" s="33">
        <v>7.2104218460724442E-2</v>
      </c>
      <c r="L26" s="34">
        <v>3.4664119976510119</v>
      </c>
      <c r="M26" s="33">
        <v>7.4180652268115904E-2</v>
      </c>
      <c r="N26" s="34">
        <v>2.907371360413574</v>
      </c>
      <c r="O26" s="33">
        <v>7.256332781480912E-2</v>
      </c>
      <c r="P26" s="32">
        <v>3.210843807764729</v>
      </c>
      <c r="Q26" s="35">
        <v>6.5341803777379318E-2</v>
      </c>
      <c r="R26" s="34">
        <v>2.8745257605056418</v>
      </c>
      <c r="S26" s="33">
        <v>5.1368197933458544E-2</v>
      </c>
      <c r="T26" s="34">
        <v>1.8452266841710181</v>
      </c>
      <c r="U26" s="33">
        <v>3.2346088786900214E-2</v>
      </c>
      <c r="V26" s="34">
        <v>2.2616183780897479</v>
      </c>
      <c r="W26" s="33">
        <v>5.7777626020775685E-2</v>
      </c>
      <c r="X26" s="34">
        <v>2.269555150544694</v>
      </c>
      <c r="Y26" s="31">
        <v>4.8725316269086411E-2</v>
      </c>
      <c r="Z26" s="37"/>
      <c r="AA26" s="37"/>
      <c r="AB26" s="37"/>
      <c r="AC26" s="37"/>
      <c r="AD26" s="37"/>
      <c r="AE26" s="37"/>
      <c r="AF26" s="37"/>
      <c r="AG26" s="37"/>
      <c r="AH26" s="37"/>
      <c r="AI26" s="37"/>
    </row>
    <row r="27" spans="1:35" ht="13.5" thickBot="1">
      <c r="A27" s="116" t="s">
        <v>51</v>
      </c>
      <c r="B27" s="117">
        <v>44.376202445957418</v>
      </c>
      <c r="C27" s="118">
        <v>0.54180330198171112</v>
      </c>
      <c r="D27" s="117">
        <v>17.11820535632345</v>
      </c>
      <c r="E27" s="30">
        <v>0.41367936639803965</v>
      </c>
      <c r="F27" s="117">
        <v>10.30309752088611</v>
      </c>
      <c r="G27" s="30">
        <v>0.22197115279191909</v>
      </c>
      <c r="H27" s="29">
        <v>3.070741952295462</v>
      </c>
      <c r="I27" s="118">
        <v>9.1741264498383754E-2</v>
      </c>
      <c r="J27" s="117">
        <v>4.9465338237190899</v>
      </c>
      <c r="K27" s="30">
        <v>0.12790095048982669</v>
      </c>
      <c r="L27" s="117">
        <v>2.2292041789167349</v>
      </c>
      <c r="M27" s="30">
        <v>5.4032837972950283E-2</v>
      </c>
      <c r="N27" s="117">
        <v>1.9836814083483689</v>
      </c>
      <c r="O27" s="30">
        <v>0.11544790588943596</v>
      </c>
      <c r="P27" s="29">
        <v>1.6208543229586569</v>
      </c>
      <c r="Q27" s="118">
        <v>8.6968471521338339E-2</v>
      </c>
      <c r="R27" s="117">
        <v>3.6155657972071369</v>
      </c>
      <c r="S27" s="30">
        <v>0.10794355900447004</v>
      </c>
      <c r="T27" s="117">
        <v>1.6848416572827389</v>
      </c>
      <c r="U27" s="30">
        <v>5.2760410114101146E-2</v>
      </c>
      <c r="V27" s="117">
        <v>2.7468881153316249</v>
      </c>
      <c r="W27" s="30">
        <v>8.9427096601715453E-2</v>
      </c>
      <c r="X27" s="117">
        <v>2.3503787678553358</v>
      </c>
      <c r="Y27" s="28">
        <v>0.10695269790882608</v>
      </c>
      <c r="Z27" s="37"/>
      <c r="AA27" s="37"/>
      <c r="AB27" s="37"/>
      <c r="AC27" s="37"/>
      <c r="AD27" s="37"/>
      <c r="AE27" s="37"/>
      <c r="AF27" s="37"/>
      <c r="AG27" s="37"/>
      <c r="AH27" s="37"/>
      <c r="AI27" s="37"/>
    </row>
    <row r="28" spans="1:35">
      <c r="A28" s="95"/>
      <c r="B28" s="36"/>
      <c r="C28" s="35"/>
      <c r="D28" s="32"/>
      <c r="E28" s="35"/>
      <c r="F28" s="32"/>
      <c r="G28" s="35"/>
      <c r="H28" s="32"/>
      <c r="I28" s="35"/>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c r="A29" s="100" t="s">
        <v>259</v>
      </c>
      <c r="B29" s="36"/>
      <c r="C29" s="35"/>
      <c r="D29" s="32"/>
      <c r="E29" s="35"/>
      <c r="F29" s="32"/>
      <c r="G29" s="35"/>
      <c r="H29" s="32"/>
      <c r="I29" s="35"/>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c r="A30" s="2" t="s">
        <v>257</v>
      </c>
    </row>
    <row r="31" spans="1:35">
      <c r="A31" s="3" t="s">
        <v>144</v>
      </c>
    </row>
    <row r="32" spans="1:35">
      <c r="A32" s="2" t="s">
        <v>145</v>
      </c>
    </row>
    <row r="33" spans="1:2">
      <c r="A33" s="2" t="s">
        <v>330</v>
      </c>
    </row>
    <row r="34" spans="1:2" ht="12.75" customHeight="1">
      <c r="A34" s="2" t="s">
        <v>391</v>
      </c>
      <c r="B34" s="144" t="s">
        <v>63</v>
      </c>
    </row>
  </sheetData>
  <customSheetViews>
    <customSheetView guid="{958562DC-2717-487D-88ED-05485062DB2A}" scale="80" showGridLines="0">
      <selection activeCell="S17" sqref="S17"/>
      <pageMargins left="0.7" right="0.7" top="0.75" bottom="0.75" header="0.3" footer="0.3"/>
      <pageSetup paperSize="9" orientation="portrait" r:id="rId1"/>
    </customSheetView>
    <customSheetView guid="{DC9DA9F2-44C2-40AF-952E-F17A8405449D}" scale="80" showGridLines="0">
      <selection activeCell="B9" sqref="B9:C9"/>
      <pageMargins left="0.7" right="0.7" top="0.75" bottom="0.75" header="0.3" footer="0.3"/>
      <pageSetup paperSize="9" orientation="portrait" r:id="rId2"/>
    </customSheetView>
    <customSheetView guid="{AF19555B-DC94-4383-99E1-B20527EBB45F}" scale="80" showGridLines="0">
      <selection activeCell="I41" sqref="I41"/>
      <pageMargins left="0.7" right="0.7" top="0.75" bottom="0.75" header="0.3" footer="0.3"/>
      <pageSetup paperSize="9" orientation="portrait" r:id="rId3"/>
    </customSheetView>
  </customSheetViews>
  <mergeCells count="13">
    <mergeCell ref="T14:U14"/>
    <mergeCell ref="V14:W14"/>
    <mergeCell ref="X14:Y14"/>
    <mergeCell ref="B13:Y13"/>
    <mergeCell ref="B14:C14"/>
    <mergeCell ref="D14:E14"/>
    <mergeCell ref="F14:G14"/>
    <mergeCell ref="H14:I14"/>
    <mergeCell ref="J14:K14"/>
    <mergeCell ref="L14:M14"/>
    <mergeCell ref="N14:O14"/>
    <mergeCell ref="P14:Q14"/>
    <mergeCell ref="R14:S14"/>
  </mergeCells>
  <phoneticPr fontId="73"/>
  <hyperlinks>
    <hyperlink ref="A1" r:id="rId4" display="https://doi.org/10.1787/1d0bc92a-en" xr:uid="{00000000-0004-0000-1D00-000000000000}"/>
    <hyperlink ref="A4" r:id="rId5" xr:uid="{00000000-0004-0000-1D00-000001000000}"/>
  </hyperlinks>
  <pageMargins left="0.7" right="0.7" top="0.75" bottom="0.75" header="0.3" footer="0.3"/>
  <pageSetup paperSize="9" orientation="portrait"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7"/>
  <dimension ref="A1:W58"/>
  <sheetViews>
    <sheetView showGridLines="0" zoomScale="80" zoomScaleNormal="80" workbookViewId="0"/>
  </sheetViews>
  <sheetFormatPr defaultColWidth="8.7109375" defaultRowHeight="12.75"/>
  <cols>
    <col min="1" max="1" width="34" style="66" customWidth="1"/>
    <col min="2" max="15" width="10.28515625" style="66" customWidth="1"/>
    <col min="16" max="17" width="8.7109375" style="66"/>
    <col min="18" max="19" width="10.42578125" style="66" customWidth="1"/>
    <col min="20" max="16384" width="8.7109375" style="66"/>
  </cols>
  <sheetData>
    <row r="1" spans="1:23" s="312" customFormat="1">
      <c r="A1" s="313" t="s">
        <v>400</v>
      </c>
    </row>
    <row r="2" spans="1:23" s="312" customFormat="1">
      <c r="A2" s="312" t="s">
        <v>401</v>
      </c>
      <c r="B2" s="312" t="s">
        <v>402</v>
      </c>
    </row>
    <row r="3" spans="1:23" s="312" customFormat="1">
      <c r="A3" s="312" t="s">
        <v>403</v>
      </c>
    </row>
    <row r="4" spans="1:23" s="312" customFormat="1">
      <c r="A4" s="313" t="s">
        <v>404</v>
      </c>
    </row>
    <row r="5" spans="1:23" s="312" customFormat="1"/>
    <row r="6" spans="1:23">
      <c r="J6" s="50"/>
      <c r="O6" s="193"/>
    </row>
    <row r="7" spans="1:23">
      <c r="A7" s="66" t="s">
        <v>373</v>
      </c>
      <c r="J7" s="50"/>
      <c r="O7" s="153"/>
    </row>
    <row r="8" spans="1:23">
      <c r="A8" s="95" t="s">
        <v>148</v>
      </c>
      <c r="J8" s="194"/>
    </row>
    <row r="9" spans="1:23">
      <c r="A9" s="49" t="s">
        <v>237</v>
      </c>
    </row>
    <row r="10" spans="1:23">
      <c r="A10" s="49"/>
      <c r="F10" s="111"/>
      <c r="G10" s="111"/>
    </row>
    <row r="11" spans="1:23" ht="13.5" thickBot="1">
      <c r="A11" s="49"/>
    </row>
    <row r="12" spans="1:23" s="81" customFormat="1" ht="17.649999999999999" customHeight="1">
      <c r="A12" s="41"/>
      <c r="B12" s="384" t="s">
        <v>260</v>
      </c>
      <c r="C12" s="385"/>
      <c r="D12" s="385"/>
      <c r="E12" s="385"/>
      <c r="F12" s="385"/>
      <c r="G12" s="385"/>
      <c r="H12" s="385"/>
      <c r="I12" s="385"/>
      <c r="J12" s="385"/>
      <c r="K12" s="385"/>
      <c r="L12" s="385"/>
      <c r="M12" s="385"/>
      <c r="N12" s="385"/>
      <c r="O12" s="385"/>
      <c r="P12" s="385"/>
      <c r="Q12" s="385"/>
      <c r="R12" s="385"/>
      <c r="S12" s="386"/>
    </row>
    <row r="13" spans="1:23" s="81" customFormat="1" ht="15" customHeight="1">
      <c r="A13" s="42"/>
      <c r="B13" s="387" t="s">
        <v>64</v>
      </c>
      <c r="C13" s="388"/>
      <c r="D13" s="388"/>
      <c r="E13" s="388"/>
      <c r="F13" s="388"/>
      <c r="G13" s="389"/>
      <c r="H13" s="335" t="s">
        <v>122</v>
      </c>
      <c r="I13" s="324"/>
      <c r="J13" s="324"/>
      <c r="K13" s="324"/>
      <c r="L13" s="324"/>
      <c r="M13" s="325"/>
      <c r="N13" s="335" t="s">
        <v>179</v>
      </c>
      <c r="O13" s="324"/>
      <c r="P13" s="324"/>
      <c r="Q13" s="324"/>
      <c r="R13" s="324"/>
      <c r="S13" s="390"/>
    </row>
    <row r="14" spans="1:23" s="81" customFormat="1" ht="60.75" customHeight="1">
      <c r="A14" s="42"/>
      <c r="B14" s="330" t="s">
        <v>60</v>
      </c>
      <c r="C14" s="328"/>
      <c r="D14" s="330" t="s">
        <v>59</v>
      </c>
      <c r="E14" s="328"/>
      <c r="F14" s="330" t="s">
        <v>181</v>
      </c>
      <c r="G14" s="328"/>
      <c r="H14" s="330" t="s">
        <v>60</v>
      </c>
      <c r="I14" s="328"/>
      <c r="J14" s="330" t="s">
        <v>59</v>
      </c>
      <c r="K14" s="328"/>
      <c r="L14" s="330" t="s">
        <v>181</v>
      </c>
      <c r="M14" s="328"/>
      <c r="N14" s="330" t="s">
        <v>60</v>
      </c>
      <c r="O14" s="328"/>
      <c r="P14" s="330" t="s">
        <v>59</v>
      </c>
      <c r="Q14" s="328"/>
      <c r="R14" s="330" t="s">
        <v>181</v>
      </c>
      <c r="S14" s="331"/>
    </row>
    <row r="15" spans="1:23">
      <c r="A15" s="73"/>
      <c r="B15" s="13" t="s">
        <v>5</v>
      </c>
      <c r="C15" s="15" t="s">
        <v>58</v>
      </c>
      <c r="D15" s="13" t="s">
        <v>5</v>
      </c>
      <c r="E15" s="15" t="s">
        <v>58</v>
      </c>
      <c r="F15" s="14" t="s">
        <v>57</v>
      </c>
      <c r="G15" s="15" t="s">
        <v>6</v>
      </c>
      <c r="H15" s="13" t="s">
        <v>5</v>
      </c>
      <c r="I15" s="15" t="s">
        <v>58</v>
      </c>
      <c r="J15" s="13" t="s">
        <v>5</v>
      </c>
      <c r="K15" s="15" t="s">
        <v>58</v>
      </c>
      <c r="L15" s="14" t="s">
        <v>57</v>
      </c>
      <c r="M15" s="15" t="s">
        <v>6</v>
      </c>
      <c r="N15" s="13" t="s">
        <v>5</v>
      </c>
      <c r="O15" s="15" t="s">
        <v>58</v>
      </c>
      <c r="P15" s="13" t="s">
        <v>5</v>
      </c>
      <c r="Q15" s="15" t="s">
        <v>58</v>
      </c>
      <c r="R15" s="14" t="s">
        <v>57</v>
      </c>
      <c r="S15" s="16" t="s">
        <v>6</v>
      </c>
    </row>
    <row r="16" spans="1:23">
      <c r="A16" s="74"/>
      <c r="B16" s="75"/>
      <c r="C16" s="77"/>
      <c r="D16" s="75"/>
      <c r="E16" s="77"/>
      <c r="F16" s="78"/>
      <c r="G16" s="77"/>
      <c r="H16" s="75"/>
      <c r="I16" s="77"/>
      <c r="J16" s="75"/>
      <c r="K16" s="77"/>
      <c r="L16" s="78"/>
      <c r="M16" s="77"/>
      <c r="N16" s="75"/>
      <c r="O16" s="77"/>
      <c r="P16" s="75"/>
      <c r="Q16" s="77"/>
      <c r="R16" s="78"/>
      <c r="S16" s="79"/>
      <c r="T16" s="139"/>
      <c r="U16" s="139"/>
      <c r="V16" s="139"/>
      <c r="W16" s="139"/>
    </row>
    <row r="17" spans="1:23">
      <c r="A17" s="83" t="s">
        <v>7</v>
      </c>
      <c r="B17" s="71">
        <v>26.374578405596569</v>
      </c>
      <c r="C17" s="52">
        <v>0.27520550279884581</v>
      </c>
      <c r="D17" s="71">
        <v>27.18138541471539</v>
      </c>
      <c r="E17" s="53">
        <v>0.45684438350532597</v>
      </c>
      <c r="F17" s="58">
        <v>0.80680698156356812</v>
      </c>
      <c r="G17" s="53">
        <v>0.53333371877670288</v>
      </c>
      <c r="H17" s="71">
        <v>7.4874115351067374</v>
      </c>
      <c r="I17" s="52">
        <v>0.17934253634206584</v>
      </c>
      <c r="J17" s="71">
        <v>7.2855389883896757</v>
      </c>
      <c r="K17" s="53">
        <v>0.30880312096647838</v>
      </c>
      <c r="L17" s="58">
        <v>-0.20187254250049591</v>
      </c>
      <c r="M17" s="52">
        <v>0.35710379481315613</v>
      </c>
      <c r="N17" s="71">
        <v>3.234214339012881</v>
      </c>
      <c r="O17" s="53">
        <v>0.11175319700845524</v>
      </c>
      <c r="P17" s="71">
        <v>2.4327107355902169</v>
      </c>
      <c r="Q17" s="53">
        <v>0.14471840441772563</v>
      </c>
      <c r="R17" s="58">
        <v>-0.80150359869003296</v>
      </c>
      <c r="S17" s="54">
        <v>0.18284472823143005</v>
      </c>
      <c r="T17" s="63"/>
      <c r="U17" s="63"/>
      <c r="V17" s="63"/>
      <c r="W17" s="63"/>
    </row>
    <row r="18" spans="1:23">
      <c r="A18" s="83" t="s">
        <v>8</v>
      </c>
      <c r="B18" s="71">
        <v>18.572751655739012</v>
      </c>
      <c r="C18" s="52">
        <v>0.26995566539026616</v>
      </c>
      <c r="D18" s="71">
        <v>19.869937900081709</v>
      </c>
      <c r="E18" s="53">
        <v>0.18071902490468494</v>
      </c>
      <c r="F18" s="58">
        <v>1.2971862554550171</v>
      </c>
      <c r="G18" s="53">
        <v>0.32486215233802795</v>
      </c>
      <c r="H18" s="71">
        <v>7.1191490066363023</v>
      </c>
      <c r="I18" s="52">
        <v>0.14022917168318963</v>
      </c>
      <c r="J18" s="71">
        <v>7.3065343584857878</v>
      </c>
      <c r="K18" s="53">
        <v>0.12657274480001496</v>
      </c>
      <c r="L18" s="58">
        <v>0.18738535046577454</v>
      </c>
      <c r="M18" s="52">
        <v>0.18890441954135895</v>
      </c>
      <c r="N18" s="71">
        <v>4.2577720341722083</v>
      </c>
      <c r="O18" s="53">
        <v>0.12280194503443495</v>
      </c>
      <c r="P18" s="71">
        <v>4.090042924004182</v>
      </c>
      <c r="Q18" s="53">
        <v>0.10395107795230667</v>
      </c>
      <c r="R18" s="58">
        <v>-0.16772910952568054</v>
      </c>
      <c r="S18" s="54">
        <v>0.16089171171188354</v>
      </c>
      <c r="T18" s="63"/>
      <c r="U18" s="63"/>
      <c r="V18" s="63"/>
      <c r="W18" s="63"/>
    </row>
    <row r="19" spans="1:23">
      <c r="A19" s="108" t="s">
        <v>11</v>
      </c>
      <c r="B19" s="86">
        <v>25.416555195944859</v>
      </c>
      <c r="C19" s="55">
        <v>0.24660200075420252</v>
      </c>
      <c r="D19" s="86">
        <v>22.264312661044979</v>
      </c>
      <c r="E19" s="56">
        <v>0.48133090787283273</v>
      </c>
      <c r="F19" s="84">
        <v>-3.1522424221038818</v>
      </c>
      <c r="G19" s="56">
        <v>0.54082530736923218</v>
      </c>
      <c r="H19" s="86">
        <v>7.1098780852517693</v>
      </c>
      <c r="I19" s="55">
        <v>0.14075396241254104</v>
      </c>
      <c r="J19" s="86">
        <v>6.0255776914946084</v>
      </c>
      <c r="K19" s="56">
        <v>0.18044271001758269</v>
      </c>
      <c r="L19" s="84">
        <v>-1.0843003988265991</v>
      </c>
      <c r="M19" s="56">
        <v>0.22884765267372131</v>
      </c>
      <c r="N19" s="86">
        <v>1.8289860440013821</v>
      </c>
      <c r="O19" s="55">
        <v>6.3976141940890768E-2</v>
      </c>
      <c r="P19" s="86">
        <v>1.336550393765005</v>
      </c>
      <c r="Q19" s="56">
        <v>0.11787927427560424</v>
      </c>
      <c r="R19" s="84">
        <v>-0.49243566393852234</v>
      </c>
      <c r="S19" s="57">
        <v>0.13412110507488251</v>
      </c>
      <c r="T19" s="63"/>
      <c r="U19" s="63"/>
      <c r="V19" s="63"/>
      <c r="W19" s="63"/>
    </row>
    <row r="20" spans="1:23">
      <c r="A20" s="108" t="s">
        <v>12</v>
      </c>
      <c r="B20" s="86">
        <v>18.44705202955274</v>
      </c>
      <c r="C20" s="55">
        <v>0.21598078236606119</v>
      </c>
      <c r="D20" s="86">
        <v>19.859160809304321</v>
      </c>
      <c r="E20" s="56">
        <v>0.21303803667555263</v>
      </c>
      <c r="F20" s="84">
        <v>1.4121087789535522</v>
      </c>
      <c r="G20" s="56">
        <v>0.30336925387382507</v>
      </c>
      <c r="H20" s="86">
        <v>8.0577561335403409</v>
      </c>
      <c r="I20" s="55">
        <v>0.13986539886043034</v>
      </c>
      <c r="J20" s="86">
        <v>7.5336040819510854</v>
      </c>
      <c r="K20" s="56">
        <v>0.16941016595551797</v>
      </c>
      <c r="L20" s="84">
        <v>-0.52415204048156738</v>
      </c>
      <c r="M20" s="56">
        <v>0.21968644857406616</v>
      </c>
      <c r="N20" s="86">
        <v>2.6551927266016611</v>
      </c>
      <c r="O20" s="55">
        <v>8.6228891159721544E-2</v>
      </c>
      <c r="P20" s="86">
        <v>2.6967226869583372</v>
      </c>
      <c r="Q20" s="56">
        <v>8.8859155955039043E-2</v>
      </c>
      <c r="R20" s="84">
        <v>4.1529960930347443E-2</v>
      </c>
      <c r="S20" s="57">
        <v>0.12381991744041443</v>
      </c>
      <c r="T20" s="63"/>
      <c r="U20" s="63"/>
      <c r="V20" s="63"/>
      <c r="W20" s="63"/>
    </row>
    <row r="21" spans="1:23">
      <c r="A21" s="108" t="s">
        <v>14</v>
      </c>
      <c r="B21" s="86">
        <v>26.705383011770039</v>
      </c>
      <c r="C21" s="55">
        <v>0.41332419818209909</v>
      </c>
      <c r="D21" s="86">
        <v>28.45445748500147</v>
      </c>
      <c r="E21" s="56">
        <v>0.33894959618283355</v>
      </c>
      <c r="F21" s="84">
        <v>1.7490744590759277</v>
      </c>
      <c r="G21" s="56">
        <v>0.53453129529953003</v>
      </c>
      <c r="H21" s="86">
        <v>5.7892960611774447</v>
      </c>
      <c r="I21" s="55">
        <v>0.23117792290074368</v>
      </c>
      <c r="J21" s="86">
        <v>6.377885891965688</v>
      </c>
      <c r="K21" s="56">
        <v>0.17374561092428384</v>
      </c>
      <c r="L21" s="84">
        <v>0.58858984708786011</v>
      </c>
      <c r="M21" s="56">
        <v>0.28918984532356262</v>
      </c>
      <c r="N21" s="86">
        <v>2.8939101634456139</v>
      </c>
      <c r="O21" s="55">
        <v>0.13109710174543435</v>
      </c>
      <c r="P21" s="86">
        <v>3.393907925164553</v>
      </c>
      <c r="Q21" s="56">
        <v>0.14357104236569856</v>
      </c>
      <c r="R21" s="84">
        <v>0.49999776482582092</v>
      </c>
      <c r="S21" s="57">
        <v>0.19441989064216614</v>
      </c>
      <c r="T21" s="63"/>
      <c r="U21" s="63"/>
      <c r="V21" s="63"/>
      <c r="W21" s="63"/>
    </row>
    <row r="22" spans="1:23">
      <c r="A22" s="83" t="s">
        <v>16</v>
      </c>
      <c r="B22" s="71">
        <v>19.56429855160318</v>
      </c>
      <c r="C22" s="52">
        <v>0.12493042875755526</v>
      </c>
      <c r="D22" s="71">
        <v>19.687696008688292</v>
      </c>
      <c r="E22" s="53">
        <v>0.24181461893197567</v>
      </c>
      <c r="F22" s="58">
        <v>0.12339745461940765</v>
      </c>
      <c r="G22" s="53">
        <v>0.27217993140220642</v>
      </c>
      <c r="H22" s="71">
        <v>9.7486923824133971</v>
      </c>
      <c r="I22" s="52">
        <v>0.12216594214439355</v>
      </c>
      <c r="J22" s="71">
        <v>8.2526755778104164</v>
      </c>
      <c r="K22" s="53">
        <v>0.13668602479408581</v>
      </c>
      <c r="L22" s="58">
        <v>-1.4960168600082397</v>
      </c>
      <c r="M22" s="52">
        <v>0.18332372605800629</v>
      </c>
      <c r="N22" s="71">
        <v>2.5552529868083842</v>
      </c>
      <c r="O22" s="53">
        <v>7.7794475494291859E-2</v>
      </c>
      <c r="P22" s="71">
        <v>2.5921835325158229</v>
      </c>
      <c r="Q22" s="53">
        <v>6.3284455965349817E-2</v>
      </c>
      <c r="R22" s="58">
        <v>3.6930546164512634E-2</v>
      </c>
      <c r="S22" s="54">
        <v>0.10028410702943802</v>
      </c>
      <c r="T22" s="63"/>
      <c r="U22" s="63"/>
      <c r="V22" s="63"/>
      <c r="W22" s="63"/>
    </row>
    <row r="23" spans="1:23">
      <c r="A23" s="83" t="s">
        <v>386</v>
      </c>
      <c r="B23" s="71">
        <v>16.239382451328741</v>
      </c>
      <c r="C23" s="52">
        <v>0.1723833659574058</v>
      </c>
      <c r="D23" s="71">
        <v>17.408576167820279</v>
      </c>
      <c r="E23" s="53">
        <v>0.3139466947437482</v>
      </c>
      <c r="F23" s="58">
        <v>1.1691937446594238</v>
      </c>
      <c r="G23" s="53">
        <v>0.35815995931625366</v>
      </c>
      <c r="H23" s="71">
        <v>7.3439399544766379</v>
      </c>
      <c r="I23" s="52">
        <v>0.14244674497273804</v>
      </c>
      <c r="J23" s="71">
        <v>7.4252449177630959</v>
      </c>
      <c r="K23" s="53">
        <v>0.25226811175417518</v>
      </c>
      <c r="L23" s="58">
        <v>8.1304959952831268E-2</v>
      </c>
      <c r="M23" s="52">
        <v>0.28970721364021301</v>
      </c>
      <c r="N23" s="71">
        <v>2.44268404476145</v>
      </c>
      <c r="O23" s="53">
        <v>0.11620011069230622</v>
      </c>
      <c r="P23" s="71">
        <v>2.5504633533762551</v>
      </c>
      <c r="Q23" s="53">
        <v>0.13022873740354643</v>
      </c>
      <c r="R23" s="58">
        <v>0.10777930915355682</v>
      </c>
      <c r="S23" s="54">
        <v>0.17453363537788391</v>
      </c>
      <c r="T23" s="63"/>
      <c r="U23" s="63"/>
      <c r="V23" s="63"/>
      <c r="W23" s="63"/>
    </row>
    <row r="24" spans="1:23">
      <c r="A24" s="83" t="s">
        <v>17</v>
      </c>
      <c r="B24" s="71">
        <v>17.84424880190922</v>
      </c>
      <c r="C24" s="52">
        <v>0.14031789322540927</v>
      </c>
      <c r="D24" s="71">
        <v>19.102184185982129</v>
      </c>
      <c r="E24" s="53">
        <v>0.12655606682206999</v>
      </c>
      <c r="F24" s="58">
        <v>1.2579354047775269</v>
      </c>
      <c r="G24" s="53">
        <v>0.18895912170410156</v>
      </c>
      <c r="H24" s="71">
        <v>8.2517058559711707</v>
      </c>
      <c r="I24" s="52">
        <v>0.11611242438018793</v>
      </c>
      <c r="J24" s="71">
        <v>7.3212488899169461</v>
      </c>
      <c r="K24" s="53">
        <v>9.8041462505877391E-2</v>
      </c>
      <c r="L24" s="58">
        <v>-0.93045693635940552</v>
      </c>
      <c r="M24" s="52">
        <v>0.15196783840656281</v>
      </c>
      <c r="N24" s="71">
        <v>2.6670469017473519</v>
      </c>
      <c r="O24" s="53">
        <v>7.7861581920722636E-2</v>
      </c>
      <c r="P24" s="71">
        <v>2.890033318274015</v>
      </c>
      <c r="Q24" s="53">
        <v>5.9953694191892656E-2</v>
      </c>
      <c r="R24" s="58">
        <v>0.22298641502857208</v>
      </c>
      <c r="S24" s="54">
        <v>9.8269380629062653E-2</v>
      </c>
      <c r="T24" s="63"/>
      <c r="U24" s="63"/>
      <c r="V24" s="63"/>
      <c r="W24" s="63"/>
    </row>
    <row r="25" spans="1:23">
      <c r="A25" s="83" t="s">
        <v>18</v>
      </c>
      <c r="B25" s="71">
        <v>18.914163265145159</v>
      </c>
      <c r="C25" s="52">
        <v>0.14425903620196651</v>
      </c>
      <c r="D25" s="71">
        <v>19.446617774058609</v>
      </c>
      <c r="E25" s="53">
        <v>0.17681903263549259</v>
      </c>
      <c r="F25" s="58">
        <v>0.53245449066162109</v>
      </c>
      <c r="G25" s="53">
        <v>0.22820088267326355</v>
      </c>
      <c r="H25" s="71">
        <v>7.9259297197904059</v>
      </c>
      <c r="I25" s="52">
        <v>0.13601560118419884</v>
      </c>
      <c r="J25" s="71">
        <v>7.0239538123292764</v>
      </c>
      <c r="K25" s="53">
        <v>0.11113666565160496</v>
      </c>
      <c r="L25" s="58">
        <v>-0.90197592973709106</v>
      </c>
      <c r="M25" s="52">
        <v>0.17564624547958374</v>
      </c>
      <c r="N25" s="71">
        <v>2.0385429389506879</v>
      </c>
      <c r="O25" s="53">
        <v>6.0052634792938916E-2</v>
      </c>
      <c r="P25" s="71">
        <v>1.723530720325255</v>
      </c>
      <c r="Q25" s="53">
        <v>6.4125036534202248E-2</v>
      </c>
      <c r="R25" s="58">
        <v>-0.31501221656799316</v>
      </c>
      <c r="S25" s="54">
        <v>8.7854079902172089E-2</v>
      </c>
      <c r="T25" s="63"/>
      <c r="U25" s="63"/>
      <c r="V25" s="63"/>
      <c r="W25" s="63"/>
    </row>
    <row r="26" spans="1:23">
      <c r="A26" s="83" t="s">
        <v>202</v>
      </c>
      <c r="B26" s="71">
        <v>19.62530928120443</v>
      </c>
      <c r="C26" s="52">
        <v>0.18892911452581657</v>
      </c>
      <c r="D26" s="71">
        <v>20.1497841938777</v>
      </c>
      <c r="E26" s="53">
        <v>0.2156579353552468</v>
      </c>
      <c r="F26" s="58">
        <v>0.52447491884231567</v>
      </c>
      <c r="G26" s="53">
        <v>0.28670987486839294</v>
      </c>
      <c r="H26" s="71">
        <v>7.8066431348635934</v>
      </c>
      <c r="I26" s="52">
        <v>0.12770090314568466</v>
      </c>
      <c r="J26" s="71">
        <v>7.3621421620833107</v>
      </c>
      <c r="K26" s="53">
        <v>0.12350531383060304</v>
      </c>
      <c r="L26" s="58">
        <v>-0.44450098276138306</v>
      </c>
      <c r="M26" s="52">
        <v>0.17765438556671143</v>
      </c>
      <c r="N26" s="71">
        <v>4.0339893535847366</v>
      </c>
      <c r="O26" s="53">
        <v>8.6342499127004979E-2</v>
      </c>
      <c r="P26" s="71">
        <v>3.7647278998247038</v>
      </c>
      <c r="Q26" s="53">
        <v>9.4092183551352793E-2</v>
      </c>
      <c r="R26" s="58">
        <v>-0.26926144957542419</v>
      </c>
      <c r="S26" s="54">
        <v>0.12770421802997589</v>
      </c>
      <c r="T26" s="63"/>
      <c r="U26" s="63"/>
      <c r="V26" s="63"/>
      <c r="W26" s="63"/>
    </row>
    <row r="27" spans="1:23">
      <c r="A27" s="83" t="s">
        <v>19</v>
      </c>
      <c r="B27" s="71">
        <v>20.861946630806781</v>
      </c>
      <c r="C27" s="52">
        <v>0.20557955752396109</v>
      </c>
      <c r="D27" s="71">
        <v>20.920360560883591</v>
      </c>
      <c r="E27" s="53">
        <v>0.2581624715644768</v>
      </c>
      <c r="F27" s="58">
        <v>5.8413930237293243E-2</v>
      </c>
      <c r="G27" s="53">
        <v>0.3300163745880127</v>
      </c>
      <c r="H27" s="71">
        <v>6.9299290810447287</v>
      </c>
      <c r="I27" s="52">
        <v>0.13759139231697118</v>
      </c>
      <c r="J27" s="71">
        <v>5.9669996095936462</v>
      </c>
      <c r="K27" s="53">
        <v>0.12829959190045737</v>
      </c>
      <c r="L27" s="58">
        <v>-0.96292948722839355</v>
      </c>
      <c r="M27" s="52">
        <v>0.18812808394432068</v>
      </c>
      <c r="N27" s="71">
        <v>2.256891795601319</v>
      </c>
      <c r="O27" s="53">
        <v>7.2402607796737614E-2</v>
      </c>
      <c r="P27" s="71">
        <v>1.8184248952911981</v>
      </c>
      <c r="Q27" s="53">
        <v>4.6650459897395899E-2</v>
      </c>
      <c r="R27" s="58">
        <v>-0.43846690654754639</v>
      </c>
      <c r="S27" s="54">
        <v>8.6130149662494659E-2</v>
      </c>
      <c r="T27" s="63"/>
      <c r="U27" s="63"/>
      <c r="V27" s="63"/>
      <c r="W27" s="63"/>
    </row>
    <row r="28" spans="1:23">
      <c r="A28" s="83" t="s">
        <v>20</v>
      </c>
      <c r="B28" s="71">
        <v>20.580272881466339</v>
      </c>
      <c r="C28" s="52">
        <v>0.16605438563854796</v>
      </c>
      <c r="D28" s="71">
        <v>20.685374438263018</v>
      </c>
      <c r="E28" s="53">
        <v>0.21792559263055339</v>
      </c>
      <c r="F28" s="58">
        <v>0.10510155558586121</v>
      </c>
      <c r="G28" s="53">
        <v>0.27398106455802917</v>
      </c>
      <c r="H28" s="71">
        <v>4.7778208086912324</v>
      </c>
      <c r="I28" s="52">
        <v>8.718555330946158E-2</v>
      </c>
      <c r="J28" s="71">
        <v>4.9047401241673274</v>
      </c>
      <c r="K28" s="53">
        <v>0.10250278950013551</v>
      </c>
      <c r="L28" s="58">
        <v>0.12691931426525116</v>
      </c>
      <c r="M28" s="52">
        <v>0.13456650078296661</v>
      </c>
      <c r="N28" s="71">
        <v>1.2671261046231159</v>
      </c>
      <c r="O28" s="53">
        <v>7.9917467012506252E-2</v>
      </c>
      <c r="P28" s="71">
        <v>1.111954762533288</v>
      </c>
      <c r="Q28" s="53">
        <v>3.9326354388743982E-2</v>
      </c>
      <c r="R28" s="58">
        <v>-0.15517133474349976</v>
      </c>
      <c r="S28" s="54">
        <v>8.9069433510303497E-2</v>
      </c>
      <c r="T28" s="63"/>
      <c r="U28" s="63"/>
      <c r="V28" s="63"/>
      <c r="W28" s="63"/>
    </row>
    <row r="29" spans="1:23">
      <c r="A29" s="83" t="s">
        <v>322</v>
      </c>
      <c r="B29" s="71">
        <v>19.143599022709459</v>
      </c>
      <c r="C29" s="52">
        <v>0.16280359881883139</v>
      </c>
      <c r="D29" s="71">
        <v>18.451498513328438</v>
      </c>
      <c r="E29" s="53">
        <v>0.15782231914776312</v>
      </c>
      <c r="F29" s="58">
        <v>-0.69210052490234375</v>
      </c>
      <c r="G29" s="53">
        <v>0.22674411535263062</v>
      </c>
      <c r="H29" s="71">
        <v>6.2655885310536599</v>
      </c>
      <c r="I29" s="52">
        <v>0.11871242873499256</v>
      </c>
      <c r="J29" s="71">
        <v>6.3667356422154517</v>
      </c>
      <c r="K29" s="53">
        <v>0.122375650902634</v>
      </c>
      <c r="L29" s="58">
        <v>0.10114710777997971</v>
      </c>
      <c r="M29" s="52">
        <v>0.1704946905374527</v>
      </c>
      <c r="N29" s="71">
        <v>2.4215553315723168</v>
      </c>
      <c r="O29" s="53">
        <v>5.7325349240911976E-2</v>
      </c>
      <c r="P29" s="71">
        <v>2.39725065555769</v>
      </c>
      <c r="Q29" s="53">
        <v>5.8625643086084873E-2</v>
      </c>
      <c r="R29" s="58">
        <v>-2.4304676800966263E-2</v>
      </c>
      <c r="S29" s="54">
        <v>8.1994891166687012E-2</v>
      </c>
      <c r="T29" s="63"/>
      <c r="U29" s="63"/>
      <c r="V29" s="63"/>
      <c r="W29" s="63"/>
    </row>
    <row r="30" spans="1:23">
      <c r="A30" s="83" t="s">
        <v>21</v>
      </c>
      <c r="B30" s="71">
        <v>18.58791686120701</v>
      </c>
      <c r="C30" s="52">
        <v>8.3528785062835828E-2</v>
      </c>
      <c r="D30" s="71">
        <v>18.312945658639059</v>
      </c>
      <c r="E30" s="53">
        <v>0.10918057234212418</v>
      </c>
      <c r="F30" s="58">
        <v>-0.27497121691703796</v>
      </c>
      <c r="G30" s="53">
        <v>0.13746801018714905</v>
      </c>
      <c r="H30" s="71">
        <v>7.5346693674061118</v>
      </c>
      <c r="I30" s="52">
        <v>0.12666586272523475</v>
      </c>
      <c r="J30" s="71">
        <v>6.9693238419162746</v>
      </c>
      <c r="K30" s="53">
        <v>0.11643793004175777</v>
      </c>
      <c r="L30" s="58">
        <v>-0.56534552574157715</v>
      </c>
      <c r="M30" s="52">
        <v>0.17205241322517395</v>
      </c>
      <c r="N30" s="71">
        <v>1.296734947990859</v>
      </c>
      <c r="O30" s="53">
        <v>4.6305859193955926E-2</v>
      </c>
      <c r="P30" s="71">
        <v>1.4207063608948329</v>
      </c>
      <c r="Q30" s="53">
        <v>5.002136415843985E-2</v>
      </c>
      <c r="R30" s="58">
        <v>0.12397141009569168</v>
      </c>
      <c r="S30" s="54">
        <v>6.816428154706955E-2</v>
      </c>
      <c r="T30" s="63"/>
      <c r="U30" s="63"/>
      <c r="V30" s="63"/>
      <c r="W30" s="63"/>
    </row>
    <row r="31" spans="1:23">
      <c r="A31" s="83" t="s">
        <v>22</v>
      </c>
      <c r="B31" s="71">
        <v>16.028001782728762</v>
      </c>
      <c r="C31" s="52">
        <v>0.43582839965636355</v>
      </c>
      <c r="D31" s="71">
        <v>18.290072675346341</v>
      </c>
      <c r="E31" s="53">
        <v>0.39812662122219639</v>
      </c>
      <c r="F31" s="58">
        <v>2.262070894241333</v>
      </c>
      <c r="G31" s="53">
        <v>0.59029757976531982</v>
      </c>
      <c r="H31" s="71">
        <v>7.77886087399121</v>
      </c>
      <c r="I31" s="52">
        <v>0.36730469463780424</v>
      </c>
      <c r="J31" s="71">
        <v>5.3434640416592298</v>
      </c>
      <c r="K31" s="53">
        <v>0.18016188330669852</v>
      </c>
      <c r="L31" s="58">
        <v>-2.4353969097137451</v>
      </c>
      <c r="M31" s="52">
        <v>0.40911006927490234</v>
      </c>
      <c r="N31" s="71">
        <v>2.7143865138803149</v>
      </c>
      <c r="O31" s="53">
        <v>0.1669033617127092</v>
      </c>
      <c r="P31" s="71">
        <v>1.5880295694734829</v>
      </c>
      <c r="Q31" s="53">
        <v>9.8091285760589939E-2</v>
      </c>
      <c r="R31" s="58">
        <v>-1.1263569593429565</v>
      </c>
      <c r="S31" s="54">
        <v>0.19359399378299713</v>
      </c>
      <c r="T31" s="63"/>
      <c r="U31" s="63"/>
      <c r="V31" s="63"/>
      <c r="W31" s="63"/>
    </row>
    <row r="32" spans="1:23">
      <c r="A32" s="83" t="s">
        <v>24</v>
      </c>
      <c r="B32" s="71">
        <v>19.030949714298011</v>
      </c>
      <c r="C32" s="52">
        <v>0.19757854827113189</v>
      </c>
      <c r="D32" s="71">
        <v>19.783034963757409</v>
      </c>
      <c r="E32" s="53">
        <v>0.19569813733132707</v>
      </c>
      <c r="F32" s="58">
        <v>0.75208526849746704</v>
      </c>
      <c r="G32" s="53">
        <v>0.27809178829193115</v>
      </c>
      <c r="H32" s="71">
        <v>7.2644061475919708</v>
      </c>
      <c r="I32" s="52">
        <v>0.18992988289374763</v>
      </c>
      <c r="J32" s="71">
        <v>6.796363640106577</v>
      </c>
      <c r="K32" s="53">
        <v>0.19159175642362966</v>
      </c>
      <c r="L32" s="58">
        <v>-0.46804249286651611</v>
      </c>
      <c r="M32" s="52">
        <v>0.26977908611297607</v>
      </c>
      <c r="N32" s="71">
        <v>1.9736752351696141</v>
      </c>
      <c r="O32" s="53">
        <v>8.9131194607960026E-2</v>
      </c>
      <c r="P32" s="71">
        <v>2.305018787387886</v>
      </c>
      <c r="Q32" s="53">
        <v>9.3041458276676633E-2</v>
      </c>
      <c r="R32" s="58">
        <v>0.33134356141090393</v>
      </c>
      <c r="S32" s="54">
        <v>0.12884518504142761</v>
      </c>
      <c r="T32" s="63"/>
      <c r="U32" s="63"/>
      <c r="V32" s="63"/>
      <c r="W32" s="63"/>
    </row>
    <row r="33" spans="1:23">
      <c r="A33" s="83" t="s">
        <v>387</v>
      </c>
      <c r="B33" s="71">
        <v>18.318012872233489</v>
      </c>
      <c r="C33" s="52">
        <v>0.22005004190671795</v>
      </c>
      <c r="D33" s="71">
        <v>21.37084590521345</v>
      </c>
      <c r="E33" s="53">
        <v>0.30535632819965119</v>
      </c>
      <c r="F33" s="58">
        <v>3.052833080291748</v>
      </c>
      <c r="G33" s="53">
        <v>0.3763834536075592</v>
      </c>
      <c r="H33" s="71">
        <v>5.1722840968563339</v>
      </c>
      <c r="I33" s="52">
        <v>0.14315134607497834</v>
      </c>
      <c r="J33" s="71">
        <v>5.1680806044560548</v>
      </c>
      <c r="K33" s="53">
        <v>0.12267774745780781</v>
      </c>
      <c r="L33" s="58">
        <v>-4.203492309898138E-3</v>
      </c>
      <c r="M33" s="52">
        <v>0.18852622807025909</v>
      </c>
      <c r="N33" s="71">
        <v>1.915466749377839</v>
      </c>
      <c r="O33" s="53">
        <v>7.0425578295709806E-2</v>
      </c>
      <c r="P33" s="71">
        <v>1.740710676444658</v>
      </c>
      <c r="Q33" s="53">
        <v>6.5591851423594777E-2</v>
      </c>
      <c r="R33" s="58">
        <v>-0.17475607991218567</v>
      </c>
      <c r="S33" s="54">
        <v>9.6239559352397919E-2</v>
      </c>
      <c r="T33" s="63"/>
      <c r="U33" s="63"/>
      <c r="V33" s="63"/>
      <c r="W33" s="63"/>
    </row>
    <row r="34" spans="1:23">
      <c r="A34" s="83" t="s">
        <v>25</v>
      </c>
      <c r="B34" s="71">
        <v>17.33168239503852</v>
      </c>
      <c r="C34" s="52">
        <v>0.10614330785732151</v>
      </c>
      <c r="D34" s="71">
        <v>16.775304250728571</v>
      </c>
      <c r="E34" s="53">
        <v>0.10663679424530814</v>
      </c>
      <c r="F34" s="58">
        <v>-0.55637812614440918</v>
      </c>
      <c r="G34" s="53">
        <v>0.15045866370201111</v>
      </c>
      <c r="H34" s="71">
        <v>4.996759755119192</v>
      </c>
      <c r="I34" s="52">
        <v>9.3670735994447155E-2</v>
      </c>
      <c r="J34" s="71">
        <v>5.0770957660846561</v>
      </c>
      <c r="K34" s="53">
        <v>8.3267530306164933E-2</v>
      </c>
      <c r="L34" s="58">
        <v>8.0336011946201324E-2</v>
      </c>
      <c r="M34" s="52">
        <v>0.12533031404018402</v>
      </c>
      <c r="N34" s="71">
        <v>1.847272170396844</v>
      </c>
      <c r="O34" s="53">
        <v>4.5942075609870486E-2</v>
      </c>
      <c r="P34" s="71">
        <v>1.8828871637870379</v>
      </c>
      <c r="Q34" s="53">
        <v>4.3227881861745691E-2</v>
      </c>
      <c r="R34" s="58">
        <v>3.5614993423223495E-2</v>
      </c>
      <c r="S34" s="54">
        <v>6.3081882894039154E-2</v>
      </c>
      <c r="T34" s="63"/>
      <c r="U34" s="63"/>
      <c r="V34" s="63"/>
      <c r="W34" s="63"/>
    </row>
    <row r="35" spans="1:23">
      <c r="A35" s="83" t="s">
        <v>26</v>
      </c>
      <c r="B35" s="71">
        <v>17.70661948712895</v>
      </c>
      <c r="C35" s="52">
        <v>0.11051669565723589</v>
      </c>
      <c r="D35" s="71">
        <v>17.967888434266179</v>
      </c>
      <c r="E35" s="53">
        <v>0.21827956947355279</v>
      </c>
      <c r="F35" s="58">
        <v>0.26126894354820251</v>
      </c>
      <c r="G35" s="53">
        <v>0.24466285109519958</v>
      </c>
      <c r="H35" s="71">
        <v>8.6840790639591496</v>
      </c>
      <c r="I35" s="52">
        <v>0.14654913516336351</v>
      </c>
      <c r="J35" s="71">
        <v>8.5429578097394749</v>
      </c>
      <c r="K35" s="53">
        <v>0.16345250358112831</v>
      </c>
      <c r="L35" s="58">
        <v>-0.14112125337123871</v>
      </c>
      <c r="M35" s="52">
        <v>0.2195298820734024</v>
      </c>
      <c r="N35" s="71">
        <v>5.4890377605191993</v>
      </c>
      <c r="O35" s="53">
        <v>0.13047669950217941</v>
      </c>
      <c r="P35" s="71">
        <v>5.577400747904167</v>
      </c>
      <c r="Q35" s="53">
        <v>0.15230573058389377</v>
      </c>
      <c r="R35" s="58">
        <v>8.8362984359264374E-2</v>
      </c>
      <c r="S35" s="54">
        <v>0.20055225491523743</v>
      </c>
      <c r="T35" s="63"/>
      <c r="U35" s="63"/>
      <c r="V35" s="63"/>
      <c r="W35" s="63"/>
    </row>
    <row r="36" spans="1:23">
      <c r="A36" s="83" t="s">
        <v>28</v>
      </c>
      <c r="B36" s="71">
        <v>18.756032122659452</v>
      </c>
      <c r="C36" s="52">
        <v>0.15664483748720046</v>
      </c>
      <c r="D36" s="71">
        <v>18.0734215882268</v>
      </c>
      <c r="E36" s="53">
        <v>0.16305139133020896</v>
      </c>
      <c r="F36" s="58">
        <v>-0.68261051177978516</v>
      </c>
      <c r="G36" s="53">
        <v>0.22610475122928619</v>
      </c>
      <c r="H36" s="71">
        <v>7.7414091948768551</v>
      </c>
      <c r="I36" s="52">
        <v>0.15540585873956592</v>
      </c>
      <c r="J36" s="71">
        <v>6.3380631380197618</v>
      </c>
      <c r="K36" s="53">
        <v>0.11113800403038801</v>
      </c>
      <c r="L36" s="58">
        <v>-1.403346061706543</v>
      </c>
      <c r="M36" s="52">
        <v>0.19105663895606995</v>
      </c>
      <c r="N36" s="71">
        <v>5.9693936687172036</v>
      </c>
      <c r="O36" s="53">
        <v>0.15754504159297317</v>
      </c>
      <c r="P36" s="71">
        <v>5.4462795400255084</v>
      </c>
      <c r="Q36" s="53">
        <v>0.13402785465565331</v>
      </c>
      <c r="R36" s="58">
        <v>-0.52311414480209351</v>
      </c>
      <c r="S36" s="54">
        <v>0.20684270560741425</v>
      </c>
      <c r="T36" s="63"/>
      <c r="U36" s="63"/>
      <c r="V36" s="63"/>
      <c r="W36" s="63"/>
    </row>
    <row r="37" spans="1:23">
      <c r="A37" s="83" t="s">
        <v>29</v>
      </c>
      <c r="B37" s="71">
        <v>19.18922340189043</v>
      </c>
      <c r="C37" s="52">
        <v>0.30707761961007285</v>
      </c>
      <c r="D37" s="71">
        <v>20.974777760022061</v>
      </c>
      <c r="E37" s="53">
        <v>0.39138667182336417</v>
      </c>
      <c r="F37" s="58">
        <v>1.7855544090270996</v>
      </c>
      <c r="G37" s="53">
        <v>0.49747380614280701</v>
      </c>
      <c r="H37" s="71">
        <v>6.3795194211542929</v>
      </c>
      <c r="I37" s="52">
        <v>0.20047639093469316</v>
      </c>
      <c r="J37" s="71">
        <v>6.1157732024190681</v>
      </c>
      <c r="K37" s="53">
        <v>0.16614561719519749</v>
      </c>
      <c r="L37" s="58">
        <v>-0.2637462317943573</v>
      </c>
      <c r="M37" s="52">
        <v>0.26037502288818359</v>
      </c>
      <c r="N37" s="71">
        <v>2.403218041454672</v>
      </c>
      <c r="O37" s="53">
        <v>0.10529988809897455</v>
      </c>
      <c r="P37" s="71">
        <v>2.160820046824385</v>
      </c>
      <c r="Q37" s="53">
        <v>0.11089770026453839</v>
      </c>
      <c r="R37" s="58">
        <v>-0.24239799380302429</v>
      </c>
      <c r="S37" s="54">
        <v>0.1529260128736496</v>
      </c>
      <c r="T37" s="63"/>
      <c r="U37" s="63"/>
      <c r="V37" s="63"/>
      <c r="W37" s="63"/>
    </row>
    <row r="38" spans="1:23">
      <c r="A38" s="83" t="s">
        <v>32</v>
      </c>
      <c r="B38" s="71">
        <v>22.71467497258767</v>
      </c>
      <c r="C38" s="52">
        <v>0.41403664507804933</v>
      </c>
      <c r="D38" s="71">
        <v>22.382790305416108</v>
      </c>
      <c r="E38" s="53">
        <v>0.42484767005732949</v>
      </c>
      <c r="F38" s="58">
        <v>-0.33188465237617493</v>
      </c>
      <c r="G38" s="53">
        <v>0.59323006868362427</v>
      </c>
      <c r="H38" s="71">
        <v>6.1621504891209726</v>
      </c>
      <c r="I38" s="52">
        <v>0.12883947139432866</v>
      </c>
      <c r="J38" s="71">
        <v>6.1462172979676284</v>
      </c>
      <c r="K38" s="53">
        <v>0.13928393793278165</v>
      </c>
      <c r="L38" s="58">
        <v>-1.5933191403746605E-2</v>
      </c>
      <c r="M38" s="52">
        <v>0.18973566591739655</v>
      </c>
      <c r="N38" s="71">
        <v>2.338431198643526</v>
      </c>
      <c r="O38" s="53">
        <v>9.6202796171261651E-2</v>
      </c>
      <c r="P38" s="71">
        <v>1.716939985742828</v>
      </c>
      <c r="Q38" s="53">
        <v>9.1290246838838823E-2</v>
      </c>
      <c r="R38" s="58">
        <v>-0.6214911937713623</v>
      </c>
      <c r="S38" s="54">
        <v>0.1326231062412262</v>
      </c>
      <c r="T38" s="63"/>
      <c r="U38" s="63"/>
      <c r="V38" s="63"/>
      <c r="W38" s="63"/>
    </row>
    <row r="39" spans="1:23">
      <c r="A39" s="83" t="s">
        <v>33</v>
      </c>
      <c r="B39" s="71">
        <v>16.872747761669771</v>
      </c>
      <c r="C39" s="52">
        <v>0.20500213206099949</v>
      </c>
      <c r="D39" s="71">
        <v>17.378572151657171</v>
      </c>
      <c r="E39" s="53">
        <v>0.20903130587768851</v>
      </c>
      <c r="F39" s="58">
        <v>0.50582438707351685</v>
      </c>
      <c r="G39" s="53">
        <v>0.29277971386909485</v>
      </c>
      <c r="H39" s="71">
        <v>5.0773211031034284</v>
      </c>
      <c r="I39" s="52">
        <v>0.11076326623555337</v>
      </c>
      <c r="J39" s="71">
        <v>4.857397639896428</v>
      </c>
      <c r="K39" s="53">
        <v>0.2161772748955442</v>
      </c>
      <c r="L39" s="58">
        <v>-0.2199234664440155</v>
      </c>
      <c r="M39" s="52">
        <v>0.24290145933628082</v>
      </c>
      <c r="N39" s="71">
        <v>2.2135579082441632</v>
      </c>
      <c r="O39" s="53">
        <v>5.8824089878156509E-2</v>
      </c>
      <c r="P39" s="71">
        <v>2.440749487633382</v>
      </c>
      <c r="Q39" s="53">
        <v>6.3353924679087403E-2</v>
      </c>
      <c r="R39" s="58">
        <v>0.22719158232212067</v>
      </c>
      <c r="S39" s="54">
        <v>8.6452260613441467E-2</v>
      </c>
      <c r="T39" s="63"/>
      <c r="U39" s="63"/>
      <c r="V39" s="63"/>
      <c r="W39" s="63"/>
    </row>
    <row r="40" spans="1:23">
      <c r="A40" s="83" t="s">
        <v>34</v>
      </c>
      <c r="B40" s="71">
        <v>18.198917028640061</v>
      </c>
      <c r="C40" s="52">
        <v>0.27559628007642478</v>
      </c>
      <c r="D40" s="71">
        <v>19.837327063406889</v>
      </c>
      <c r="E40" s="53">
        <v>0.27933492462269005</v>
      </c>
      <c r="F40" s="58">
        <v>1.6384100914001465</v>
      </c>
      <c r="G40" s="53">
        <v>0.39240452647209167</v>
      </c>
      <c r="H40" s="71">
        <v>7.2037750345513309</v>
      </c>
      <c r="I40" s="52">
        <v>0.14669565985568178</v>
      </c>
      <c r="J40" s="71">
        <v>6.7139669538605959</v>
      </c>
      <c r="K40" s="53">
        <v>0.15004372502510371</v>
      </c>
      <c r="L40" s="58">
        <v>-0.48980808258056641</v>
      </c>
      <c r="M40" s="52">
        <v>0.20983979105949402</v>
      </c>
      <c r="N40" s="71">
        <v>5.1179216567852759</v>
      </c>
      <c r="O40" s="53">
        <v>0.12076157375739582</v>
      </c>
      <c r="P40" s="71">
        <v>4.3019259138530694</v>
      </c>
      <c r="Q40" s="53">
        <v>0.13021544495927892</v>
      </c>
      <c r="R40" s="58">
        <v>-0.81599575281143188</v>
      </c>
      <c r="S40" s="54">
        <v>0.1775934100151062</v>
      </c>
      <c r="T40" s="63"/>
      <c r="U40" s="63"/>
      <c r="V40" s="63"/>
      <c r="W40" s="63"/>
    </row>
    <row r="41" spans="1:23">
      <c r="A41" s="83" t="s">
        <v>35</v>
      </c>
      <c r="B41" s="71">
        <v>14.9752630905445</v>
      </c>
      <c r="C41" s="52">
        <v>0.15578335801863874</v>
      </c>
      <c r="D41" s="71">
        <v>15.81127749468615</v>
      </c>
      <c r="E41" s="53">
        <v>0.1226688692097723</v>
      </c>
      <c r="F41" s="58">
        <v>0.83601438999176025</v>
      </c>
      <c r="G41" s="53">
        <v>0.19828289747238159</v>
      </c>
      <c r="H41" s="71">
        <v>6.5289334042132872</v>
      </c>
      <c r="I41" s="52">
        <v>0.12680782133169341</v>
      </c>
      <c r="J41" s="71">
        <v>6.2557488301246131</v>
      </c>
      <c r="K41" s="53">
        <v>9.2119626919448319E-2</v>
      </c>
      <c r="L41" s="58">
        <v>-0.27318456768989563</v>
      </c>
      <c r="M41" s="52">
        <v>0.15673623979091644</v>
      </c>
      <c r="N41" s="71">
        <v>2.7933545769318289</v>
      </c>
      <c r="O41" s="53">
        <v>0.10088641122447338</v>
      </c>
      <c r="P41" s="71">
        <v>2.5501583481112431</v>
      </c>
      <c r="Q41" s="53">
        <v>5.6076379387863945E-2</v>
      </c>
      <c r="R41" s="58">
        <v>-0.24319623410701752</v>
      </c>
      <c r="S41" s="54">
        <v>0.11542368680238724</v>
      </c>
      <c r="T41" s="63"/>
      <c r="U41" s="63"/>
      <c r="V41" s="63"/>
      <c r="W41" s="63"/>
    </row>
    <row r="42" spans="1:23">
      <c r="A42" s="83" t="s">
        <v>36</v>
      </c>
      <c r="B42" s="71">
        <v>20.776488130655089</v>
      </c>
      <c r="C42" s="52">
        <v>0.11740428006110785</v>
      </c>
      <c r="D42" s="71">
        <v>20.073925356277861</v>
      </c>
      <c r="E42" s="53">
        <v>0.1272049015478349</v>
      </c>
      <c r="F42" s="58">
        <v>-0.70256274938583374</v>
      </c>
      <c r="G42" s="53">
        <v>0.17310358583927155</v>
      </c>
      <c r="H42" s="71">
        <v>8.5037542476315817</v>
      </c>
      <c r="I42" s="52">
        <v>0.21084357492973313</v>
      </c>
      <c r="J42" s="71">
        <v>6.8001040542566153</v>
      </c>
      <c r="K42" s="53">
        <v>0.10834806662187699</v>
      </c>
      <c r="L42" s="58">
        <v>-1.7036502361297607</v>
      </c>
      <c r="M42" s="52">
        <v>0.23705340921878815</v>
      </c>
      <c r="N42" s="71">
        <v>3.7800145579026392</v>
      </c>
      <c r="O42" s="53">
        <v>0.18337409714895955</v>
      </c>
      <c r="P42" s="71">
        <v>2.691793141588072</v>
      </c>
      <c r="Q42" s="53">
        <v>7.9198145999301028E-2</v>
      </c>
      <c r="R42" s="58">
        <v>-1.0882214307785034</v>
      </c>
      <c r="S42" s="54">
        <v>0.19974584877490997</v>
      </c>
      <c r="T42" s="63"/>
      <c r="U42" s="63"/>
      <c r="V42" s="63"/>
      <c r="W42" s="63"/>
    </row>
    <row r="43" spans="1:23">
      <c r="A43" s="83" t="s">
        <v>37</v>
      </c>
      <c r="B43" s="71">
        <v>16.193709101116632</v>
      </c>
      <c r="C43" s="52">
        <v>0.19628727673238386</v>
      </c>
      <c r="D43" s="71">
        <v>16.956697161189819</v>
      </c>
      <c r="E43" s="53">
        <v>0.24454013412728517</v>
      </c>
      <c r="F43" s="58">
        <v>0.76298803091049194</v>
      </c>
      <c r="G43" s="53">
        <v>0.31357386708259583</v>
      </c>
      <c r="H43" s="71">
        <v>7.9601490252857987</v>
      </c>
      <c r="I43" s="52">
        <v>0.17366735957997601</v>
      </c>
      <c r="J43" s="71">
        <v>6.3321983964473301</v>
      </c>
      <c r="K43" s="53">
        <v>0.13494789522125022</v>
      </c>
      <c r="L43" s="58">
        <v>-1.6279506683349609</v>
      </c>
      <c r="M43" s="52">
        <v>0.21993473172187805</v>
      </c>
      <c r="N43" s="71">
        <v>1.5006523914256831</v>
      </c>
      <c r="O43" s="53">
        <v>7.4846970939130897E-2</v>
      </c>
      <c r="P43" s="71">
        <v>1.15618849321801</v>
      </c>
      <c r="Q43" s="53">
        <v>5.6481687105537241E-2</v>
      </c>
      <c r="R43" s="58">
        <v>-0.34446388483047485</v>
      </c>
      <c r="S43" s="54">
        <v>9.376700222492218E-2</v>
      </c>
      <c r="T43" s="63"/>
      <c r="U43" s="63"/>
      <c r="V43" s="63"/>
      <c r="W43" s="63"/>
    </row>
    <row r="44" spans="1:23" ht="14.25">
      <c r="A44" s="83" t="s">
        <v>323</v>
      </c>
      <c r="B44" s="71">
        <v>23.440561229918519</v>
      </c>
      <c r="C44" s="52">
        <v>0.39122141581825498</v>
      </c>
      <c r="D44" s="71">
        <v>24.094203856351051</v>
      </c>
      <c r="E44" s="53">
        <v>0.30044406990584449</v>
      </c>
      <c r="F44" s="58">
        <v>0.65364265441894531</v>
      </c>
      <c r="G44" s="53">
        <v>0.49327561259269714</v>
      </c>
      <c r="H44" s="71">
        <v>10.42143591167245</v>
      </c>
      <c r="I44" s="52">
        <v>0.27694476339712987</v>
      </c>
      <c r="J44" s="71">
        <v>9.1017925993554556</v>
      </c>
      <c r="K44" s="53">
        <v>0.20586017445084009</v>
      </c>
      <c r="L44" s="58">
        <v>-1.3196432590484619</v>
      </c>
      <c r="M44" s="52">
        <v>0.34507507085800171</v>
      </c>
      <c r="N44" s="71">
        <v>4.0740510622429387</v>
      </c>
      <c r="O44" s="53">
        <v>0.24731218504136529</v>
      </c>
      <c r="P44" s="71">
        <v>3.3622376411222978</v>
      </c>
      <c r="Q44" s="53">
        <v>0.14654840215297346</v>
      </c>
      <c r="R44" s="58">
        <v>-0.71181344985961914</v>
      </c>
      <c r="S44" s="54">
        <v>0.28747129440307617</v>
      </c>
      <c r="T44" s="63"/>
      <c r="U44" s="63"/>
      <c r="V44" s="63"/>
      <c r="W44" s="63"/>
    </row>
    <row r="45" spans="1:23">
      <c r="A45" s="83" t="s">
        <v>40</v>
      </c>
      <c r="B45" s="71">
        <v>13.835388853150549</v>
      </c>
      <c r="C45" s="52">
        <v>0.32834476374571536</v>
      </c>
      <c r="D45" s="71" t="s">
        <v>288</v>
      </c>
      <c r="E45" s="53" t="s">
        <v>288</v>
      </c>
      <c r="F45" s="58" t="s">
        <v>288</v>
      </c>
      <c r="G45" s="53" t="s">
        <v>288</v>
      </c>
      <c r="H45" s="71">
        <v>8.134858812440342</v>
      </c>
      <c r="I45" s="52">
        <v>0.15025409740795809</v>
      </c>
      <c r="J45" s="71">
        <v>8.5475328937870145</v>
      </c>
      <c r="K45" s="53">
        <v>0.14287214754574282</v>
      </c>
      <c r="L45" s="58">
        <v>0.41267406940460205</v>
      </c>
      <c r="M45" s="52">
        <v>0.20733727514743805</v>
      </c>
      <c r="N45" s="71">
        <v>3.6169039972357968</v>
      </c>
      <c r="O45" s="53">
        <v>0.10648773386382349</v>
      </c>
      <c r="P45" s="71">
        <v>2.8266658979408148</v>
      </c>
      <c r="Q45" s="53">
        <v>9.6630316006913561E-2</v>
      </c>
      <c r="R45" s="58">
        <v>-0.79023808240890503</v>
      </c>
      <c r="S45" s="54">
        <v>0.1437951922416687</v>
      </c>
      <c r="T45" s="63"/>
      <c r="U45" s="63"/>
      <c r="V45" s="63"/>
      <c r="W45" s="63"/>
    </row>
    <row r="46" spans="1:23">
      <c r="A46" s="83" t="s">
        <v>41</v>
      </c>
      <c r="B46" s="71">
        <v>17.098348339816269</v>
      </c>
      <c r="C46" s="52">
        <v>0.13868624460098691</v>
      </c>
      <c r="D46" s="71">
        <v>17.928687762989789</v>
      </c>
      <c r="E46" s="53">
        <v>0.18565220785331268</v>
      </c>
      <c r="F46" s="58">
        <v>0.83033943176269531</v>
      </c>
      <c r="G46" s="53">
        <v>0.23173393309116364</v>
      </c>
      <c r="H46" s="71">
        <v>8.3625270411670183</v>
      </c>
      <c r="I46" s="52">
        <v>0.14131877100245221</v>
      </c>
      <c r="J46" s="71">
        <v>7.2247805153849409</v>
      </c>
      <c r="K46" s="53">
        <v>0.10336441294499046</v>
      </c>
      <c r="L46" s="58">
        <v>-1.1377465724945068</v>
      </c>
      <c r="M46" s="52">
        <v>0.17508625984191895</v>
      </c>
      <c r="N46" s="71">
        <v>5.2509757761646414</v>
      </c>
      <c r="O46" s="53">
        <v>9.6396153818493285E-2</v>
      </c>
      <c r="P46" s="71">
        <v>3.806036514489358</v>
      </c>
      <c r="Q46" s="53">
        <v>6.5386068421870197E-2</v>
      </c>
      <c r="R46" s="58">
        <v>-1.4449392557144165</v>
      </c>
      <c r="S46" s="54">
        <v>0.11647985130548477</v>
      </c>
      <c r="T46" s="63"/>
      <c r="U46" s="63"/>
      <c r="V46" s="63"/>
      <c r="W46" s="63"/>
    </row>
    <row r="47" spans="1:23">
      <c r="A47" s="83" t="s">
        <v>42</v>
      </c>
      <c r="B47" s="71">
        <v>19.85087346270037</v>
      </c>
      <c r="C47" s="52">
        <v>0.16252016324116564</v>
      </c>
      <c r="D47" s="71">
        <v>20.126046593635952</v>
      </c>
      <c r="E47" s="53">
        <v>0.1752369038138592</v>
      </c>
      <c r="F47" s="58">
        <v>0.2751731276512146</v>
      </c>
      <c r="G47" s="53">
        <v>0.23899953067302704</v>
      </c>
      <c r="H47" s="71">
        <v>7.5434318285232376</v>
      </c>
      <c r="I47" s="52">
        <v>0.13405396835022035</v>
      </c>
      <c r="J47" s="71">
        <v>6.8847252393660989</v>
      </c>
      <c r="K47" s="53">
        <v>0.11913657889650098</v>
      </c>
      <c r="L47" s="58">
        <v>-0.65870660543441772</v>
      </c>
      <c r="M47" s="52">
        <v>0.17934322357177734</v>
      </c>
      <c r="N47" s="71">
        <v>2.7150655308317728</v>
      </c>
      <c r="O47" s="53">
        <v>7.6256286838982557E-2</v>
      </c>
      <c r="P47" s="71">
        <v>2.5950177494038109</v>
      </c>
      <c r="Q47" s="53">
        <v>8.865827239542301E-2</v>
      </c>
      <c r="R47" s="58">
        <v>-0.12004777789115906</v>
      </c>
      <c r="S47" s="54">
        <v>0.11694148182868958</v>
      </c>
      <c r="T47" s="63"/>
      <c r="U47" s="63"/>
      <c r="V47" s="63"/>
      <c r="W47" s="63"/>
    </row>
    <row r="48" spans="1:23">
      <c r="A48" s="83" t="s">
        <v>45</v>
      </c>
      <c r="B48" s="71">
        <v>18.60229443909861</v>
      </c>
      <c r="C48" s="52">
        <v>0.16455162102420481</v>
      </c>
      <c r="D48" s="71">
        <v>19.55606452158721</v>
      </c>
      <c r="E48" s="53">
        <v>0.17140963759430541</v>
      </c>
      <c r="F48" s="58">
        <v>0.95377010107040405</v>
      </c>
      <c r="G48" s="53">
        <v>0.23760996758937836</v>
      </c>
      <c r="H48" s="71">
        <v>6.6006953333270397</v>
      </c>
      <c r="I48" s="52">
        <v>0.11331119014744104</v>
      </c>
      <c r="J48" s="71">
        <v>6.2438368252608871</v>
      </c>
      <c r="K48" s="53">
        <v>0.10619924056228158</v>
      </c>
      <c r="L48" s="58">
        <v>-0.3568585216999054</v>
      </c>
      <c r="M48" s="52">
        <v>0.15529875457286835</v>
      </c>
      <c r="N48" s="71">
        <v>1.7551532489885271</v>
      </c>
      <c r="O48" s="53">
        <v>4.6764439915346435E-2</v>
      </c>
      <c r="P48" s="71">
        <v>1.669147131205049</v>
      </c>
      <c r="Q48" s="53">
        <v>5.4577404124715671E-2</v>
      </c>
      <c r="R48" s="58">
        <v>-8.6006119847297668E-2</v>
      </c>
      <c r="S48" s="54">
        <v>7.1872152388095856E-2</v>
      </c>
      <c r="T48" s="63"/>
      <c r="U48" s="63"/>
      <c r="V48" s="63"/>
      <c r="W48" s="63"/>
    </row>
    <row r="49" spans="1:23">
      <c r="A49" s="83" t="s">
        <v>46</v>
      </c>
      <c r="B49" s="71">
        <v>17.584276399562832</v>
      </c>
      <c r="C49" s="52">
        <v>0.12808107815140188</v>
      </c>
      <c r="D49" s="71">
        <v>18.552807193335902</v>
      </c>
      <c r="E49" s="53">
        <v>0.16520706214101757</v>
      </c>
      <c r="F49" s="58">
        <v>0.96853077411651611</v>
      </c>
      <c r="G49" s="53">
        <v>0.20904098451137543</v>
      </c>
      <c r="H49" s="71">
        <v>6.7358057830207416</v>
      </c>
      <c r="I49" s="52">
        <v>0.10949134605426417</v>
      </c>
      <c r="J49" s="71">
        <v>6.5138101050980266</v>
      </c>
      <c r="K49" s="53">
        <v>0.10049897564006605</v>
      </c>
      <c r="L49" s="58">
        <v>-0.22199568152427673</v>
      </c>
      <c r="M49" s="52">
        <v>0.14862166345119476</v>
      </c>
      <c r="N49" s="71">
        <v>4.480012396515086</v>
      </c>
      <c r="O49" s="53">
        <v>9.8416604549711531E-2</v>
      </c>
      <c r="P49" s="71">
        <v>3.1534423831028429</v>
      </c>
      <c r="Q49" s="53">
        <v>5.5640069824385921E-2</v>
      </c>
      <c r="R49" s="58">
        <v>-1.3265700340270996</v>
      </c>
      <c r="S49" s="54">
        <v>0.11305593699216843</v>
      </c>
      <c r="T49" s="63"/>
      <c r="U49" s="63"/>
      <c r="V49" s="63"/>
      <c r="W49" s="63"/>
    </row>
    <row r="50" spans="1:23" ht="13.5" thickBot="1">
      <c r="A50" s="217" t="s">
        <v>50</v>
      </c>
      <c r="B50" s="117" t="s">
        <v>283</v>
      </c>
      <c r="C50" s="30" t="s">
        <v>283</v>
      </c>
      <c r="D50" s="117">
        <v>28.061724651343461</v>
      </c>
      <c r="E50" s="30">
        <v>0.36287047534072242</v>
      </c>
      <c r="F50" s="117" t="s">
        <v>283</v>
      </c>
      <c r="G50" s="30" t="s">
        <v>283</v>
      </c>
      <c r="H50" s="117" t="s">
        <v>283</v>
      </c>
      <c r="I50" s="30" t="s">
        <v>283</v>
      </c>
      <c r="J50" s="117">
        <v>7.1803505908591649</v>
      </c>
      <c r="K50" s="30">
        <v>0.24547033464617118</v>
      </c>
      <c r="L50" s="117" t="s">
        <v>283</v>
      </c>
      <c r="M50" s="30" t="s">
        <v>283</v>
      </c>
      <c r="N50" s="117" t="s">
        <v>283</v>
      </c>
      <c r="O50" s="30" t="s">
        <v>283</v>
      </c>
      <c r="P50" s="117">
        <v>2.6421836744261999</v>
      </c>
      <c r="Q50" s="30">
        <v>0.2054068713619098</v>
      </c>
      <c r="R50" s="117" t="s">
        <v>283</v>
      </c>
      <c r="S50" s="28" t="s">
        <v>283</v>
      </c>
      <c r="T50" s="63"/>
      <c r="U50" s="63"/>
      <c r="V50" s="63"/>
      <c r="W50" s="63"/>
    </row>
    <row r="51" spans="1:23">
      <c r="A51" s="115"/>
      <c r="B51" s="58"/>
      <c r="C51" s="52"/>
      <c r="D51" s="58"/>
      <c r="E51" s="52"/>
      <c r="F51" s="58"/>
      <c r="G51" s="52"/>
      <c r="H51" s="58"/>
      <c r="I51" s="52"/>
      <c r="J51" s="58"/>
      <c r="K51" s="52"/>
      <c r="L51" s="58"/>
      <c r="M51" s="52"/>
      <c r="N51" s="58"/>
      <c r="O51" s="52"/>
      <c r="P51" s="58"/>
      <c r="Q51" s="52"/>
      <c r="R51" s="58"/>
      <c r="S51" s="52"/>
      <c r="T51" s="63"/>
      <c r="U51" s="63"/>
      <c r="V51" s="63"/>
      <c r="W51" s="63"/>
    </row>
    <row r="52" spans="1:23">
      <c r="A52" s="2" t="s">
        <v>178</v>
      </c>
      <c r="B52" s="63"/>
      <c r="C52" s="63"/>
      <c r="D52" s="64"/>
      <c r="E52" s="65"/>
      <c r="F52" s="63"/>
      <c r="G52" s="63"/>
      <c r="H52" s="63"/>
      <c r="I52" s="63"/>
      <c r="J52" s="63"/>
      <c r="K52" s="63"/>
      <c r="L52" s="63"/>
      <c r="M52" s="63"/>
      <c r="N52" s="64"/>
      <c r="O52" s="65"/>
      <c r="P52" s="63"/>
      <c r="Q52" s="63"/>
      <c r="R52" s="64"/>
      <c r="S52" s="65"/>
      <c r="T52" s="63"/>
      <c r="U52" s="63"/>
      <c r="V52" s="63"/>
      <c r="W52" s="63"/>
    </row>
    <row r="53" spans="1:23">
      <c r="A53" s="99" t="s">
        <v>337</v>
      </c>
      <c r="B53" s="63"/>
      <c r="C53" s="63"/>
      <c r="D53" s="63"/>
      <c r="E53" s="63"/>
      <c r="F53" s="63"/>
      <c r="G53" s="63"/>
      <c r="H53" s="63"/>
      <c r="I53" s="63"/>
      <c r="J53" s="63"/>
      <c r="K53" s="63"/>
    </row>
    <row r="54" spans="1:23">
      <c r="A54" s="81" t="s">
        <v>334</v>
      </c>
      <c r="B54" s="67"/>
      <c r="C54" s="67"/>
      <c r="D54" s="67"/>
      <c r="E54" s="67"/>
      <c r="F54" s="67"/>
      <c r="G54" s="67"/>
      <c r="H54" s="67"/>
      <c r="I54" s="67"/>
      <c r="J54" s="67"/>
      <c r="K54" s="67"/>
    </row>
    <row r="55" spans="1:23">
      <c r="A55" s="4" t="s">
        <v>331</v>
      </c>
      <c r="B55" s="63"/>
      <c r="C55" s="63"/>
      <c r="D55" s="63"/>
      <c r="E55" s="63"/>
      <c r="F55" s="68"/>
      <c r="G55" s="68"/>
      <c r="H55" s="68"/>
      <c r="I55" s="68"/>
      <c r="J55" s="68"/>
      <c r="K55" s="68"/>
    </row>
    <row r="56" spans="1:23">
      <c r="A56" s="202" t="s">
        <v>388</v>
      </c>
      <c r="B56" s="63"/>
      <c r="C56" s="63"/>
      <c r="D56" s="63"/>
      <c r="E56" s="63"/>
      <c r="F56" s="63"/>
      <c r="G56" s="63"/>
      <c r="H56" s="63"/>
      <c r="I56" s="63"/>
      <c r="J56" s="63"/>
      <c r="K56" s="63"/>
    </row>
    <row r="57" spans="1:23">
      <c r="A57" s="203" t="s">
        <v>389</v>
      </c>
      <c r="B57" s="192"/>
      <c r="C57" s="192"/>
      <c r="D57" s="192"/>
      <c r="E57" s="192"/>
      <c r="F57" s="192"/>
      <c r="G57" s="192"/>
      <c r="H57" s="192"/>
      <c r="I57" s="192"/>
      <c r="J57" s="192"/>
      <c r="K57" s="192"/>
    </row>
    <row r="58" spans="1:23">
      <c r="A58" s="2" t="s">
        <v>392</v>
      </c>
    </row>
  </sheetData>
  <customSheetViews>
    <customSheetView guid="{958562DC-2717-487D-88ED-05485062DB2A}" scale="80" showGridLines="0" topLeftCell="A16">
      <selection activeCell="F38" sqref="F38"/>
      <pageMargins left="0.7" right="0.7" top="0.75" bottom="0.75" header="0.3" footer="0.3"/>
      <pageSetup paperSize="9" orientation="portrait" r:id="rId1"/>
    </customSheetView>
    <customSheetView guid="{DC9DA9F2-44C2-40AF-952E-F17A8405449D}" scale="80" showGridLines="0">
      <selection activeCell="O1" sqref="O1"/>
      <pageMargins left="0.7" right="0.7" top="0.75" bottom="0.75" header="0.3" footer="0.3"/>
      <pageSetup paperSize="9" orientation="portrait" r:id="rId2"/>
    </customSheetView>
    <customSheetView guid="{AF19555B-DC94-4383-99E1-B20527EBB45F}" scale="80" showGridLines="0">
      <selection activeCell="F38" sqref="F38"/>
      <pageMargins left="0.7" right="0.7" top="0.75" bottom="0.75" header="0.3" footer="0.3"/>
      <pageSetup paperSize="9" orientation="portrait" r:id="rId3"/>
    </customSheetView>
  </customSheetViews>
  <mergeCells count="13">
    <mergeCell ref="B12:S12"/>
    <mergeCell ref="B13:G13"/>
    <mergeCell ref="H13:M13"/>
    <mergeCell ref="N13:S13"/>
    <mergeCell ref="B14:C14"/>
    <mergeCell ref="D14:E14"/>
    <mergeCell ref="F14:G14"/>
    <mergeCell ref="P14:Q14"/>
    <mergeCell ref="R14:S14"/>
    <mergeCell ref="H14:I14"/>
    <mergeCell ref="J14:K14"/>
    <mergeCell ref="L14:M14"/>
    <mergeCell ref="N14:O14"/>
  </mergeCells>
  <phoneticPr fontId="73"/>
  <conditionalFormatting sqref="F17:F49 L17:L49 R17:R49">
    <cfRule type="expression" dxfId="8" priority="2">
      <formula>ABS(F17/G17)&gt;1.96</formula>
    </cfRule>
  </conditionalFormatting>
  <conditionalFormatting sqref="F50 L50 R50">
    <cfRule type="expression" dxfId="7" priority="1">
      <formula>ABS(F50/G50)&gt;1.96</formula>
    </cfRule>
  </conditionalFormatting>
  <hyperlinks>
    <hyperlink ref="A56" r:id="rId4" display="Information on data for Israel: https://oe.cd/israel-disclaimer" xr:uid="{00000000-0004-0000-1E00-000000000000}"/>
    <hyperlink ref="A55" r:id="rId5" display="* Information on data for Cyprus: https://oe.cd/cyprus-disclaimer" xr:uid="{00000000-0004-0000-1E00-000001000000}"/>
    <hyperlink ref="A1" r:id="rId6" display="https://doi.org/10.1787/1d0bc92a-en" xr:uid="{00000000-0004-0000-1E00-000002000000}"/>
    <hyperlink ref="A4" r:id="rId7" xr:uid="{00000000-0004-0000-1E00-000003000000}"/>
  </hyperlinks>
  <pageMargins left="0.7" right="0.7" top="0.75" bottom="0.75" header="0.3" footer="0.3"/>
  <pageSetup paperSize="9" orientation="portrait"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8"/>
  <dimension ref="A1:Y80"/>
  <sheetViews>
    <sheetView showGridLines="0" zoomScale="80" zoomScaleNormal="80" workbookViewId="0"/>
  </sheetViews>
  <sheetFormatPr defaultColWidth="9.140625" defaultRowHeight="12.75"/>
  <cols>
    <col min="1" max="1" width="34" style="2" customWidth="1"/>
    <col min="2" max="16384" width="9.140625" style="2"/>
  </cols>
  <sheetData>
    <row r="1" spans="1:25" s="312" customFormat="1">
      <c r="A1" s="313" t="s">
        <v>400</v>
      </c>
    </row>
    <row r="2" spans="1:25" s="312" customFormat="1">
      <c r="A2" s="312" t="s">
        <v>401</v>
      </c>
      <c r="B2" s="312" t="s">
        <v>402</v>
      </c>
    </row>
    <row r="3" spans="1:25" s="312" customFormat="1">
      <c r="A3" s="312" t="s">
        <v>403</v>
      </c>
    </row>
    <row r="4" spans="1:25" s="312" customFormat="1">
      <c r="A4" s="313" t="s">
        <v>404</v>
      </c>
    </row>
    <row r="5" spans="1:25" s="312" customFormat="1"/>
    <row r="6" spans="1:25">
      <c r="A6" s="4"/>
      <c r="B6" s="3"/>
      <c r="C6" s="3"/>
      <c r="D6" s="3"/>
      <c r="E6" s="3"/>
      <c r="G6" s="3"/>
      <c r="J6" s="50"/>
      <c r="K6" s="66"/>
      <c r="L6" s="66"/>
      <c r="M6" s="66"/>
    </row>
    <row r="7" spans="1:25">
      <c r="A7" s="4" t="s">
        <v>374</v>
      </c>
      <c r="B7" s="3"/>
      <c r="C7" s="3"/>
      <c r="D7" s="3"/>
      <c r="E7" s="3"/>
      <c r="G7" s="3"/>
      <c r="J7" s="50"/>
      <c r="K7" s="66"/>
      <c r="L7" s="66"/>
      <c r="M7" s="66"/>
    </row>
    <row r="8" spans="1:25">
      <c r="A8" s="5" t="s">
        <v>222</v>
      </c>
      <c r="B8" s="1"/>
      <c r="C8" s="3"/>
      <c r="D8" s="3"/>
      <c r="E8" s="3"/>
      <c r="F8" s="3"/>
      <c r="G8" s="3"/>
    </row>
    <row r="9" spans="1:25">
      <c r="A9" s="49" t="s">
        <v>240</v>
      </c>
      <c r="B9" s="3"/>
      <c r="C9" s="3"/>
      <c r="D9" s="3"/>
      <c r="E9" s="3"/>
      <c r="F9" s="3"/>
      <c r="G9" s="3"/>
      <c r="J9" s="100"/>
    </row>
    <row r="10" spans="1:25">
      <c r="A10" s="6"/>
      <c r="B10" s="3"/>
      <c r="C10" s="3"/>
      <c r="D10" s="3"/>
      <c r="E10" s="3"/>
      <c r="F10" s="3"/>
      <c r="G10" s="3"/>
    </row>
    <row r="11" spans="1:25">
      <c r="A11" s="6"/>
      <c r="B11" s="3"/>
      <c r="C11" s="3"/>
      <c r="D11" s="3"/>
      <c r="E11" s="3"/>
      <c r="F11" s="3"/>
      <c r="G11" s="3"/>
    </row>
    <row r="12" spans="1:25" s="9" customFormat="1" ht="13.5" thickBot="1">
      <c r="A12" s="7"/>
      <c r="B12" s="8"/>
      <c r="C12" s="8"/>
      <c r="D12" s="8"/>
      <c r="E12" s="8"/>
      <c r="F12" s="8"/>
      <c r="G12" s="8"/>
    </row>
    <row r="13" spans="1:25" s="9" customFormat="1" ht="28.5" customHeight="1">
      <c r="A13" s="10"/>
      <c r="B13" s="318" t="s">
        <v>108</v>
      </c>
      <c r="C13" s="319"/>
      <c r="D13" s="319"/>
      <c r="E13" s="319"/>
      <c r="F13" s="319"/>
      <c r="G13" s="319"/>
      <c r="H13" s="319" t="s">
        <v>70</v>
      </c>
      <c r="I13" s="319"/>
      <c r="J13" s="319"/>
      <c r="K13" s="319"/>
      <c r="L13" s="319"/>
      <c r="M13" s="319"/>
      <c r="N13" s="319" t="s">
        <v>70</v>
      </c>
      <c r="O13" s="320"/>
    </row>
    <row r="14" spans="1:25" s="9" customFormat="1" ht="78.75" customHeight="1">
      <c r="A14" s="11"/>
      <c r="B14" s="391" t="s">
        <v>96</v>
      </c>
      <c r="C14" s="392"/>
      <c r="D14" s="330" t="s">
        <v>97</v>
      </c>
      <c r="E14" s="328"/>
      <c r="F14" s="330" t="s">
        <v>98</v>
      </c>
      <c r="G14" s="328"/>
      <c r="H14" s="337" t="s">
        <v>99</v>
      </c>
      <c r="I14" s="337"/>
      <c r="J14" s="330" t="s">
        <v>100</v>
      </c>
      <c r="K14" s="328"/>
      <c r="L14" s="383" t="s">
        <v>81</v>
      </c>
      <c r="M14" s="383"/>
      <c r="N14" s="383" t="s">
        <v>82</v>
      </c>
      <c r="O14" s="380"/>
    </row>
    <row r="15" spans="1:25">
      <c r="A15" s="12"/>
      <c r="B15" s="13" t="s">
        <v>5</v>
      </c>
      <c r="C15" s="14" t="s">
        <v>6</v>
      </c>
      <c r="D15" s="13" t="s">
        <v>5</v>
      </c>
      <c r="E15" s="15" t="s">
        <v>6</v>
      </c>
      <c r="F15" s="13" t="s">
        <v>5</v>
      </c>
      <c r="G15" s="15" t="s">
        <v>6</v>
      </c>
      <c r="H15" s="14" t="s">
        <v>5</v>
      </c>
      <c r="I15" s="14" t="s">
        <v>6</v>
      </c>
      <c r="J15" s="13" t="s">
        <v>5</v>
      </c>
      <c r="K15" s="15" t="s">
        <v>6</v>
      </c>
      <c r="L15" s="13" t="s">
        <v>5</v>
      </c>
      <c r="M15" s="15" t="s">
        <v>6</v>
      </c>
      <c r="N15" s="13" t="s">
        <v>5</v>
      </c>
      <c r="O15" s="16" t="s">
        <v>6</v>
      </c>
    </row>
    <row r="16" spans="1:25">
      <c r="A16" s="17"/>
      <c r="B16" s="18"/>
      <c r="C16" s="18"/>
      <c r="D16" s="19"/>
      <c r="E16" s="20"/>
      <c r="F16" s="19"/>
      <c r="G16" s="20"/>
      <c r="H16" s="21"/>
      <c r="I16" s="21"/>
      <c r="J16" s="19"/>
      <c r="K16" s="20"/>
      <c r="L16" s="19"/>
      <c r="M16" s="20"/>
      <c r="N16" s="19"/>
      <c r="O16" s="48"/>
      <c r="P16" s="96"/>
      <c r="Q16" s="96"/>
      <c r="R16" s="96"/>
      <c r="S16" s="96"/>
      <c r="T16" s="96"/>
      <c r="U16" s="96"/>
      <c r="V16" s="96"/>
      <c r="W16" s="96"/>
      <c r="X16" s="96"/>
      <c r="Y16" s="96"/>
    </row>
    <row r="17" spans="1:25">
      <c r="A17" s="113" t="s">
        <v>7</v>
      </c>
      <c r="B17" s="34">
        <v>32.993121205084563</v>
      </c>
      <c r="C17" s="35">
        <v>5.4091453310018371</v>
      </c>
      <c r="D17" s="34">
        <v>16.806161194403089</v>
      </c>
      <c r="E17" s="33">
        <v>1.4119314227874118</v>
      </c>
      <c r="F17" s="34">
        <v>19.205248836756009</v>
      </c>
      <c r="G17" s="33">
        <v>3.1105379976149923</v>
      </c>
      <c r="H17" s="32">
        <v>15.77252569241212</v>
      </c>
      <c r="I17" s="35">
        <v>1.9665442041652801</v>
      </c>
      <c r="J17" s="34">
        <v>9.0834230162567025</v>
      </c>
      <c r="K17" s="33">
        <v>0.9353671813670299</v>
      </c>
      <c r="L17" s="34">
        <v>3.5208055290176108</v>
      </c>
      <c r="M17" s="33">
        <v>0.34806027708033721</v>
      </c>
      <c r="N17" s="34">
        <v>2.6513234200059088</v>
      </c>
      <c r="O17" s="31">
        <v>0.66929410581406712</v>
      </c>
      <c r="P17" s="37"/>
      <c r="Q17" s="37"/>
      <c r="R17" s="37"/>
      <c r="S17" s="37"/>
      <c r="T17" s="37"/>
      <c r="U17" s="37"/>
      <c r="V17" s="37"/>
      <c r="W17" s="37"/>
      <c r="X17" s="37"/>
      <c r="Y17" s="37"/>
    </row>
    <row r="18" spans="1:25">
      <c r="A18" s="113" t="s">
        <v>9</v>
      </c>
      <c r="B18" s="34">
        <v>34.598962656370773</v>
      </c>
      <c r="C18" s="35">
        <v>1.1301019453696808</v>
      </c>
      <c r="D18" s="34">
        <v>17.43577300121056</v>
      </c>
      <c r="E18" s="33">
        <v>0.51324919311659722</v>
      </c>
      <c r="F18" s="34">
        <v>15.46685433952573</v>
      </c>
      <c r="G18" s="33">
        <v>0.84603610243624394</v>
      </c>
      <c r="H18" s="32">
        <v>14.50407035219674</v>
      </c>
      <c r="I18" s="35">
        <v>1.0349132187207684</v>
      </c>
      <c r="J18" s="34">
        <v>11.012036993307641</v>
      </c>
      <c r="K18" s="33">
        <v>0.42203421989458723</v>
      </c>
      <c r="L18" s="34">
        <v>4.668455836713842</v>
      </c>
      <c r="M18" s="33">
        <v>0.21684611936175352</v>
      </c>
      <c r="N18" s="34">
        <v>2.4296784803521678</v>
      </c>
      <c r="O18" s="31">
        <v>0.26296303722104553</v>
      </c>
      <c r="P18" s="37"/>
      <c r="Q18" s="37"/>
      <c r="R18" s="37"/>
      <c r="S18" s="37"/>
      <c r="T18" s="37"/>
      <c r="U18" s="37"/>
      <c r="V18" s="37"/>
      <c r="W18" s="37"/>
      <c r="X18" s="37"/>
      <c r="Y18" s="37"/>
    </row>
    <row r="19" spans="1:25">
      <c r="A19" s="113" t="s">
        <v>10</v>
      </c>
      <c r="B19" s="34">
        <v>32.038165033572056</v>
      </c>
      <c r="C19" s="35">
        <v>0.95077009125573086</v>
      </c>
      <c r="D19" s="34">
        <v>22.468081998605829</v>
      </c>
      <c r="E19" s="33">
        <v>0.49750044411660793</v>
      </c>
      <c r="F19" s="34">
        <v>15.233298157333071</v>
      </c>
      <c r="G19" s="33">
        <v>0.47710301169214792</v>
      </c>
      <c r="H19" s="32">
        <v>13.30565273328002</v>
      </c>
      <c r="I19" s="35">
        <v>0.46937575363780643</v>
      </c>
      <c r="J19" s="34">
        <v>9.8333641601688857</v>
      </c>
      <c r="K19" s="33">
        <v>0.31533849209376091</v>
      </c>
      <c r="L19" s="34">
        <v>4.2020791200218124</v>
      </c>
      <c r="M19" s="33">
        <v>0.2102440849335129</v>
      </c>
      <c r="N19" s="34">
        <v>3.151927663277601</v>
      </c>
      <c r="O19" s="31">
        <v>0.39185727396354442</v>
      </c>
      <c r="P19" s="37"/>
      <c r="Q19" s="37"/>
      <c r="R19" s="37"/>
      <c r="S19" s="37"/>
      <c r="T19" s="37"/>
      <c r="U19" s="37"/>
      <c r="V19" s="37"/>
      <c r="W19" s="37"/>
      <c r="X19" s="37"/>
      <c r="Y19" s="37"/>
    </row>
    <row r="20" spans="1:25">
      <c r="A20" s="140" t="s">
        <v>173</v>
      </c>
      <c r="B20" s="34">
        <v>28.498329988838201</v>
      </c>
      <c r="C20" s="35">
        <v>1.1233834946657317</v>
      </c>
      <c r="D20" s="34">
        <v>23.901834132337829</v>
      </c>
      <c r="E20" s="33">
        <v>0.636779746686992</v>
      </c>
      <c r="F20" s="34">
        <v>15.09342456632907</v>
      </c>
      <c r="G20" s="33">
        <v>0.61380749356924436</v>
      </c>
      <c r="H20" s="32">
        <v>14.052186164341821</v>
      </c>
      <c r="I20" s="35">
        <v>0.56032461700409364</v>
      </c>
      <c r="J20" s="34">
        <v>10.16945750038458</v>
      </c>
      <c r="K20" s="33">
        <v>0.44270575776728915</v>
      </c>
      <c r="L20" s="34">
        <v>4.7616858985588024</v>
      </c>
      <c r="M20" s="33">
        <v>0.26398178288770191</v>
      </c>
      <c r="N20" s="34">
        <v>3.8745343468014628</v>
      </c>
      <c r="O20" s="31">
        <v>0.57611745492350885</v>
      </c>
      <c r="P20" s="37"/>
      <c r="Q20" s="37"/>
      <c r="R20" s="37"/>
      <c r="S20" s="37"/>
      <c r="T20" s="37"/>
      <c r="U20" s="37"/>
      <c r="V20" s="37"/>
      <c r="W20" s="37"/>
      <c r="X20" s="37"/>
      <c r="Y20" s="37"/>
    </row>
    <row r="21" spans="1:25">
      <c r="A21" s="113" t="s">
        <v>11</v>
      </c>
      <c r="B21" s="34">
        <v>20.937060353243989</v>
      </c>
      <c r="C21" s="35">
        <v>1.0877616418227631</v>
      </c>
      <c r="D21" s="34">
        <v>17.58637329113381</v>
      </c>
      <c r="E21" s="33">
        <v>0.57962018281230587</v>
      </c>
      <c r="F21" s="34">
        <v>17.03461195705934</v>
      </c>
      <c r="G21" s="33">
        <v>0.71429530152720455</v>
      </c>
      <c r="H21" s="32">
        <v>19.362679587692419</v>
      </c>
      <c r="I21" s="35">
        <v>0.92046782153952933</v>
      </c>
      <c r="J21" s="34">
        <v>13.56061112069435</v>
      </c>
      <c r="K21" s="33">
        <v>0.52889111749689133</v>
      </c>
      <c r="L21" s="34">
        <v>7.7878636700880399</v>
      </c>
      <c r="M21" s="33">
        <v>0.49078311122302354</v>
      </c>
      <c r="N21" s="34">
        <v>3.7525480944079659</v>
      </c>
      <c r="O21" s="31">
        <v>0.47398845009371282</v>
      </c>
      <c r="P21" s="37"/>
      <c r="Q21" s="37"/>
      <c r="R21" s="37"/>
      <c r="S21" s="37"/>
      <c r="T21" s="37"/>
      <c r="U21" s="37"/>
      <c r="V21" s="37"/>
      <c r="W21" s="37"/>
      <c r="X21" s="37"/>
      <c r="Y21" s="37"/>
    </row>
    <row r="22" spans="1:25" ht="13.15" customHeight="1">
      <c r="A22" s="113" t="s">
        <v>12</v>
      </c>
      <c r="B22" s="34">
        <v>32.8519424915321</v>
      </c>
      <c r="C22" s="35">
        <v>1.3866037167157907</v>
      </c>
      <c r="D22" s="34">
        <v>19.002039559326739</v>
      </c>
      <c r="E22" s="33">
        <v>0.6193967971829567</v>
      </c>
      <c r="F22" s="34">
        <v>17.089414501340588</v>
      </c>
      <c r="G22" s="33">
        <v>0.70943816079572675</v>
      </c>
      <c r="H22" s="32">
        <v>13.12529343581631</v>
      </c>
      <c r="I22" s="35">
        <v>0.64084153344062122</v>
      </c>
      <c r="J22" s="34">
        <v>9.8179416464420903</v>
      </c>
      <c r="K22" s="33">
        <v>0.44348623576730456</v>
      </c>
      <c r="L22" s="34">
        <v>5.4709914273089124</v>
      </c>
      <c r="M22" s="33">
        <v>0.29847343708690194</v>
      </c>
      <c r="N22" s="34">
        <v>2.776113065985657</v>
      </c>
      <c r="O22" s="31">
        <v>0.33542310898566946</v>
      </c>
      <c r="P22" s="37"/>
      <c r="Q22" s="37"/>
      <c r="R22" s="37"/>
      <c r="S22" s="37"/>
      <c r="T22" s="37"/>
      <c r="U22" s="37"/>
      <c r="V22" s="37"/>
      <c r="W22" s="37"/>
      <c r="X22" s="37"/>
      <c r="Y22" s="37"/>
    </row>
    <row r="23" spans="1:25">
      <c r="A23" s="113" t="s">
        <v>13</v>
      </c>
      <c r="B23" s="34">
        <v>19.883692005763059</v>
      </c>
      <c r="C23" s="35">
        <v>1.102412157735088</v>
      </c>
      <c r="D23" s="34">
        <v>19.681519432210969</v>
      </c>
      <c r="E23" s="33">
        <v>0.60930935814490261</v>
      </c>
      <c r="F23" s="34">
        <v>19.042367466162329</v>
      </c>
      <c r="G23" s="33">
        <v>0.76917221093661048</v>
      </c>
      <c r="H23" s="32">
        <v>19.616410689421709</v>
      </c>
      <c r="I23" s="35">
        <v>0.79874756828808713</v>
      </c>
      <c r="J23" s="34">
        <v>14.67701225495243</v>
      </c>
      <c r="K23" s="33">
        <v>0.75839332504892498</v>
      </c>
      <c r="L23" s="34">
        <v>5.117391998906264</v>
      </c>
      <c r="M23" s="33">
        <v>0.36266208754598656</v>
      </c>
      <c r="N23" s="34">
        <v>2.0838136634235682</v>
      </c>
      <c r="O23" s="31">
        <v>0.73937159615211656</v>
      </c>
      <c r="P23" s="37"/>
      <c r="Q23" s="37"/>
      <c r="R23" s="37"/>
      <c r="S23" s="37"/>
      <c r="T23" s="37"/>
      <c r="U23" s="37"/>
      <c r="V23" s="37"/>
      <c r="W23" s="37"/>
      <c r="X23" s="37"/>
      <c r="Y23" s="37"/>
    </row>
    <row r="24" spans="1:25">
      <c r="A24" s="113" t="s">
        <v>14</v>
      </c>
      <c r="B24" s="34">
        <v>22.59892303777108</v>
      </c>
      <c r="C24" s="35">
        <v>1.0277345060716372</v>
      </c>
      <c r="D24" s="34">
        <v>21.671891039875099</v>
      </c>
      <c r="E24" s="33">
        <v>0.74932262114924841</v>
      </c>
      <c r="F24" s="34">
        <v>19.871658454363171</v>
      </c>
      <c r="G24" s="33">
        <v>0.67063891953999255</v>
      </c>
      <c r="H24" s="32">
        <v>16.528138575232688</v>
      </c>
      <c r="I24" s="35">
        <v>0.65266268677335904</v>
      </c>
      <c r="J24" s="34">
        <v>11.886578218988429</v>
      </c>
      <c r="K24" s="33">
        <v>0.44812690053577825</v>
      </c>
      <c r="L24" s="34">
        <v>5.0512372291548351</v>
      </c>
      <c r="M24" s="33">
        <v>0.34677779148580473</v>
      </c>
      <c r="N24" s="34">
        <v>2.5970531439841702</v>
      </c>
      <c r="O24" s="31">
        <v>0.48832380257116714</v>
      </c>
      <c r="P24" s="37"/>
      <c r="Q24" s="37"/>
      <c r="R24" s="37"/>
      <c r="S24" s="37"/>
      <c r="T24" s="37"/>
      <c r="U24" s="37"/>
      <c r="V24" s="37"/>
      <c r="W24" s="37"/>
      <c r="X24" s="37"/>
      <c r="Y24" s="37"/>
    </row>
    <row r="25" spans="1:25">
      <c r="A25" s="113" t="s">
        <v>15</v>
      </c>
      <c r="B25" s="34">
        <v>33.257636531664687</v>
      </c>
      <c r="C25" s="35">
        <v>2.5233020526696381</v>
      </c>
      <c r="D25" s="34">
        <v>17.67927712847565</v>
      </c>
      <c r="E25" s="33">
        <v>0.7811953900561297</v>
      </c>
      <c r="F25" s="34">
        <v>16.210968801979192</v>
      </c>
      <c r="G25" s="33">
        <v>0.89284416544258327</v>
      </c>
      <c r="H25" s="32">
        <v>12.35125250151119</v>
      </c>
      <c r="I25" s="35">
        <v>1.0875571297037623</v>
      </c>
      <c r="J25" s="34">
        <v>10.447102911178609</v>
      </c>
      <c r="K25" s="33">
        <v>0.62049470292486208</v>
      </c>
      <c r="L25" s="34">
        <v>7.5140639246498644</v>
      </c>
      <c r="M25" s="33">
        <v>0.52590056775501504</v>
      </c>
      <c r="N25" s="34">
        <v>2.5396982005408102</v>
      </c>
      <c r="O25" s="31">
        <v>0.38170936661391919</v>
      </c>
      <c r="P25" s="37"/>
      <c r="Q25" s="37"/>
      <c r="R25" s="37"/>
      <c r="S25" s="37"/>
      <c r="T25" s="37"/>
      <c r="U25" s="37"/>
      <c r="V25" s="37"/>
      <c r="W25" s="37"/>
      <c r="X25" s="37"/>
      <c r="Y25" s="37"/>
    </row>
    <row r="26" spans="1:25">
      <c r="A26" s="113" t="s">
        <v>16</v>
      </c>
      <c r="B26" s="34">
        <v>28.87373863191813</v>
      </c>
      <c r="C26" s="35">
        <v>1.2764456934406558</v>
      </c>
      <c r="D26" s="34">
        <v>19.427687572133468</v>
      </c>
      <c r="E26" s="33">
        <v>0.87715099810439789</v>
      </c>
      <c r="F26" s="34">
        <v>16.783431804315128</v>
      </c>
      <c r="G26" s="33">
        <v>0.60514798302931228</v>
      </c>
      <c r="H26" s="32">
        <v>10.1140666459639</v>
      </c>
      <c r="I26" s="35">
        <v>0.56462908916563648</v>
      </c>
      <c r="J26" s="34">
        <v>9.8882237291309281</v>
      </c>
      <c r="K26" s="33">
        <v>0.63846189249487195</v>
      </c>
      <c r="L26" s="34">
        <v>8.7400049720244457</v>
      </c>
      <c r="M26" s="33">
        <v>0.38652274069506465</v>
      </c>
      <c r="N26" s="34">
        <v>6.172846644513994</v>
      </c>
      <c r="O26" s="31">
        <v>0.51166309479664884</v>
      </c>
      <c r="P26" s="37"/>
      <c r="Q26" s="37"/>
      <c r="R26" s="37"/>
      <c r="S26" s="37"/>
      <c r="T26" s="37"/>
      <c r="U26" s="37"/>
      <c r="V26" s="37"/>
      <c r="W26" s="37"/>
      <c r="X26" s="37"/>
      <c r="Y26" s="37"/>
    </row>
    <row r="27" spans="1:25">
      <c r="A27" s="113" t="s">
        <v>386</v>
      </c>
      <c r="B27" s="34">
        <v>22.28741496598732</v>
      </c>
      <c r="C27" s="35">
        <v>1.1357045140448281</v>
      </c>
      <c r="D27" s="34">
        <v>23.145691609980911</v>
      </c>
      <c r="E27" s="33">
        <v>0.77905792183391709</v>
      </c>
      <c r="F27" s="34">
        <v>15.39909297052122</v>
      </c>
      <c r="G27" s="33">
        <v>0.72054465299008263</v>
      </c>
      <c r="H27" s="32">
        <v>17.22335600906985</v>
      </c>
      <c r="I27" s="35">
        <v>0.95803499740639875</v>
      </c>
      <c r="J27" s="34">
        <v>13.378684807251791</v>
      </c>
      <c r="K27" s="33">
        <v>0.80296455492662289</v>
      </c>
      <c r="L27" s="34">
        <v>5.5895691610012044</v>
      </c>
      <c r="M27" s="33">
        <v>0.34657264823224992</v>
      </c>
      <c r="N27" s="34">
        <v>2.9761904761877069</v>
      </c>
      <c r="O27" s="31">
        <v>0.64224845590356971</v>
      </c>
      <c r="P27" s="37"/>
      <c r="Q27" s="37"/>
      <c r="R27" s="37"/>
      <c r="S27" s="37"/>
      <c r="T27" s="37"/>
      <c r="U27" s="37"/>
      <c r="V27" s="37"/>
      <c r="W27" s="37"/>
      <c r="X27" s="37"/>
      <c r="Y27" s="37"/>
    </row>
    <row r="28" spans="1:25">
      <c r="A28" s="113" t="s">
        <v>17</v>
      </c>
      <c r="B28" s="34">
        <v>39.603843633189619</v>
      </c>
      <c r="C28" s="35">
        <v>1.1063928121851727</v>
      </c>
      <c r="D28" s="34">
        <v>21.53053237471342</v>
      </c>
      <c r="E28" s="33">
        <v>0.66807904543827645</v>
      </c>
      <c r="F28" s="34">
        <v>15.565599434601371</v>
      </c>
      <c r="G28" s="33">
        <v>0.57091569358236294</v>
      </c>
      <c r="H28" s="32">
        <v>8.1979526617549769</v>
      </c>
      <c r="I28" s="35">
        <v>0.32077533566185951</v>
      </c>
      <c r="J28" s="34">
        <v>8.3063454434710327</v>
      </c>
      <c r="K28" s="33">
        <v>0.36715611711634333</v>
      </c>
      <c r="L28" s="34">
        <v>3.4970045157466561</v>
      </c>
      <c r="M28" s="33">
        <v>0.21959359395314682</v>
      </c>
      <c r="N28" s="34">
        <v>3.2987219365229228</v>
      </c>
      <c r="O28" s="31">
        <v>0.42623618930481688</v>
      </c>
      <c r="P28" s="37"/>
      <c r="Q28" s="37"/>
      <c r="R28" s="37"/>
      <c r="S28" s="37"/>
      <c r="T28" s="37"/>
      <c r="U28" s="37"/>
      <c r="V28" s="37"/>
      <c r="W28" s="37"/>
      <c r="X28" s="37"/>
      <c r="Y28" s="37"/>
    </row>
    <row r="29" spans="1:25">
      <c r="A29" s="113" t="s">
        <v>18</v>
      </c>
      <c r="B29" s="34">
        <v>28.310390981606119</v>
      </c>
      <c r="C29" s="35">
        <v>1.1230687959379995</v>
      </c>
      <c r="D29" s="34">
        <v>26.452325509658991</v>
      </c>
      <c r="E29" s="33">
        <v>0.81283349705070762</v>
      </c>
      <c r="F29" s="34">
        <v>13.92521062277094</v>
      </c>
      <c r="G29" s="33">
        <v>0.57180481965857455</v>
      </c>
      <c r="H29" s="32">
        <v>10.79573560786052</v>
      </c>
      <c r="I29" s="35">
        <v>0.59924008703858511</v>
      </c>
      <c r="J29" s="34">
        <v>10.15643810603301</v>
      </c>
      <c r="K29" s="33">
        <v>0.40238713418306943</v>
      </c>
      <c r="L29" s="34">
        <v>6.9596633427739709</v>
      </c>
      <c r="M29" s="33">
        <v>0.51869738549623678</v>
      </c>
      <c r="N29" s="34">
        <v>3.5667360661157601</v>
      </c>
      <c r="O29" s="31">
        <v>0.46848330643718528</v>
      </c>
      <c r="P29" s="37"/>
      <c r="Q29" s="37"/>
      <c r="R29" s="37"/>
      <c r="S29" s="37"/>
      <c r="T29" s="37"/>
      <c r="U29" s="37"/>
      <c r="V29" s="37"/>
      <c r="W29" s="37"/>
      <c r="X29" s="37"/>
      <c r="Y29" s="37"/>
    </row>
    <row r="30" spans="1:25">
      <c r="A30" s="113" t="s">
        <v>202</v>
      </c>
      <c r="B30" s="34">
        <v>25.401808648585199</v>
      </c>
      <c r="C30" s="35">
        <v>1.1201756979322457</v>
      </c>
      <c r="D30" s="34">
        <v>27.249644275525249</v>
      </c>
      <c r="E30" s="33">
        <v>1.196597318035707</v>
      </c>
      <c r="F30" s="34">
        <v>16.497119385573569</v>
      </c>
      <c r="G30" s="33">
        <v>0.80232983983648498</v>
      </c>
      <c r="H30" s="32">
        <v>14.3161513709315</v>
      </c>
      <c r="I30" s="35">
        <v>0.69432933993655499</v>
      </c>
      <c r="J30" s="34">
        <v>9.810452579851848</v>
      </c>
      <c r="K30" s="33">
        <v>0.51206833290973464</v>
      </c>
      <c r="L30" s="34">
        <v>4.6181973956629658</v>
      </c>
      <c r="M30" s="33">
        <v>0.31235443468851704</v>
      </c>
      <c r="N30" s="34">
        <v>2.0694028151214332</v>
      </c>
      <c r="O30" s="31">
        <v>0.33590077723397921</v>
      </c>
      <c r="P30" s="37"/>
      <c r="Q30" s="37"/>
      <c r="R30" s="37"/>
      <c r="S30" s="37"/>
      <c r="T30" s="37"/>
      <c r="U30" s="37"/>
      <c r="V30" s="37"/>
      <c r="W30" s="37"/>
      <c r="X30" s="37"/>
      <c r="Y30" s="37"/>
    </row>
    <row r="31" spans="1:25">
      <c r="A31" s="113" t="s">
        <v>19</v>
      </c>
      <c r="B31" s="34">
        <v>25.61133756446095</v>
      </c>
      <c r="C31" s="35">
        <v>0.79092442863426926</v>
      </c>
      <c r="D31" s="34">
        <v>27.266258690221889</v>
      </c>
      <c r="E31" s="33">
        <v>0.77059169601162514</v>
      </c>
      <c r="F31" s="34">
        <v>14.81946681947422</v>
      </c>
      <c r="G31" s="33">
        <v>0.63926524928313488</v>
      </c>
      <c r="H31" s="32">
        <v>12.285731276152809</v>
      </c>
      <c r="I31" s="35">
        <v>0.54214105469739793</v>
      </c>
      <c r="J31" s="34">
        <v>9.4214735446090732</v>
      </c>
      <c r="K31" s="33">
        <v>0.3583814015400511</v>
      </c>
      <c r="L31" s="34">
        <v>6.3303131543592883</v>
      </c>
      <c r="M31" s="33">
        <v>0.38305719464129506</v>
      </c>
      <c r="N31" s="34">
        <v>4.2601138153363181</v>
      </c>
      <c r="O31" s="31">
        <v>0.41580740324739784</v>
      </c>
      <c r="P31" s="37"/>
      <c r="Q31" s="37"/>
      <c r="R31" s="37"/>
      <c r="S31" s="37"/>
      <c r="T31" s="37"/>
      <c r="U31" s="37"/>
      <c r="V31" s="37"/>
      <c r="W31" s="37"/>
      <c r="X31" s="37"/>
      <c r="Y31" s="37"/>
    </row>
    <row r="32" spans="1:25">
      <c r="A32" s="113" t="s">
        <v>20</v>
      </c>
      <c r="B32" s="34">
        <v>33.236658921827029</v>
      </c>
      <c r="C32" s="35">
        <v>1.2389156097978884</v>
      </c>
      <c r="D32" s="34">
        <v>24.349886122958441</v>
      </c>
      <c r="E32" s="33">
        <v>0.71095450032230878</v>
      </c>
      <c r="F32" s="34">
        <v>13.951286137425161</v>
      </c>
      <c r="G32" s="33">
        <v>0.57258995493327103</v>
      </c>
      <c r="H32" s="32">
        <v>11.148612570199321</v>
      </c>
      <c r="I32" s="35">
        <v>0.63605430498293536</v>
      </c>
      <c r="J32" s="34">
        <v>8.7394798996300125</v>
      </c>
      <c r="K32" s="33">
        <v>0.38774777411359701</v>
      </c>
      <c r="L32" s="34">
        <v>4.7973875626061204</v>
      </c>
      <c r="M32" s="33">
        <v>0.33051067734741729</v>
      </c>
      <c r="N32" s="34">
        <v>3.8150219933376799</v>
      </c>
      <c r="O32" s="31">
        <v>0.44562566002540871</v>
      </c>
      <c r="P32" s="37"/>
      <c r="Q32" s="37"/>
      <c r="R32" s="37"/>
      <c r="S32" s="37"/>
      <c r="T32" s="37"/>
      <c r="U32" s="37"/>
      <c r="V32" s="37"/>
      <c r="W32" s="37"/>
      <c r="X32" s="37"/>
      <c r="Y32" s="37"/>
    </row>
    <row r="33" spans="1:25">
      <c r="A33" s="113" t="s">
        <v>21</v>
      </c>
      <c r="B33" s="34">
        <v>27.264450683646341</v>
      </c>
      <c r="C33" s="35">
        <v>0.78461416668998185</v>
      </c>
      <c r="D33" s="34">
        <v>19.910596357112219</v>
      </c>
      <c r="E33" s="33">
        <v>0.73873700452178326</v>
      </c>
      <c r="F33" s="34">
        <v>17.07198271398325</v>
      </c>
      <c r="G33" s="33">
        <v>0.505776142261251</v>
      </c>
      <c r="H33" s="32">
        <v>16.260628858909509</v>
      </c>
      <c r="I33" s="35">
        <v>0.63771344762437288</v>
      </c>
      <c r="J33" s="34">
        <v>10.45687301843253</v>
      </c>
      <c r="K33" s="33">
        <v>0.39684704407601168</v>
      </c>
      <c r="L33" s="34">
        <v>6.7081763791240299</v>
      </c>
      <c r="M33" s="33">
        <v>0.36541068628705359</v>
      </c>
      <c r="N33" s="34">
        <v>2.3214290294296149</v>
      </c>
      <c r="O33" s="31">
        <v>0.39233448602129933</v>
      </c>
      <c r="P33" s="37"/>
      <c r="Q33" s="37"/>
      <c r="R33" s="37"/>
      <c r="S33" s="37"/>
      <c r="T33" s="37"/>
      <c r="U33" s="37"/>
      <c r="V33" s="37"/>
      <c r="W33" s="37"/>
      <c r="X33" s="37"/>
      <c r="Y33" s="37"/>
    </row>
    <row r="34" spans="1:25">
      <c r="A34" s="113" t="s">
        <v>22</v>
      </c>
      <c r="B34" s="34">
        <v>20.163515232434708</v>
      </c>
      <c r="C34" s="35">
        <v>0.72959197603046588</v>
      </c>
      <c r="D34" s="34">
        <v>18.48243646486458</v>
      </c>
      <c r="E34" s="33">
        <v>0.60773454790532933</v>
      </c>
      <c r="F34" s="34">
        <v>21.43914393398223</v>
      </c>
      <c r="G34" s="33">
        <v>0.60137843777609457</v>
      </c>
      <c r="H34" s="32">
        <v>18.606979559200511</v>
      </c>
      <c r="I34" s="35">
        <v>0.65083976900550378</v>
      </c>
      <c r="J34" s="34">
        <v>12.063352658958079</v>
      </c>
      <c r="K34" s="33">
        <v>0.437324617877138</v>
      </c>
      <c r="L34" s="34">
        <v>5.6032105426366909</v>
      </c>
      <c r="M34" s="33">
        <v>0.34803700454729875</v>
      </c>
      <c r="N34" s="34">
        <v>3.673353880345843</v>
      </c>
      <c r="O34" s="31">
        <v>0.35175834117276739</v>
      </c>
      <c r="P34" s="37"/>
      <c r="Q34" s="37"/>
      <c r="R34" s="37"/>
      <c r="S34" s="37"/>
      <c r="T34" s="37"/>
      <c r="U34" s="37"/>
      <c r="V34" s="37"/>
      <c r="W34" s="37"/>
      <c r="X34" s="37"/>
      <c r="Y34" s="37"/>
    </row>
    <row r="35" spans="1:25">
      <c r="A35" s="113" t="s">
        <v>23</v>
      </c>
      <c r="B35" s="34">
        <v>33.619848949520808</v>
      </c>
      <c r="C35" s="35">
        <v>1.2012652782150652</v>
      </c>
      <c r="D35" s="34">
        <v>21.49612371923817</v>
      </c>
      <c r="E35" s="33">
        <v>0.73385411201538253</v>
      </c>
      <c r="F35" s="34">
        <v>15.370285018146561</v>
      </c>
      <c r="G35" s="33">
        <v>0.58489122086741041</v>
      </c>
      <c r="H35" s="32">
        <v>11.9197476174829</v>
      </c>
      <c r="I35" s="35">
        <v>0.69570562210115294</v>
      </c>
      <c r="J35" s="34">
        <v>9.3083907556307111</v>
      </c>
      <c r="K35" s="33">
        <v>0.40008065928820569</v>
      </c>
      <c r="L35" s="34">
        <v>5.0417047658148757</v>
      </c>
      <c r="M35" s="33">
        <v>0.29522262685272238</v>
      </c>
      <c r="N35" s="34">
        <v>3.271395176027728</v>
      </c>
      <c r="O35" s="31">
        <v>0.53381145411533171</v>
      </c>
      <c r="P35" s="37"/>
      <c r="Q35" s="37"/>
      <c r="R35" s="37"/>
      <c r="S35" s="37"/>
      <c r="T35" s="37"/>
      <c r="U35" s="37"/>
      <c r="V35" s="37"/>
      <c r="W35" s="37"/>
      <c r="X35" s="37"/>
      <c r="Y35" s="37"/>
    </row>
    <row r="36" spans="1:25">
      <c r="A36" s="113" t="s">
        <v>24</v>
      </c>
      <c r="B36" s="34">
        <v>25.287356321839081</v>
      </c>
      <c r="C36" s="35">
        <v>1.3462516038661825</v>
      </c>
      <c r="D36" s="34">
        <v>20.47126436781609</v>
      </c>
      <c r="E36" s="33">
        <v>0.83805145006355075</v>
      </c>
      <c r="F36" s="34">
        <v>13.47126436781609</v>
      </c>
      <c r="G36" s="33">
        <v>0.8767765473740935</v>
      </c>
      <c r="H36" s="32">
        <v>15.988505747126441</v>
      </c>
      <c r="I36" s="35">
        <v>0.88636700663907442</v>
      </c>
      <c r="J36" s="34">
        <v>11.27586206896552</v>
      </c>
      <c r="K36" s="33">
        <v>0.66890904034047527</v>
      </c>
      <c r="L36" s="34">
        <v>7</v>
      </c>
      <c r="M36" s="33">
        <v>0.4301891365327114</v>
      </c>
      <c r="N36" s="34">
        <v>6.3908045977011492</v>
      </c>
      <c r="O36" s="31">
        <v>1.0900437789719621</v>
      </c>
      <c r="P36" s="37"/>
      <c r="Q36" s="37"/>
      <c r="R36" s="37"/>
      <c r="S36" s="37"/>
      <c r="T36" s="37"/>
      <c r="U36" s="37"/>
      <c r="V36" s="37"/>
      <c r="W36" s="37"/>
      <c r="X36" s="37"/>
      <c r="Y36" s="37"/>
    </row>
    <row r="37" spans="1:25">
      <c r="A37" s="113" t="s">
        <v>387</v>
      </c>
      <c r="B37" s="34">
        <v>22.986016101561781</v>
      </c>
      <c r="C37" s="35">
        <v>0.97805192835564336</v>
      </c>
      <c r="D37" s="34">
        <v>17.864493278823289</v>
      </c>
      <c r="E37" s="33">
        <v>0.74571863065079713</v>
      </c>
      <c r="F37" s="34">
        <v>20.237987453690849</v>
      </c>
      <c r="G37" s="33">
        <v>0.80278946592673273</v>
      </c>
      <c r="H37" s="32">
        <v>17.903917671540761</v>
      </c>
      <c r="I37" s="35">
        <v>0.75209878062866387</v>
      </c>
      <c r="J37" s="34">
        <v>11.7943836243003</v>
      </c>
      <c r="K37" s="33">
        <v>0.47773147683439249</v>
      </c>
      <c r="L37" s="34">
        <v>6.3273197529470879</v>
      </c>
      <c r="M37" s="33">
        <v>0.3701273057900003</v>
      </c>
      <c r="N37" s="34">
        <v>2.9596815485107419</v>
      </c>
      <c r="O37" s="31">
        <v>0.64408681858932459</v>
      </c>
      <c r="P37" s="37"/>
      <c r="Q37" s="37"/>
      <c r="R37" s="37"/>
      <c r="S37" s="37"/>
      <c r="T37" s="37"/>
      <c r="U37" s="37"/>
      <c r="V37" s="37"/>
      <c r="W37" s="37"/>
      <c r="X37" s="37"/>
      <c r="Y37" s="37"/>
    </row>
    <row r="38" spans="1:25">
      <c r="A38" s="113" t="s">
        <v>25</v>
      </c>
      <c r="B38" s="34">
        <v>29.393941225178011</v>
      </c>
      <c r="C38" s="35">
        <v>1.0137911648948579</v>
      </c>
      <c r="D38" s="34">
        <v>19.289676379930292</v>
      </c>
      <c r="E38" s="33">
        <v>0.66404173331439054</v>
      </c>
      <c r="F38" s="34">
        <v>17.634735871702429</v>
      </c>
      <c r="G38" s="33">
        <v>0.5058459212245624</v>
      </c>
      <c r="H38" s="32">
        <v>10.04299531962419</v>
      </c>
      <c r="I38" s="35">
        <v>0.53483822871483211</v>
      </c>
      <c r="J38" s="34">
        <v>13.69335813627862</v>
      </c>
      <c r="K38" s="33">
        <v>0.52642205086000216</v>
      </c>
      <c r="L38" s="34">
        <v>8.7350454668508863</v>
      </c>
      <c r="M38" s="33">
        <v>0.31358800132272463</v>
      </c>
      <c r="N38" s="34">
        <v>1.189486959604465</v>
      </c>
      <c r="O38" s="31">
        <v>0.22343879030896205</v>
      </c>
      <c r="P38" s="37"/>
      <c r="Q38" s="37"/>
      <c r="R38" s="37"/>
      <c r="S38" s="37"/>
      <c r="T38" s="37"/>
      <c r="U38" s="37"/>
      <c r="V38" s="37"/>
      <c r="W38" s="37"/>
      <c r="X38" s="37"/>
      <c r="Y38" s="37"/>
    </row>
    <row r="39" spans="1:25">
      <c r="A39" s="113" t="s">
        <v>26</v>
      </c>
      <c r="B39" s="34">
        <v>22.95553520488372</v>
      </c>
      <c r="C39" s="35">
        <v>1.0518995498455386</v>
      </c>
      <c r="D39" s="34">
        <v>20.33173161938943</v>
      </c>
      <c r="E39" s="33">
        <v>0.74379318636446246</v>
      </c>
      <c r="F39" s="34">
        <v>22.524466867530819</v>
      </c>
      <c r="G39" s="33">
        <v>0.92638037430374787</v>
      </c>
      <c r="H39" s="32">
        <v>11.2836489082711</v>
      </c>
      <c r="I39" s="35">
        <v>0.55382135681517675</v>
      </c>
      <c r="J39" s="34">
        <v>9.9826817425751422</v>
      </c>
      <c r="K39" s="33">
        <v>0.37073460738583952</v>
      </c>
      <c r="L39" s="34">
        <v>8.39492826364053</v>
      </c>
      <c r="M39" s="33">
        <v>0.37602298742512646</v>
      </c>
      <c r="N39" s="34">
        <v>4.4100346697359933</v>
      </c>
      <c r="O39" s="31">
        <v>0.59827966313532321</v>
      </c>
      <c r="P39" s="37"/>
      <c r="Q39" s="37"/>
      <c r="R39" s="37"/>
      <c r="S39" s="37"/>
      <c r="T39" s="37"/>
      <c r="U39" s="37"/>
      <c r="V39" s="37"/>
      <c r="W39" s="37"/>
      <c r="X39" s="37"/>
      <c r="Y39" s="37"/>
    </row>
    <row r="40" spans="1:25">
      <c r="A40" s="113" t="s">
        <v>27</v>
      </c>
      <c r="B40" s="34">
        <v>21.610782486006968</v>
      </c>
      <c r="C40" s="35">
        <v>0.79233813118175078</v>
      </c>
      <c r="D40" s="34">
        <v>18.29656113717855</v>
      </c>
      <c r="E40" s="33">
        <v>0.59515226635416563</v>
      </c>
      <c r="F40" s="34">
        <v>21.25655248686445</v>
      </c>
      <c r="G40" s="33">
        <v>0.77856242388874108</v>
      </c>
      <c r="H40" s="32">
        <v>15.4515438252145</v>
      </c>
      <c r="I40" s="35">
        <v>0.63527471516568501</v>
      </c>
      <c r="J40" s="34">
        <v>11.97668000885424</v>
      </c>
      <c r="K40" s="33">
        <v>0.37281028966751534</v>
      </c>
      <c r="L40" s="34">
        <v>6.9488017911539757</v>
      </c>
      <c r="M40" s="33">
        <v>0.35336377267786856</v>
      </c>
      <c r="N40" s="34">
        <v>4.4590782647273199</v>
      </c>
      <c r="O40" s="31">
        <v>0.3749768918749406</v>
      </c>
      <c r="P40" s="37"/>
      <c r="Q40" s="37"/>
      <c r="R40" s="37"/>
      <c r="S40" s="37"/>
      <c r="T40" s="37"/>
      <c r="U40" s="37"/>
      <c r="V40" s="37"/>
      <c r="W40" s="37"/>
      <c r="X40" s="37"/>
      <c r="Y40" s="37"/>
    </row>
    <row r="41" spans="1:25">
      <c r="A41" s="113" t="s">
        <v>28</v>
      </c>
      <c r="B41" s="34">
        <v>28.067359317872491</v>
      </c>
      <c r="C41" s="35">
        <v>1.8673945857517809</v>
      </c>
      <c r="D41" s="34">
        <v>15.842622397292059</v>
      </c>
      <c r="E41" s="33">
        <v>0.69232964883287773</v>
      </c>
      <c r="F41" s="34">
        <v>23.582102814526142</v>
      </c>
      <c r="G41" s="33">
        <v>1.4091850095451059</v>
      </c>
      <c r="H41" s="32">
        <v>12.432530953360651</v>
      </c>
      <c r="I41" s="35">
        <v>0.93520864482084032</v>
      </c>
      <c r="J41" s="34">
        <v>9.0383756989898618</v>
      </c>
      <c r="K41" s="33">
        <v>0.42529796641297318</v>
      </c>
      <c r="L41" s="34">
        <v>6.753337297855472</v>
      </c>
      <c r="M41" s="33">
        <v>0.4490854412059454</v>
      </c>
      <c r="N41" s="34">
        <v>4.2883682639006793</v>
      </c>
      <c r="O41" s="31">
        <v>0.52812408774257946</v>
      </c>
      <c r="P41" s="37"/>
      <c r="Q41" s="37"/>
      <c r="R41" s="37"/>
      <c r="S41" s="37"/>
      <c r="T41" s="37"/>
      <c r="U41" s="37"/>
      <c r="V41" s="37"/>
      <c r="W41" s="37"/>
      <c r="X41" s="37"/>
      <c r="Y41" s="37"/>
    </row>
    <row r="42" spans="1:25">
      <c r="A42" s="113" t="s">
        <v>29</v>
      </c>
      <c r="B42" s="34">
        <v>27.86062180906201</v>
      </c>
      <c r="C42" s="35">
        <v>2.7744519689307277</v>
      </c>
      <c r="D42" s="34">
        <v>19.7856324457724</v>
      </c>
      <c r="E42" s="33">
        <v>0.83016906386036515</v>
      </c>
      <c r="F42" s="34">
        <v>14.493738715487909</v>
      </c>
      <c r="G42" s="33">
        <v>1.1019009313135306</v>
      </c>
      <c r="H42" s="32">
        <v>14.963651794429421</v>
      </c>
      <c r="I42" s="35">
        <v>0.94970556806601336</v>
      </c>
      <c r="J42" s="34">
        <v>11.40229145117023</v>
      </c>
      <c r="K42" s="33">
        <v>0.68324328398449519</v>
      </c>
      <c r="L42" s="34">
        <v>6.7665098280878127</v>
      </c>
      <c r="M42" s="33">
        <v>0.35417421882745154</v>
      </c>
      <c r="N42" s="34">
        <v>4.6901729193995072</v>
      </c>
      <c r="O42" s="31">
        <v>0.62656128646435427</v>
      </c>
      <c r="P42" s="37"/>
      <c r="Q42" s="37"/>
      <c r="R42" s="37"/>
      <c r="S42" s="37"/>
      <c r="T42" s="37"/>
      <c r="U42" s="37"/>
      <c r="V42" s="37"/>
      <c r="W42" s="37"/>
      <c r="X42" s="37"/>
      <c r="Y42" s="37"/>
    </row>
    <row r="43" spans="1:25">
      <c r="A43" s="113" t="s">
        <v>30</v>
      </c>
      <c r="B43" s="34">
        <v>27.812336256121551</v>
      </c>
      <c r="C43" s="35">
        <v>1.154797310120151</v>
      </c>
      <c r="D43" s="34">
        <v>22.263962016300042</v>
      </c>
      <c r="E43" s="33">
        <v>0.62825041172407414</v>
      </c>
      <c r="F43" s="34">
        <v>17.009201193716169</v>
      </c>
      <c r="G43" s="33">
        <v>0.6505571675958064</v>
      </c>
      <c r="H43" s="32">
        <v>12.24733673821984</v>
      </c>
      <c r="I43" s="35">
        <v>0.56224630716191015</v>
      </c>
      <c r="J43" s="34">
        <v>9.36624204569023</v>
      </c>
      <c r="K43" s="33">
        <v>0.31703092692013707</v>
      </c>
      <c r="L43" s="34">
        <v>6.5881830753672919</v>
      </c>
      <c r="M43" s="33">
        <v>0.30757446031665758</v>
      </c>
      <c r="N43" s="34">
        <v>4.7241627262142751</v>
      </c>
      <c r="O43" s="31">
        <v>0.38695414361590608</v>
      </c>
      <c r="P43" s="37"/>
      <c r="Q43" s="37"/>
      <c r="R43" s="37"/>
      <c r="S43" s="37"/>
      <c r="T43" s="37"/>
      <c r="U43" s="37"/>
      <c r="V43" s="37"/>
      <c r="W43" s="37"/>
      <c r="X43" s="37"/>
      <c r="Y43" s="37"/>
    </row>
    <row r="44" spans="1:25">
      <c r="A44" s="113" t="s">
        <v>31</v>
      </c>
      <c r="B44" s="34">
        <v>28.295361824524541</v>
      </c>
      <c r="C44" s="35">
        <v>2.178392340635658</v>
      </c>
      <c r="D44" s="34">
        <v>23.183562399671239</v>
      </c>
      <c r="E44" s="33">
        <v>1.7584609683091637</v>
      </c>
      <c r="F44" s="34">
        <v>17.61696595770799</v>
      </c>
      <c r="G44" s="33">
        <v>1.0396883858045383</v>
      </c>
      <c r="H44" s="32">
        <v>15.61669007492006</v>
      </c>
      <c r="I44" s="35">
        <v>1.1473340420239313</v>
      </c>
      <c r="J44" s="34">
        <v>11.26431246656084</v>
      </c>
      <c r="K44" s="33">
        <v>0.97625609189206597</v>
      </c>
      <c r="L44" s="34">
        <v>3.007866840554831</v>
      </c>
      <c r="M44" s="33">
        <v>0.35166666135912344</v>
      </c>
      <c r="N44" s="34">
        <v>1.0538652457633559</v>
      </c>
      <c r="O44" s="31">
        <v>0.31675251215419853</v>
      </c>
      <c r="P44" s="37"/>
      <c r="Q44" s="37"/>
      <c r="R44" s="37"/>
      <c r="S44" s="37"/>
      <c r="T44" s="37"/>
      <c r="U44" s="37"/>
      <c r="V44" s="37"/>
      <c r="W44" s="37"/>
      <c r="X44" s="37"/>
      <c r="Y44" s="37"/>
    </row>
    <row r="45" spans="1:25">
      <c r="A45" s="113" t="s">
        <v>32</v>
      </c>
      <c r="B45" s="34">
        <v>26.877073806448269</v>
      </c>
      <c r="C45" s="35">
        <v>1.2016128917481856</v>
      </c>
      <c r="D45" s="34">
        <v>18.147504781659851</v>
      </c>
      <c r="E45" s="33">
        <v>0.69527385758477023</v>
      </c>
      <c r="F45" s="34">
        <v>17.785399705046899</v>
      </c>
      <c r="G45" s="33">
        <v>0.75599815677424598</v>
      </c>
      <c r="H45" s="32">
        <v>17.230305906988409</v>
      </c>
      <c r="I45" s="35">
        <v>0.79611497676999288</v>
      </c>
      <c r="J45" s="34">
        <v>12.83459336071844</v>
      </c>
      <c r="K45" s="33">
        <v>0.44477741498387291</v>
      </c>
      <c r="L45" s="34">
        <v>5.4301070522786592</v>
      </c>
      <c r="M45" s="33">
        <v>0.31739556399700519</v>
      </c>
      <c r="N45" s="34">
        <v>1.8356712929908541</v>
      </c>
      <c r="O45" s="31">
        <v>0.26520715538788647</v>
      </c>
      <c r="P45" s="37"/>
      <c r="Q45" s="37"/>
      <c r="R45" s="37"/>
      <c r="S45" s="37"/>
      <c r="T45" s="37"/>
      <c r="U45" s="37"/>
      <c r="V45" s="37"/>
      <c r="W45" s="37"/>
      <c r="X45" s="37"/>
      <c r="Y45" s="37"/>
    </row>
    <row r="46" spans="1:25">
      <c r="A46" s="113" t="s">
        <v>33</v>
      </c>
      <c r="B46" s="34">
        <v>28.381355932203391</v>
      </c>
      <c r="C46" s="35">
        <v>1.1998351399787581</v>
      </c>
      <c r="D46" s="34">
        <v>33.347457627118636</v>
      </c>
      <c r="E46" s="33">
        <v>1.2477577162691347</v>
      </c>
      <c r="F46" s="34">
        <v>10.48305084745763</v>
      </c>
      <c r="G46" s="33">
        <v>0.55727376384917093</v>
      </c>
      <c r="H46" s="32">
        <v>6.2203389830508478</v>
      </c>
      <c r="I46" s="35">
        <v>0.51885340363551791</v>
      </c>
      <c r="J46" s="34">
        <v>7.889830508474577</v>
      </c>
      <c r="K46" s="33">
        <v>0.40977237027359442</v>
      </c>
      <c r="L46" s="34">
        <v>7.6101694915254248</v>
      </c>
      <c r="M46" s="33">
        <v>0.48694074192897924</v>
      </c>
      <c r="N46" s="34">
        <v>6.1101694915254248</v>
      </c>
      <c r="O46" s="31">
        <v>0.84029120367950605</v>
      </c>
      <c r="P46" s="37"/>
      <c r="Q46" s="37"/>
      <c r="R46" s="37"/>
      <c r="S46" s="37"/>
      <c r="T46" s="37"/>
      <c r="U46" s="37"/>
      <c r="V46" s="37"/>
      <c r="W46" s="37"/>
      <c r="X46" s="37"/>
      <c r="Y46" s="37"/>
    </row>
    <row r="47" spans="1:25">
      <c r="A47" s="113" t="s">
        <v>34</v>
      </c>
      <c r="B47" s="34">
        <v>29.513185183356882</v>
      </c>
      <c r="C47" s="35">
        <v>4.1253412269486036</v>
      </c>
      <c r="D47" s="34">
        <v>17.453332365716921</v>
      </c>
      <c r="E47" s="33">
        <v>1.5198263092501554</v>
      </c>
      <c r="F47" s="34">
        <v>18.711311278887528</v>
      </c>
      <c r="G47" s="33">
        <v>2.9982494564877471</v>
      </c>
      <c r="H47" s="32">
        <v>17.916333210804119</v>
      </c>
      <c r="I47" s="35">
        <v>4.3483443670401805</v>
      </c>
      <c r="J47" s="34">
        <v>9.7372817729830672</v>
      </c>
      <c r="K47" s="33">
        <v>0.947565527196081</v>
      </c>
      <c r="L47" s="34">
        <v>4.5022314794516074</v>
      </c>
      <c r="M47" s="33">
        <v>0.54986315236335759</v>
      </c>
      <c r="N47" s="34">
        <v>2.3739831392847641</v>
      </c>
      <c r="O47" s="31">
        <v>0.57334196481502986</v>
      </c>
      <c r="P47" s="37"/>
      <c r="Q47" s="37"/>
      <c r="R47" s="37"/>
      <c r="S47" s="37"/>
      <c r="T47" s="37"/>
      <c r="U47" s="37"/>
      <c r="V47" s="37"/>
      <c r="W47" s="37"/>
      <c r="X47" s="37"/>
      <c r="Y47" s="37"/>
    </row>
    <row r="48" spans="1:25">
      <c r="A48" s="113" t="s">
        <v>35</v>
      </c>
      <c r="B48" s="34">
        <v>39.097531577924613</v>
      </c>
      <c r="C48" s="35">
        <v>1.5040655211454073</v>
      </c>
      <c r="D48" s="34">
        <v>22.916072403691061</v>
      </c>
      <c r="E48" s="33">
        <v>0.9844396589841552</v>
      </c>
      <c r="F48" s="34">
        <v>10.492807734872549</v>
      </c>
      <c r="G48" s="33">
        <v>0.67201819023987408</v>
      </c>
      <c r="H48" s="32">
        <v>9.7599006917964406</v>
      </c>
      <c r="I48" s="35">
        <v>0.43128869110786427</v>
      </c>
      <c r="J48" s="34">
        <v>7.3495060114455697</v>
      </c>
      <c r="K48" s="33">
        <v>0.33923670669948708</v>
      </c>
      <c r="L48" s="34">
        <v>7.3106385564876204</v>
      </c>
      <c r="M48" s="33">
        <v>0.42390337577685666</v>
      </c>
      <c r="N48" s="34">
        <v>3.1072163307688832</v>
      </c>
      <c r="O48" s="31">
        <v>0.53182343326912329</v>
      </c>
      <c r="P48" s="37"/>
      <c r="Q48" s="37"/>
      <c r="R48" s="37"/>
      <c r="S48" s="37"/>
      <c r="T48" s="37"/>
      <c r="U48" s="37"/>
      <c r="V48" s="37"/>
      <c r="W48" s="37"/>
      <c r="X48" s="37"/>
      <c r="Y48" s="37"/>
    </row>
    <row r="49" spans="1:25">
      <c r="A49" s="113" t="s">
        <v>36</v>
      </c>
      <c r="B49" s="34">
        <v>31.580167482465662</v>
      </c>
      <c r="C49" s="35">
        <v>0.9784936820496799</v>
      </c>
      <c r="D49" s="34">
        <v>23.534796747482289</v>
      </c>
      <c r="E49" s="33">
        <v>0.75261652364475207</v>
      </c>
      <c r="F49" s="34">
        <v>12.834925742114139</v>
      </c>
      <c r="G49" s="33">
        <v>0.50363443926494189</v>
      </c>
      <c r="H49" s="32">
        <v>11.748861002033269</v>
      </c>
      <c r="I49" s="35">
        <v>0.38706971020650838</v>
      </c>
      <c r="J49" s="34">
        <v>10.14355969666876</v>
      </c>
      <c r="K49" s="33">
        <v>0.41752895204633905</v>
      </c>
      <c r="L49" s="34">
        <v>6.6024976550319758</v>
      </c>
      <c r="M49" s="33">
        <v>0.25904424985591423</v>
      </c>
      <c r="N49" s="34">
        <v>3.5145978563231819</v>
      </c>
      <c r="O49" s="31">
        <v>0.39397277033845951</v>
      </c>
      <c r="P49" s="37"/>
      <c r="Q49" s="37"/>
      <c r="R49" s="37"/>
      <c r="S49" s="37"/>
      <c r="T49" s="37"/>
      <c r="U49" s="37"/>
      <c r="V49" s="37"/>
      <c r="W49" s="37"/>
      <c r="X49" s="37"/>
      <c r="Y49" s="37"/>
    </row>
    <row r="50" spans="1:25">
      <c r="A50" s="113" t="s">
        <v>37</v>
      </c>
      <c r="B50" s="34">
        <v>25.109734380459098</v>
      </c>
      <c r="C50" s="35">
        <v>1.3303422034201635</v>
      </c>
      <c r="D50" s="34">
        <v>19.271077607537791</v>
      </c>
      <c r="E50" s="33">
        <v>0.61442985892870228</v>
      </c>
      <c r="F50" s="34">
        <v>19.832856643509849</v>
      </c>
      <c r="G50" s="33">
        <v>0.76300482996057029</v>
      </c>
      <c r="H50" s="32">
        <v>11.910659998792861</v>
      </c>
      <c r="I50" s="35">
        <v>0.51647571323121222</v>
      </c>
      <c r="J50" s="34">
        <v>10.495701613717211</v>
      </c>
      <c r="K50" s="33">
        <v>0.4977852791860724</v>
      </c>
      <c r="L50" s="34">
        <v>8.1847935002960686</v>
      </c>
      <c r="M50" s="33">
        <v>0.31121192477186888</v>
      </c>
      <c r="N50" s="34">
        <v>5.1951762556871284</v>
      </c>
      <c r="O50" s="31">
        <v>0.47858234828428142</v>
      </c>
      <c r="P50" s="37"/>
      <c r="Q50" s="37"/>
      <c r="R50" s="37"/>
      <c r="S50" s="37"/>
      <c r="T50" s="37"/>
      <c r="U50" s="37"/>
      <c r="V50" s="37"/>
      <c r="W50" s="37"/>
      <c r="X50" s="37"/>
      <c r="Y50" s="37"/>
    </row>
    <row r="51" spans="1:25">
      <c r="A51" s="113" t="s">
        <v>38</v>
      </c>
      <c r="B51" s="34">
        <v>38.643042790828993</v>
      </c>
      <c r="C51" s="35">
        <v>1.8942142162200022</v>
      </c>
      <c r="D51" s="34">
        <v>19.508324056048771</v>
      </c>
      <c r="E51" s="33">
        <v>0.99473330269935034</v>
      </c>
      <c r="F51" s="34">
        <v>13.28822188487085</v>
      </c>
      <c r="G51" s="33">
        <v>0.74199421779635077</v>
      </c>
      <c r="H51" s="32">
        <v>10.47975083965655</v>
      </c>
      <c r="I51" s="35">
        <v>0.6223224963900299</v>
      </c>
      <c r="J51" s="34">
        <v>9.4812027328615507</v>
      </c>
      <c r="K51" s="33">
        <v>0.51246385474221046</v>
      </c>
      <c r="L51" s="34">
        <v>5.3840607980650468</v>
      </c>
      <c r="M51" s="33">
        <v>0.38311139786394971</v>
      </c>
      <c r="N51" s="34">
        <v>3.3975447339238829</v>
      </c>
      <c r="O51" s="31">
        <v>0.46538398950805254</v>
      </c>
      <c r="P51" s="37"/>
      <c r="Q51" s="37"/>
      <c r="R51" s="37"/>
      <c r="S51" s="37"/>
      <c r="T51" s="37"/>
      <c r="U51" s="37"/>
      <c r="V51" s="37"/>
      <c r="W51" s="37"/>
      <c r="X51" s="37"/>
      <c r="Y51" s="37"/>
    </row>
    <row r="52" spans="1:25">
      <c r="A52" s="113" t="s">
        <v>39</v>
      </c>
      <c r="B52" s="34">
        <v>29.203742274836149</v>
      </c>
      <c r="C52" s="35">
        <v>1.2540707827083035</v>
      </c>
      <c r="D52" s="34">
        <v>19.300498529633359</v>
      </c>
      <c r="E52" s="33">
        <v>0.88367440958395782</v>
      </c>
      <c r="F52" s="34">
        <v>20.444246992852449</v>
      </c>
      <c r="G52" s="33">
        <v>0.79757257262067915</v>
      </c>
      <c r="H52" s="32">
        <v>13.543427332216719</v>
      </c>
      <c r="I52" s="35">
        <v>0.64428609801696823</v>
      </c>
      <c r="J52" s="34">
        <v>9.2156769179403852</v>
      </c>
      <c r="K52" s="33">
        <v>0.48479088777858592</v>
      </c>
      <c r="L52" s="34">
        <v>5.4157295928843343</v>
      </c>
      <c r="M52" s="33">
        <v>0.42535716852844163</v>
      </c>
      <c r="N52" s="34">
        <v>2.8504583849740661</v>
      </c>
      <c r="O52" s="31">
        <v>0.4370145567241272</v>
      </c>
      <c r="P52" s="37"/>
      <c r="Q52" s="37"/>
      <c r="R52" s="37"/>
      <c r="S52" s="37"/>
      <c r="T52" s="37"/>
      <c r="U52" s="37"/>
      <c r="V52" s="37"/>
      <c r="W52" s="37"/>
      <c r="X52" s="37"/>
      <c r="Y52" s="37"/>
    </row>
    <row r="53" spans="1:25">
      <c r="A53" s="113" t="s">
        <v>40</v>
      </c>
      <c r="B53" s="34">
        <v>24.838473812850999</v>
      </c>
      <c r="C53" s="35">
        <v>0.88231482680874584</v>
      </c>
      <c r="D53" s="34">
        <v>19.865505388275071</v>
      </c>
      <c r="E53" s="33">
        <v>0.69961711409240068</v>
      </c>
      <c r="F53" s="34">
        <v>26.990066142667992</v>
      </c>
      <c r="G53" s="33">
        <v>0.81013746104910178</v>
      </c>
      <c r="H53" s="32">
        <v>11.877094790261079</v>
      </c>
      <c r="I53" s="35">
        <v>0.55252062343820807</v>
      </c>
      <c r="J53" s="34">
        <v>6.9757013478503218</v>
      </c>
      <c r="K53" s="33">
        <v>0.26074691114275178</v>
      </c>
      <c r="L53" s="34">
        <v>5.1901007710503384</v>
      </c>
      <c r="M53" s="33">
        <v>0.27921822845022981</v>
      </c>
      <c r="N53" s="34">
        <v>4.322625542445329</v>
      </c>
      <c r="O53" s="31">
        <v>0.50741110311037518</v>
      </c>
      <c r="P53" s="37"/>
      <c r="Q53" s="37"/>
      <c r="R53" s="37"/>
      <c r="S53" s="37"/>
      <c r="T53" s="37"/>
      <c r="U53" s="37"/>
      <c r="V53" s="37"/>
      <c r="W53" s="37"/>
      <c r="X53" s="37"/>
      <c r="Y53" s="37"/>
    </row>
    <row r="54" spans="1:25">
      <c r="A54" s="113" t="s">
        <v>41</v>
      </c>
      <c r="B54" s="34">
        <v>21.211232892513031</v>
      </c>
      <c r="C54" s="35">
        <v>0.78239511247538229</v>
      </c>
      <c r="D54" s="34">
        <v>31.462764940311981</v>
      </c>
      <c r="E54" s="33">
        <v>0.81649678774009382</v>
      </c>
      <c r="F54" s="34">
        <v>19.71258206585782</v>
      </c>
      <c r="G54" s="33">
        <v>0.65440462652354658</v>
      </c>
      <c r="H54" s="32">
        <v>12.76919878225301</v>
      </c>
      <c r="I54" s="35">
        <v>0.51108808046541487</v>
      </c>
      <c r="J54" s="34">
        <v>8.4653661586655264</v>
      </c>
      <c r="K54" s="33">
        <v>0.41763659506813705</v>
      </c>
      <c r="L54" s="34">
        <v>4.7758793908838824</v>
      </c>
      <c r="M54" s="33">
        <v>0.21123641446432209</v>
      </c>
      <c r="N54" s="34">
        <v>1.587250084228784</v>
      </c>
      <c r="O54" s="31">
        <v>0.23540109561946973</v>
      </c>
      <c r="P54" s="37"/>
      <c r="Q54" s="37"/>
      <c r="R54" s="37"/>
      <c r="S54" s="37"/>
      <c r="T54" s="37"/>
      <c r="U54" s="37"/>
      <c r="V54" s="37"/>
      <c r="W54" s="37"/>
      <c r="X54" s="37"/>
      <c r="Y54" s="37"/>
    </row>
    <row r="55" spans="1:25">
      <c r="A55" s="113" t="s">
        <v>42</v>
      </c>
      <c r="B55" s="34">
        <v>31.67950129684175</v>
      </c>
      <c r="C55" s="35">
        <v>1.0849093952070581</v>
      </c>
      <c r="D55" s="34">
        <v>21.22328990182962</v>
      </c>
      <c r="E55" s="33">
        <v>0.67399828195153966</v>
      </c>
      <c r="F55" s="34">
        <v>16.840466819663249</v>
      </c>
      <c r="G55" s="33">
        <v>0.6166270495114633</v>
      </c>
      <c r="H55" s="32">
        <v>11.711453270831919</v>
      </c>
      <c r="I55" s="35">
        <v>0.54719221984579414</v>
      </c>
      <c r="J55" s="34">
        <v>9.8610969777695505</v>
      </c>
      <c r="K55" s="33">
        <v>0.40586456630197204</v>
      </c>
      <c r="L55" s="34">
        <v>5.4788670150320193</v>
      </c>
      <c r="M55" s="33">
        <v>0.25513266783713956</v>
      </c>
      <c r="N55" s="34">
        <v>3.2053247180319042</v>
      </c>
      <c r="O55" s="31">
        <v>0.42129301420242349</v>
      </c>
      <c r="P55" s="37"/>
      <c r="Q55" s="37"/>
      <c r="R55" s="37"/>
      <c r="S55" s="37"/>
      <c r="T55" s="37"/>
      <c r="U55" s="37"/>
      <c r="V55" s="37"/>
      <c r="W55" s="37"/>
      <c r="X55" s="37"/>
      <c r="Y55" s="37"/>
    </row>
    <row r="56" spans="1:25">
      <c r="A56" s="113" t="s">
        <v>43</v>
      </c>
      <c r="B56" s="34">
        <v>31.964865136403489</v>
      </c>
      <c r="C56" s="35">
        <v>1.4112303014398233</v>
      </c>
      <c r="D56" s="34">
        <v>24.538922804314591</v>
      </c>
      <c r="E56" s="33">
        <v>0.83352832957452194</v>
      </c>
      <c r="F56" s="34">
        <v>16.470546837498429</v>
      </c>
      <c r="G56" s="33">
        <v>0.65542252164735082</v>
      </c>
      <c r="H56" s="32">
        <v>9.3768097610612511</v>
      </c>
      <c r="I56" s="35">
        <v>0.55829788965474791</v>
      </c>
      <c r="J56" s="34">
        <v>8.2052247149506066</v>
      </c>
      <c r="K56" s="33">
        <v>0.37067671594465357</v>
      </c>
      <c r="L56" s="34">
        <v>6.5838125362916982</v>
      </c>
      <c r="M56" s="33">
        <v>0.32597114641157571</v>
      </c>
      <c r="N56" s="34">
        <v>2.9451563226811222</v>
      </c>
      <c r="O56" s="31">
        <v>0.33653153918862383</v>
      </c>
      <c r="P56" s="37"/>
      <c r="Q56" s="37"/>
      <c r="R56" s="37"/>
      <c r="S56" s="37"/>
      <c r="T56" s="37"/>
      <c r="U56" s="37"/>
      <c r="V56" s="37"/>
      <c r="W56" s="37"/>
      <c r="X56" s="37"/>
      <c r="Y56" s="37"/>
    </row>
    <row r="57" spans="1:25">
      <c r="A57" s="113" t="s">
        <v>44</v>
      </c>
      <c r="B57" s="34">
        <v>27.416868866846581</v>
      </c>
      <c r="C57" s="35">
        <v>1.3896194152071069</v>
      </c>
      <c r="D57" s="34">
        <v>19.99106496114625</v>
      </c>
      <c r="E57" s="33">
        <v>0.83726715245208228</v>
      </c>
      <c r="F57" s="34">
        <v>20.463601516765841</v>
      </c>
      <c r="G57" s="33">
        <v>1.1471735080864809</v>
      </c>
      <c r="H57" s="32">
        <v>13.103013057958171</v>
      </c>
      <c r="I57" s="35">
        <v>0.78096259783696453</v>
      </c>
      <c r="J57" s="34">
        <v>10.38517065421383</v>
      </c>
      <c r="K57" s="33">
        <v>0.58339179044108624</v>
      </c>
      <c r="L57" s="34">
        <v>6.2356084040837354</v>
      </c>
      <c r="M57" s="33">
        <v>0.3239938581882843</v>
      </c>
      <c r="N57" s="34">
        <v>2.792166891448213</v>
      </c>
      <c r="O57" s="31">
        <v>0.49933353186284246</v>
      </c>
      <c r="P57" s="37"/>
      <c r="Q57" s="37"/>
      <c r="R57" s="37"/>
      <c r="S57" s="37"/>
      <c r="T57" s="37"/>
      <c r="U57" s="37"/>
      <c r="V57" s="37"/>
      <c r="W57" s="37"/>
      <c r="X57" s="37"/>
      <c r="Y57" s="37"/>
    </row>
    <row r="58" spans="1:25">
      <c r="A58" s="113" t="s">
        <v>45</v>
      </c>
      <c r="B58" s="34">
        <v>23.409645852101661</v>
      </c>
      <c r="C58" s="35">
        <v>0.76539058208189992</v>
      </c>
      <c r="D58" s="34">
        <v>22.130691070848389</v>
      </c>
      <c r="E58" s="33">
        <v>0.58648464602757566</v>
      </c>
      <c r="F58" s="34">
        <v>17.642638757590021</v>
      </c>
      <c r="G58" s="33">
        <v>0.62913042400482311</v>
      </c>
      <c r="H58" s="32">
        <v>13.445741797276391</v>
      </c>
      <c r="I58" s="35">
        <v>0.42567600390975086</v>
      </c>
      <c r="J58" s="34">
        <v>13.644791564551751</v>
      </c>
      <c r="K58" s="33">
        <v>0.34122918213657349</v>
      </c>
      <c r="L58" s="34">
        <v>6.1259649452202387</v>
      </c>
      <c r="M58" s="33">
        <v>0.29646884385499256</v>
      </c>
      <c r="N58" s="34">
        <v>3.6586337493692742</v>
      </c>
      <c r="O58" s="31">
        <v>0.39116578119952106</v>
      </c>
      <c r="P58" s="37"/>
      <c r="Q58" s="37"/>
      <c r="R58" s="37"/>
      <c r="S58" s="37"/>
      <c r="T58" s="37"/>
      <c r="U58" s="37"/>
      <c r="V58" s="37"/>
      <c r="W58" s="37"/>
      <c r="X58" s="37"/>
      <c r="Y58" s="37"/>
    </row>
    <row r="59" spans="1:25">
      <c r="A59" s="113" t="s">
        <v>46</v>
      </c>
      <c r="B59" s="34">
        <v>33.918060125558242</v>
      </c>
      <c r="C59" s="35">
        <v>1.2135859458553599</v>
      </c>
      <c r="D59" s="34">
        <v>23.580218679613569</v>
      </c>
      <c r="E59" s="33">
        <v>1.0444232109856024</v>
      </c>
      <c r="F59" s="34">
        <v>12.475858986832771</v>
      </c>
      <c r="G59" s="33">
        <v>0.55763837235331226</v>
      </c>
      <c r="H59" s="32">
        <v>12.592441279402941</v>
      </c>
      <c r="I59" s="35">
        <v>0.76538575605726888</v>
      </c>
      <c r="J59" s="34">
        <v>10.972344656332931</v>
      </c>
      <c r="K59" s="33">
        <v>1.0244428046135972</v>
      </c>
      <c r="L59" s="34">
        <v>3.0546015974945449</v>
      </c>
      <c r="M59" s="33">
        <v>0.24841159279191347</v>
      </c>
      <c r="N59" s="34">
        <v>3.5248073596164282</v>
      </c>
      <c r="O59" s="31">
        <v>0.6768501663683959</v>
      </c>
      <c r="P59" s="37"/>
      <c r="Q59" s="37"/>
      <c r="R59" s="37"/>
      <c r="S59" s="37"/>
      <c r="T59" s="37"/>
      <c r="U59" s="37"/>
      <c r="V59" s="37"/>
      <c r="W59" s="37"/>
      <c r="X59" s="37"/>
      <c r="Y59" s="37"/>
    </row>
    <row r="60" spans="1:25">
      <c r="A60" s="113" t="s">
        <v>47</v>
      </c>
      <c r="B60" s="34">
        <v>24.125316613526209</v>
      </c>
      <c r="C60" s="35">
        <v>0.85566207358623514</v>
      </c>
      <c r="D60" s="34">
        <v>21.46613856906523</v>
      </c>
      <c r="E60" s="33">
        <v>0.66394390026687866</v>
      </c>
      <c r="F60" s="34">
        <v>21.190105940085711</v>
      </c>
      <c r="G60" s="33">
        <v>0.64083755292220523</v>
      </c>
      <c r="H60" s="32">
        <v>13.447252824490731</v>
      </c>
      <c r="I60" s="35">
        <v>0.52521610873818658</v>
      </c>
      <c r="J60" s="34">
        <v>8.8407013702354025</v>
      </c>
      <c r="K60" s="33">
        <v>0.30879763341894056</v>
      </c>
      <c r="L60" s="34">
        <v>8.2859352141792435</v>
      </c>
      <c r="M60" s="33">
        <v>0.42037886438516447</v>
      </c>
      <c r="N60" s="34">
        <v>2.7229527485504441</v>
      </c>
      <c r="O60" s="31">
        <v>0.36822743332462998</v>
      </c>
      <c r="P60" s="37"/>
      <c r="Q60" s="37"/>
      <c r="R60" s="37"/>
      <c r="S60" s="37"/>
      <c r="T60" s="37"/>
      <c r="U60" s="37"/>
      <c r="V60" s="37"/>
      <c r="W60" s="37"/>
      <c r="X60" s="37"/>
      <c r="Y60" s="37"/>
    </row>
    <row r="61" spans="1:25">
      <c r="A61" s="113" t="s">
        <v>48</v>
      </c>
      <c r="B61" s="34">
        <v>29.477033719936632</v>
      </c>
      <c r="C61" s="35">
        <v>1.0915155770551055</v>
      </c>
      <c r="D61" s="34">
        <v>15.14339875513356</v>
      </c>
      <c r="E61" s="33">
        <v>0.77229964206631641</v>
      </c>
      <c r="F61" s="34">
        <v>14.65941054886145</v>
      </c>
      <c r="G61" s="33">
        <v>0.83963854908318614</v>
      </c>
      <c r="H61" s="32">
        <v>16.897054580159129</v>
      </c>
      <c r="I61" s="35">
        <v>1.0057534066765592</v>
      </c>
      <c r="J61" s="34">
        <v>13.94350406442519</v>
      </c>
      <c r="K61" s="33">
        <v>0.6892469724957736</v>
      </c>
      <c r="L61" s="34">
        <v>5.0977865808071412</v>
      </c>
      <c r="M61" s="33">
        <v>0.34860984983871179</v>
      </c>
      <c r="N61" s="34">
        <v>4.8130361339722452</v>
      </c>
      <c r="O61" s="31">
        <v>0.4218152743765507</v>
      </c>
      <c r="P61" s="37"/>
      <c r="Q61" s="37"/>
      <c r="R61" s="37"/>
      <c r="S61" s="37"/>
      <c r="T61" s="37"/>
      <c r="U61" s="37"/>
      <c r="V61" s="37"/>
      <c r="W61" s="37"/>
      <c r="X61" s="37"/>
      <c r="Y61" s="37"/>
    </row>
    <row r="62" spans="1:25">
      <c r="A62" s="113" t="s">
        <v>49</v>
      </c>
      <c r="B62" s="34">
        <v>20.635412102575948</v>
      </c>
      <c r="C62" s="35">
        <v>0.50707226737854461</v>
      </c>
      <c r="D62" s="34">
        <v>21.562248537999579</v>
      </c>
      <c r="E62" s="33">
        <v>0.46102017598738443</v>
      </c>
      <c r="F62" s="34">
        <v>20.834097319920659</v>
      </c>
      <c r="G62" s="33">
        <v>0.50221825947950272</v>
      </c>
      <c r="H62" s="32">
        <v>15.90201848934667</v>
      </c>
      <c r="I62" s="35">
        <v>0.39730126782070774</v>
      </c>
      <c r="J62" s="34">
        <v>11.437928755912271</v>
      </c>
      <c r="K62" s="33">
        <v>0.23327090038404241</v>
      </c>
      <c r="L62" s="34">
        <v>6.3891854160869697</v>
      </c>
      <c r="M62" s="33">
        <v>0.17837279670103601</v>
      </c>
      <c r="N62" s="34">
        <v>3.239586328712174</v>
      </c>
      <c r="O62" s="31">
        <v>0.23378904099397774</v>
      </c>
      <c r="P62" s="37"/>
      <c r="Q62" s="37"/>
      <c r="R62" s="37"/>
      <c r="S62" s="37"/>
      <c r="T62" s="37"/>
      <c r="U62" s="37"/>
      <c r="V62" s="37"/>
      <c r="W62" s="37"/>
      <c r="X62" s="37"/>
      <c r="Y62" s="37"/>
    </row>
    <row r="63" spans="1:25">
      <c r="A63" s="113" t="s">
        <v>50</v>
      </c>
      <c r="B63" s="34">
        <v>27.302605750709208</v>
      </c>
      <c r="C63" s="35">
        <v>3.2783474736175409</v>
      </c>
      <c r="D63" s="34">
        <v>17.773645655023859</v>
      </c>
      <c r="E63" s="33">
        <v>1.3331328686408628</v>
      </c>
      <c r="F63" s="34">
        <v>17.439011221050151</v>
      </c>
      <c r="G63" s="33">
        <v>1.4491436852820294</v>
      </c>
      <c r="H63" s="32">
        <v>18.126542431108049</v>
      </c>
      <c r="I63" s="35">
        <v>1.9989401545935315</v>
      </c>
      <c r="J63" s="34">
        <v>8.2013795061018921</v>
      </c>
      <c r="K63" s="33">
        <v>0.80590893764156157</v>
      </c>
      <c r="L63" s="34">
        <v>3.9308809145192698</v>
      </c>
      <c r="M63" s="33">
        <v>0.66502132853236318</v>
      </c>
      <c r="N63" s="34">
        <v>7.2281182054570019</v>
      </c>
      <c r="O63" s="31">
        <v>1.1996629792830107</v>
      </c>
      <c r="P63" s="37"/>
      <c r="Q63" s="37"/>
      <c r="R63" s="37"/>
      <c r="S63" s="37"/>
      <c r="T63" s="37"/>
      <c r="U63" s="37"/>
      <c r="V63" s="37"/>
      <c r="W63" s="37"/>
      <c r="X63" s="37"/>
      <c r="Y63" s="37"/>
    </row>
    <row r="64" spans="1:25">
      <c r="A64" s="83" t="s">
        <v>51</v>
      </c>
      <c r="B64" s="34">
        <v>25.64771428537486</v>
      </c>
      <c r="C64" s="35">
        <v>1.1012591707982982</v>
      </c>
      <c r="D64" s="34">
        <v>22.077099179419641</v>
      </c>
      <c r="E64" s="33">
        <v>0.91536350756072005</v>
      </c>
      <c r="F64" s="34">
        <v>25.017039563528961</v>
      </c>
      <c r="G64" s="33">
        <v>1.0106038276650227</v>
      </c>
      <c r="H64" s="32">
        <v>12.118379191883029</v>
      </c>
      <c r="I64" s="35">
        <v>0.61887904836756458</v>
      </c>
      <c r="J64" s="34">
        <v>7.153969697727848</v>
      </c>
      <c r="K64" s="33">
        <v>0.33542937592227429</v>
      </c>
      <c r="L64" s="34">
        <v>4.8287916670057411</v>
      </c>
      <c r="M64" s="33">
        <v>0.28911984527268353</v>
      </c>
      <c r="N64" s="34">
        <v>3.1228150941160528</v>
      </c>
      <c r="O64" s="31">
        <v>0.27720963208673122</v>
      </c>
      <c r="P64" s="37"/>
      <c r="Q64" s="37"/>
      <c r="R64" s="37"/>
      <c r="S64" s="37"/>
      <c r="T64" s="37"/>
      <c r="U64" s="37"/>
      <c r="V64" s="37"/>
      <c r="W64" s="37"/>
      <c r="X64" s="37"/>
      <c r="Y64" s="37"/>
    </row>
    <row r="65" spans="1:25">
      <c r="A65" s="141" t="s">
        <v>201</v>
      </c>
      <c r="B65" s="34">
        <v>29.536644664925589</v>
      </c>
      <c r="C65" s="35">
        <v>0.34080274884603318</v>
      </c>
      <c r="D65" s="34">
        <v>21.331842156991819</v>
      </c>
      <c r="E65" s="33">
        <v>0.16006144909693909</v>
      </c>
      <c r="F65" s="34">
        <v>16.26593014954258</v>
      </c>
      <c r="G65" s="33">
        <v>0.1987341933925878</v>
      </c>
      <c r="H65" s="32">
        <v>13.242485662166979</v>
      </c>
      <c r="I65" s="35">
        <v>0.21047503805439341</v>
      </c>
      <c r="J65" s="34">
        <v>10.25994220833169</v>
      </c>
      <c r="K65" s="33">
        <v>9.9317870519482501E-2</v>
      </c>
      <c r="L65" s="34">
        <v>5.8400656754845057</v>
      </c>
      <c r="M65" s="33">
        <v>6.8766285190920207E-2</v>
      </c>
      <c r="N65" s="34">
        <v>3.564730934171334</v>
      </c>
      <c r="O65" s="31">
        <v>0.1015080095287578</v>
      </c>
      <c r="P65" s="37"/>
      <c r="Q65" s="37"/>
      <c r="R65" s="37"/>
      <c r="S65" s="37"/>
      <c r="T65" s="37"/>
      <c r="U65" s="37"/>
      <c r="V65" s="37"/>
      <c r="W65" s="37"/>
      <c r="X65" s="37"/>
      <c r="Y65" s="37"/>
    </row>
    <row r="66" spans="1:25">
      <c r="A66" s="141" t="s">
        <v>195</v>
      </c>
      <c r="B66" s="34">
        <v>28.85809326171875</v>
      </c>
      <c r="C66" s="35">
        <v>0.28883582353591919</v>
      </c>
      <c r="D66" s="34">
        <v>21.650215148925781</v>
      </c>
      <c r="E66" s="33">
        <v>0.21150100231170649</v>
      </c>
      <c r="F66" s="34">
        <v>16.605672836303711</v>
      </c>
      <c r="G66" s="33">
        <v>0.17833405733108521</v>
      </c>
      <c r="H66" s="32">
        <v>12.594485282897949</v>
      </c>
      <c r="I66" s="35">
        <v>0.1639788299798966</v>
      </c>
      <c r="J66" s="34">
        <v>10.92816257476807</v>
      </c>
      <c r="K66" s="33">
        <v>0.1298549622297287</v>
      </c>
      <c r="L66" s="34">
        <v>6.2381129264831543</v>
      </c>
      <c r="M66" s="33">
        <v>9.2397414147853907E-2</v>
      </c>
      <c r="N66" s="34">
        <v>3.152481317520142</v>
      </c>
      <c r="O66" s="31">
        <v>0.1134801581501961</v>
      </c>
      <c r="P66" s="37"/>
      <c r="Q66" s="37"/>
      <c r="R66" s="37"/>
      <c r="S66" s="37"/>
      <c r="T66" s="37"/>
      <c r="U66" s="37"/>
      <c r="V66" s="37"/>
      <c r="W66" s="37"/>
      <c r="X66" s="37"/>
      <c r="Y66" s="37"/>
    </row>
    <row r="67" spans="1:25" ht="13.5" thickBot="1">
      <c r="A67" s="142" t="s">
        <v>200</v>
      </c>
      <c r="B67" s="117">
        <v>28.03902948848916</v>
      </c>
      <c r="C67" s="118">
        <v>0.2427136204715383</v>
      </c>
      <c r="D67" s="117">
        <v>21.133316126504099</v>
      </c>
      <c r="E67" s="30">
        <v>0.12558045562418069</v>
      </c>
      <c r="F67" s="117">
        <v>17.476857524133852</v>
      </c>
      <c r="G67" s="30">
        <v>0.1442087085738345</v>
      </c>
      <c r="H67" s="29">
        <v>13.64983797870569</v>
      </c>
      <c r="I67" s="118">
        <v>0.1477278095504802</v>
      </c>
      <c r="J67" s="117">
        <v>10.359074557274891</v>
      </c>
      <c r="K67" s="30">
        <v>7.9197464939409698E-2</v>
      </c>
      <c r="L67" s="117">
        <v>5.9182501153775497</v>
      </c>
      <c r="M67" s="30">
        <v>5.3407284422156302E-2</v>
      </c>
      <c r="N67" s="117">
        <v>3.4706449664804579</v>
      </c>
      <c r="O67" s="28">
        <v>7.5710609957587605E-2</v>
      </c>
      <c r="P67" s="37"/>
      <c r="Q67" s="37"/>
      <c r="R67" s="37"/>
      <c r="S67" s="37"/>
      <c r="T67" s="37"/>
      <c r="U67" s="37"/>
      <c r="V67" s="37"/>
      <c r="W67" s="37"/>
      <c r="X67" s="37"/>
      <c r="Y67" s="37"/>
    </row>
    <row r="68" spans="1:25" ht="15" thickBot="1">
      <c r="A68" s="167" t="s">
        <v>324</v>
      </c>
      <c r="B68" s="173">
        <v>33.547865394523157</v>
      </c>
      <c r="C68" s="174">
        <v>1.8216346169544222</v>
      </c>
      <c r="D68" s="173">
        <v>24.95051751584862</v>
      </c>
      <c r="E68" s="175">
        <v>1.2292882893340384</v>
      </c>
      <c r="F68" s="173">
        <v>11.18355125079095</v>
      </c>
      <c r="G68" s="175">
        <v>0.45092315267510452</v>
      </c>
      <c r="H68" s="176">
        <v>11.891407937166131</v>
      </c>
      <c r="I68" s="174">
        <v>0.68131226031002812</v>
      </c>
      <c r="J68" s="173">
        <v>10.137795735883129</v>
      </c>
      <c r="K68" s="175">
        <v>0.41277693197110987</v>
      </c>
      <c r="L68" s="173">
        <v>6.2367292440797399</v>
      </c>
      <c r="M68" s="175">
        <v>0.56760111062981899</v>
      </c>
      <c r="N68" s="173">
        <v>2.03103367575727</v>
      </c>
      <c r="O68" s="177">
        <v>0.69082475875511595</v>
      </c>
      <c r="P68" s="37"/>
      <c r="Q68" s="37"/>
      <c r="R68" s="37"/>
      <c r="S68" s="37"/>
      <c r="T68" s="37"/>
      <c r="U68" s="37"/>
      <c r="V68" s="37"/>
      <c r="W68" s="37"/>
      <c r="X68" s="37"/>
      <c r="Y68" s="37"/>
    </row>
    <row r="69" spans="1:25">
      <c r="A69" s="95"/>
      <c r="B69" s="36"/>
      <c r="C69" s="35"/>
      <c r="D69" s="32"/>
      <c r="E69" s="35"/>
      <c r="F69" s="32"/>
      <c r="G69" s="35"/>
      <c r="H69" s="32"/>
      <c r="I69" s="35"/>
      <c r="J69" s="37"/>
      <c r="K69" s="37"/>
      <c r="L69" s="37"/>
      <c r="M69" s="37"/>
      <c r="N69" s="37"/>
      <c r="O69" s="37"/>
      <c r="P69" s="37"/>
      <c r="Q69" s="37"/>
      <c r="R69" s="37"/>
      <c r="S69" s="37"/>
      <c r="T69" s="37"/>
      <c r="U69" s="37"/>
      <c r="V69" s="37"/>
      <c r="W69" s="37"/>
      <c r="X69" s="37"/>
      <c r="Y69" s="37"/>
    </row>
    <row r="70" spans="1:25">
      <c r="A70" s="2" t="s">
        <v>264</v>
      </c>
      <c r="B70" s="36"/>
      <c r="C70" s="35"/>
      <c r="D70" s="32"/>
      <c r="E70" s="35"/>
      <c r="F70" s="32"/>
      <c r="G70" s="35"/>
      <c r="H70" s="32"/>
      <c r="I70" s="35"/>
      <c r="J70" s="37"/>
      <c r="K70" s="37"/>
      <c r="L70" s="37"/>
      <c r="M70" s="37"/>
      <c r="N70" s="37"/>
      <c r="O70" s="37"/>
      <c r="P70" s="37"/>
      <c r="Q70" s="37"/>
      <c r="R70" s="37"/>
      <c r="S70" s="37"/>
      <c r="T70" s="37"/>
      <c r="U70" s="37"/>
      <c r="V70" s="37"/>
      <c r="W70" s="37"/>
      <c r="X70" s="37"/>
      <c r="Y70" s="37"/>
    </row>
    <row r="71" spans="1:25">
      <c r="A71" s="2" t="s">
        <v>263</v>
      </c>
    </row>
    <row r="72" spans="1:25">
      <c r="A72" s="2" t="s">
        <v>262</v>
      </c>
    </row>
    <row r="73" spans="1:25">
      <c r="A73" s="2" t="s">
        <v>261</v>
      </c>
    </row>
    <row r="74" spans="1:25">
      <c r="A74" s="2" t="s">
        <v>106</v>
      </c>
    </row>
    <row r="75" spans="1:25" ht="14.25">
      <c r="A75" s="66" t="s">
        <v>284</v>
      </c>
    </row>
    <row r="76" spans="1:25">
      <c r="A76" s="2" t="s">
        <v>330</v>
      </c>
    </row>
    <row r="77" spans="1:25">
      <c r="A77" s="202" t="s">
        <v>388</v>
      </c>
    </row>
    <row r="78" spans="1:25">
      <c r="A78" s="203" t="s">
        <v>389</v>
      </c>
    </row>
    <row r="79" spans="1:25">
      <c r="A79" s="2" t="s">
        <v>391</v>
      </c>
    </row>
    <row r="80" spans="1:25" ht="12.75" customHeight="1">
      <c r="B80" s="144" t="s">
        <v>63</v>
      </c>
    </row>
  </sheetData>
  <customSheetViews>
    <customSheetView guid="{958562DC-2717-487D-88ED-05485062DB2A}" scale="80" showGridLines="0" topLeftCell="A22">
      <selection activeCell="A71" sqref="A71"/>
      <pageMargins left="0.7" right="0.7" top="0.75" bottom="0.75" header="0.3" footer="0.3"/>
      <pageSetup paperSize="9" orientation="portrait" r:id="rId1"/>
    </customSheetView>
    <customSheetView guid="{DC9DA9F2-44C2-40AF-952E-F17A8405449D}" scale="80" showGridLines="0">
      <selection activeCell="A12" sqref="A12:A63"/>
      <pageMargins left="0.7" right="0.7" top="0.75" bottom="0.75" header="0.3" footer="0.3"/>
      <pageSetup paperSize="9" orientation="portrait" r:id="rId2"/>
    </customSheetView>
    <customSheetView guid="{AF19555B-DC94-4383-99E1-B20527EBB45F}" scale="80" showGridLines="0" topLeftCell="A4">
      <selection activeCell="A71" sqref="A71"/>
      <pageMargins left="0.7" right="0.7" top="0.75" bottom="0.75" header="0.3" footer="0.3"/>
      <pageSetup paperSize="9" orientation="portrait" r:id="rId3"/>
    </customSheetView>
  </customSheetViews>
  <mergeCells count="8">
    <mergeCell ref="B13:O13"/>
    <mergeCell ref="B14:C14"/>
    <mergeCell ref="D14:E14"/>
    <mergeCell ref="F14:G14"/>
    <mergeCell ref="H14:I14"/>
    <mergeCell ref="J14:K14"/>
    <mergeCell ref="L14:M14"/>
    <mergeCell ref="N14:O14"/>
  </mergeCells>
  <phoneticPr fontId="73"/>
  <hyperlinks>
    <hyperlink ref="A78" r:id="rId4" xr:uid="{00000000-0004-0000-1F00-000000000000}"/>
    <hyperlink ref="A77" r:id="rId5" display="* Information on data for Cyprus: https://oe.cd/cyprus-disclaimer" xr:uid="{00000000-0004-0000-1F00-000001000000}"/>
    <hyperlink ref="A1" r:id="rId6" display="https://doi.org/10.1787/1d0bc92a-en" xr:uid="{00000000-0004-0000-1F00-000002000000}"/>
    <hyperlink ref="A4" r:id="rId7" xr:uid="{00000000-0004-0000-1F00-000003000000}"/>
  </hyperlinks>
  <pageMargins left="0.7" right="0.7" top="0.75" bottom="0.75" header="0.3" footer="0.3"/>
  <pageSetup paperSize="9" orientation="portrait"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9"/>
  <dimension ref="A1:Y40"/>
  <sheetViews>
    <sheetView showGridLines="0" zoomScale="80" zoomScaleNormal="80" workbookViewId="0"/>
  </sheetViews>
  <sheetFormatPr defaultColWidth="9.140625" defaultRowHeight="12.75"/>
  <cols>
    <col min="1" max="1" width="34" style="2" customWidth="1"/>
    <col min="2" max="16384" width="9.140625" style="2"/>
  </cols>
  <sheetData>
    <row r="1" spans="1:25" s="312" customFormat="1">
      <c r="A1" s="313" t="s">
        <v>400</v>
      </c>
    </row>
    <row r="2" spans="1:25" s="312" customFormat="1">
      <c r="A2" s="312" t="s">
        <v>401</v>
      </c>
      <c r="B2" s="312" t="s">
        <v>402</v>
      </c>
    </row>
    <row r="3" spans="1:25" s="312" customFormat="1">
      <c r="A3" s="312" t="s">
        <v>403</v>
      </c>
    </row>
    <row r="4" spans="1:25" s="312" customFormat="1">
      <c r="A4" s="313" t="s">
        <v>404</v>
      </c>
    </row>
    <row r="5" spans="1:25" s="312" customFormat="1"/>
    <row r="6" spans="1:25">
      <c r="A6" s="4"/>
      <c r="B6" s="3"/>
      <c r="C6" s="3"/>
      <c r="D6" s="3"/>
      <c r="E6" s="3"/>
      <c r="G6" s="3"/>
      <c r="J6" s="50"/>
      <c r="K6" s="66"/>
      <c r="L6" s="66"/>
      <c r="M6" s="66"/>
    </row>
    <row r="7" spans="1:25">
      <c r="A7" s="4" t="s">
        <v>375</v>
      </c>
      <c r="B7" s="3"/>
      <c r="C7" s="3"/>
      <c r="D7" s="3"/>
      <c r="E7" s="3"/>
      <c r="G7" s="3"/>
      <c r="J7" s="50"/>
      <c r="K7" s="66"/>
      <c r="L7" s="66"/>
      <c r="M7" s="66"/>
    </row>
    <row r="8" spans="1:25">
      <c r="A8" s="5" t="s">
        <v>223</v>
      </c>
      <c r="B8" s="1"/>
      <c r="C8" s="3"/>
      <c r="D8" s="3"/>
      <c r="E8" s="3"/>
      <c r="F8" s="3"/>
      <c r="G8" s="3"/>
    </row>
    <row r="9" spans="1:25">
      <c r="A9" s="6" t="s">
        <v>265</v>
      </c>
      <c r="B9" s="3"/>
      <c r="C9" s="3"/>
      <c r="D9" s="3"/>
      <c r="E9" s="3"/>
      <c r="F9" s="3"/>
      <c r="G9" s="3"/>
      <c r="J9" s="100"/>
    </row>
    <row r="10" spans="1:25">
      <c r="A10" s="6"/>
      <c r="B10" s="3"/>
      <c r="C10" s="3"/>
      <c r="D10" s="3"/>
      <c r="E10" s="3"/>
      <c r="F10" s="3"/>
      <c r="G10" s="3"/>
    </row>
    <row r="11" spans="1:25">
      <c r="A11" s="6"/>
      <c r="B11" s="3"/>
      <c r="C11" s="3"/>
      <c r="D11" s="3"/>
      <c r="E11" s="3"/>
      <c r="F11" s="3"/>
      <c r="G11" s="3"/>
    </row>
    <row r="12" spans="1:25" s="9" customFormat="1" ht="13.5" thickBot="1">
      <c r="A12" s="7"/>
      <c r="B12" s="8"/>
      <c r="C12" s="8"/>
      <c r="D12" s="8"/>
      <c r="E12" s="8"/>
      <c r="F12" s="8"/>
      <c r="G12" s="8"/>
    </row>
    <row r="13" spans="1:25" s="9" customFormat="1" ht="28.5" customHeight="1">
      <c r="A13" s="10"/>
      <c r="B13" s="318" t="s">
        <v>108</v>
      </c>
      <c r="C13" s="319"/>
      <c r="D13" s="319"/>
      <c r="E13" s="319"/>
      <c r="F13" s="319"/>
      <c r="G13" s="319"/>
      <c r="H13" s="319" t="s">
        <v>70</v>
      </c>
      <c r="I13" s="319"/>
      <c r="J13" s="319"/>
      <c r="K13" s="319"/>
      <c r="L13" s="319"/>
      <c r="M13" s="319"/>
      <c r="N13" s="319" t="s">
        <v>70</v>
      </c>
      <c r="O13" s="320"/>
    </row>
    <row r="14" spans="1:25" s="9" customFormat="1" ht="78.75" customHeight="1">
      <c r="A14" s="11"/>
      <c r="B14" s="391" t="s">
        <v>96</v>
      </c>
      <c r="C14" s="392"/>
      <c r="D14" s="330" t="s">
        <v>97</v>
      </c>
      <c r="E14" s="328"/>
      <c r="F14" s="330" t="s">
        <v>98</v>
      </c>
      <c r="G14" s="328"/>
      <c r="H14" s="337" t="s">
        <v>99</v>
      </c>
      <c r="I14" s="337"/>
      <c r="J14" s="330" t="s">
        <v>100</v>
      </c>
      <c r="K14" s="328"/>
      <c r="L14" s="383" t="s">
        <v>81</v>
      </c>
      <c r="M14" s="383"/>
      <c r="N14" s="383" t="s">
        <v>82</v>
      </c>
      <c r="O14" s="380"/>
    </row>
    <row r="15" spans="1:25">
      <c r="A15" s="12"/>
      <c r="B15" s="13" t="s">
        <v>5</v>
      </c>
      <c r="C15" s="14" t="s">
        <v>6</v>
      </c>
      <c r="D15" s="13" t="s">
        <v>5</v>
      </c>
      <c r="E15" s="15" t="s">
        <v>6</v>
      </c>
      <c r="F15" s="13" t="s">
        <v>5</v>
      </c>
      <c r="G15" s="15" t="s">
        <v>6</v>
      </c>
      <c r="H15" s="14" t="s">
        <v>5</v>
      </c>
      <c r="I15" s="14" t="s">
        <v>6</v>
      </c>
      <c r="J15" s="13" t="s">
        <v>5</v>
      </c>
      <c r="K15" s="15" t="s">
        <v>6</v>
      </c>
      <c r="L15" s="13" t="s">
        <v>5</v>
      </c>
      <c r="M15" s="15" t="s">
        <v>6</v>
      </c>
      <c r="N15" s="13" t="s">
        <v>5</v>
      </c>
      <c r="O15" s="16" t="s">
        <v>6</v>
      </c>
    </row>
    <row r="16" spans="1:25">
      <c r="A16" s="17"/>
      <c r="B16" s="18"/>
      <c r="C16" s="18"/>
      <c r="D16" s="19"/>
      <c r="E16" s="20"/>
      <c r="F16" s="19"/>
      <c r="G16" s="20"/>
      <c r="H16" s="21"/>
      <c r="I16" s="21"/>
      <c r="J16" s="19"/>
      <c r="K16" s="20"/>
      <c r="L16" s="19"/>
      <c r="M16" s="20"/>
      <c r="N16" s="19"/>
      <c r="O16" s="48"/>
      <c r="P16" s="96"/>
      <c r="Q16" s="96"/>
      <c r="R16" s="96"/>
      <c r="S16" s="96"/>
      <c r="T16" s="96"/>
      <c r="U16" s="96"/>
      <c r="V16" s="96"/>
      <c r="W16" s="96"/>
      <c r="X16" s="96"/>
      <c r="Y16" s="96"/>
    </row>
    <row r="17" spans="1:25">
      <c r="A17" s="83" t="s">
        <v>133</v>
      </c>
      <c r="B17" s="34">
        <v>32.077708974332353</v>
      </c>
      <c r="C17" s="35">
        <v>1.0244534814461213</v>
      </c>
      <c r="D17" s="34">
        <v>23.114910143779909</v>
      </c>
      <c r="E17" s="33">
        <v>0.54627652049605047</v>
      </c>
      <c r="F17" s="34">
        <v>14.37792468021094</v>
      </c>
      <c r="G17" s="33">
        <v>0.64186571153472383</v>
      </c>
      <c r="H17" s="32">
        <v>10.029590240005231</v>
      </c>
      <c r="I17" s="35">
        <v>0.4876981319574476</v>
      </c>
      <c r="J17" s="34">
        <v>10.84974203389495</v>
      </c>
      <c r="K17" s="33">
        <v>0.39862025583295796</v>
      </c>
      <c r="L17" s="34">
        <v>4.584856757485535</v>
      </c>
      <c r="M17" s="33">
        <v>0.24456476066171465</v>
      </c>
      <c r="N17" s="34">
        <v>5.0064312628777916</v>
      </c>
      <c r="O17" s="31">
        <v>0.71089278372189291</v>
      </c>
      <c r="P17" s="37"/>
      <c r="Q17" s="37"/>
      <c r="R17" s="37"/>
      <c r="S17" s="37"/>
      <c r="T17" s="37"/>
      <c r="U17" s="37"/>
      <c r="V17" s="37"/>
      <c r="W17" s="37"/>
      <c r="X17" s="37"/>
      <c r="Y17" s="37"/>
    </row>
    <row r="18" spans="1:25">
      <c r="A18" s="83" t="s">
        <v>13</v>
      </c>
      <c r="B18" s="34">
        <v>14.996238226886099</v>
      </c>
      <c r="C18" s="35">
        <v>0.88887083563689551</v>
      </c>
      <c r="D18" s="34">
        <v>18.396828297864008</v>
      </c>
      <c r="E18" s="33">
        <v>0.6924147383468342</v>
      </c>
      <c r="F18" s="34">
        <v>23.59321777515737</v>
      </c>
      <c r="G18" s="33">
        <v>0.89564844915969755</v>
      </c>
      <c r="H18" s="32">
        <v>18.417438863792249</v>
      </c>
      <c r="I18" s="35">
        <v>0.65096168367346241</v>
      </c>
      <c r="J18" s="34">
        <v>17.310348116500421</v>
      </c>
      <c r="K18" s="33">
        <v>0.67679960678975071</v>
      </c>
      <c r="L18" s="34">
        <v>5.1720197516036839</v>
      </c>
      <c r="M18" s="33">
        <v>0.31145362213134764</v>
      </c>
      <c r="N18" s="34">
        <v>2.028887979244792</v>
      </c>
      <c r="O18" s="31">
        <v>0.35756573982558215</v>
      </c>
      <c r="P18" s="37"/>
      <c r="Q18" s="37"/>
      <c r="R18" s="37"/>
      <c r="S18" s="37"/>
      <c r="T18" s="37"/>
      <c r="U18" s="37"/>
      <c r="V18" s="37"/>
      <c r="W18" s="37"/>
      <c r="X18" s="37"/>
      <c r="Y18" s="37"/>
    </row>
    <row r="19" spans="1:25">
      <c r="A19" s="83" t="s">
        <v>18</v>
      </c>
      <c r="B19" s="34">
        <v>29.97867203337362</v>
      </c>
      <c r="C19" s="35">
        <v>1.226093844089529</v>
      </c>
      <c r="D19" s="34">
        <v>24.94438785424024</v>
      </c>
      <c r="E19" s="33">
        <v>0.88810759265475092</v>
      </c>
      <c r="F19" s="34">
        <v>12.99586454109901</v>
      </c>
      <c r="G19" s="33">
        <v>0.95310014335593485</v>
      </c>
      <c r="H19" s="32">
        <v>9.0868755406034634</v>
      </c>
      <c r="I19" s="35">
        <v>0.50587974909918476</v>
      </c>
      <c r="J19" s="34">
        <v>10.951149625180911</v>
      </c>
      <c r="K19" s="33">
        <v>0.82324900732807282</v>
      </c>
      <c r="L19" s="34">
        <v>6.3081748716766093</v>
      </c>
      <c r="M19" s="33">
        <v>0.3579339129968177</v>
      </c>
      <c r="N19" s="34">
        <v>5.6704679822452011</v>
      </c>
      <c r="O19" s="31">
        <v>0.91323325192638172</v>
      </c>
      <c r="P19" s="37"/>
      <c r="Q19" s="37"/>
      <c r="R19" s="37"/>
      <c r="S19" s="37"/>
      <c r="T19" s="37"/>
      <c r="U19" s="37"/>
      <c r="V19" s="37"/>
      <c r="W19" s="37"/>
      <c r="X19" s="37"/>
      <c r="Y19" s="37"/>
    </row>
    <row r="20" spans="1:25">
      <c r="A20" s="83" t="s">
        <v>202</v>
      </c>
      <c r="B20" s="34">
        <v>27.40459761715276</v>
      </c>
      <c r="C20" s="35">
        <v>1.3298434529226157</v>
      </c>
      <c r="D20" s="34">
        <v>25.528532488310798</v>
      </c>
      <c r="E20" s="33">
        <v>0.8734673098199589</v>
      </c>
      <c r="F20" s="34">
        <v>18.51539544934586</v>
      </c>
      <c r="G20" s="33">
        <v>0.88211172025844953</v>
      </c>
      <c r="H20" s="32">
        <v>12.52201959477879</v>
      </c>
      <c r="I20" s="35">
        <v>0.63405814521862647</v>
      </c>
      <c r="J20" s="34">
        <v>9.8308214579348991</v>
      </c>
      <c r="K20" s="33">
        <v>0.53860268441579262</v>
      </c>
      <c r="L20" s="34">
        <v>4.1487627579546897</v>
      </c>
      <c r="M20" s="33">
        <v>0.20295132721671316</v>
      </c>
      <c r="N20" s="34">
        <v>2.0596076138350581</v>
      </c>
      <c r="O20" s="31">
        <v>0.3848994538453932</v>
      </c>
      <c r="P20" s="37"/>
      <c r="Q20" s="37"/>
      <c r="R20" s="37"/>
      <c r="S20" s="37"/>
      <c r="T20" s="37"/>
      <c r="U20" s="37"/>
      <c r="V20" s="37"/>
      <c r="W20" s="37"/>
      <c r="X20" s="37"/>
      <c r="Y20" s="37"/>
    </row>
    <row r="21" spans="1:25">
      <c r="A21" s="83" t="s">
        <v>21</v>
      </c>
      <c r="B21" s="34">
        <v>31.88424900409084</v>
      </c>
      <c r="C21" s="35">
        <v>1.3308159782359581</v>
      </c>
      <c r="D21" s="34">
        <v>8.651191028050409</v>
      </c>
      <c r="E21" s="33">
        <v>0.74109843378446527</v>
      </c>
      <c r="F21" s="34">
        <v>18.700560442926559</v>
      </c>
      <c r="G21" s="33">
        <v>1.4698994790711093</v>
      </c>
      <c r="H21" s="32">
        <v>13.367281232093809</v>
      </c>
      <c r="I21" s="35">
        <v>1.0498534737886664</v>
      </c>
      <c r="J21" s="34">
        <v>15.70472052935248</v>
      </c>
      <c r="K21" s="33">
        <v>0.73213185636068212</v>
      </c>
      <c r="L21" s="34">
        <v>8.5333210842092715</v>
      </c>
      <c r="M21" s="33">
        <v>0.70907136001854676</v>
      </c>
      <c r="N21" s="34">
        <v>3.305106856772682</v>
      </c>
      <c r="O21" s="31">
        <v>1.4519711240365314</v>
      </c>
      <c r="P21" s="37"/>
      <c r="Q21" s="37"/>
      <c r="R21" s="37"/>
      <c r="S21" s="37"/>
      <c r="T21" s="37"/>
      <c r="U21" s="37"/>
      <c r="V21" s="37"/>
      <c r="W21" s="37"/>
      <c r="X21" s="37"/>
      <c r="Y21" s="37"/>
    </row>
    <row r="22" spans="1:25" ht="13.15" customHeight="1">
      <c r="A22" s="83" t="s">
        <v>26</v>
      </c>
      <c r="B22" s="34">
        <v>20.60232436228312</v>
      </c>
      <c r="C22" s="35">
        <v>0.87418407646049756</v>
      </c>
      <c r="D22" s="34">
        <v>18.220100417264561</v>
      </c>
      <c r="E22" s="33">
        <v>0.63006352216947681</v>
      </c>
      <c r="F22" s="34">
        <v>23.9868477532791</v>
      </c>
      <c r="G22" s="33">
        <v>1.0448510779838056</v>
      </c>
      <c r="H22" s="32">
        <v>14.146608491504949</v>
      </c>
      <c r="I22" s="35">
        <v>0.59301450542106737</v>
      </c>
      <c r="J22" s="34">
        <v>10.132240853433281</v>
      </c>
      <c r="K22" s="33">
        <v>0.33921458890725603</v>
      </c>
      <c r="L22" s="34">
        <v>8.5671523988646072</v>
      </c>
      <c r="M22" s="33">
        <v>0.33753178914009857</v>
      </c>
      <c r="N22" s="34">
        <v>4.3374853047335247</v>
      </c>
      <c r="O22" s="31">
        <v>0.62073210777529364</v>
      </c>
      <c r="P22" s="37"/>
      <c r="Q22" s="37"/>
      <c r="R22" s="37"/>
      <c r="S22" s="37"/>
      <c r="T22" s="37"/>
      <c r="U22" s="37"/>
      <c r="V22" s="37"/>
      <c r="W22" s="37"/>
      <c r="X22" s="37"/>
      <c r="Y22" s="37"/>
    </row>
    <row r="23" spans="1:25">
      <c r="A23" s="83" t="s">
        <v>28</v>
      </c>
      <c r="B23" s="34">
        <v>24.534446427972892</v>
      </c>
      <c r="C23" s="35">
        <v>1.7872583317631885</v>
      </c>
      <c r="D23" s="34">
        <v>14.847588113796171</v>
      </c>
      <c r="E23" s="33">
        <v>0.92264842181542872</v>
      </c>
      <c r="F23" s="34">
        <v>25.363589596241479</v>
      </c>
      <c r="G23" s="33">
        <v>1.0224362290985007</v>
      </c>
      <c r="H23" s="32">
        <v>15.832430869369841</v>
      </c>
      <c r="I23" s="35">
        <v>1.2096375232743164</v>
      </c>
      <c r="J23" s="34">
        <v>9.648231195396594</v>
      </c>
      <c r="K23" s="33">
        <v>0.51911093941969777</v>
      </c>
      <c r="L23" s="34">
        <v>5.9816405283552241</v>
      </c>
      <c r="M23" s="33">
        <v>0.41607001191813947</v>
      </c>
      <c r="N23" s="34">
        <v>3.7810265269243759</v>
      </c>
      <c r="O23" s="31">
        <v>0.5184428562895812</v>
      </c>
      <c r="P23" s="37"/>
      <c r="Q23" s="37"/>
      <c r="R23" s="37"/>
      <c r="S23" s="37"/>
      <c r="T23" s="37"/>
      <c r="U23" s="37"/>
      <c r="V23" s="37"/>
      <c r="W23" s="37"/>
      <c r="X23" s="37"/>
      <c r="Y23" s="37"/>
    </row>
    <row r="24" spans="1:25">
      <c r="A24" s="83" t="s">
        <v>45</v>
      </c>
      <c r="B24" s="34">
        <v>21.725564128421752</v>
      </c>
      <c r="C24" s="35">
        <v>0.66731051317882784</v>
      </c>
      <c r="D24" s="34">
        <v>21.53541100787751</v>
      </c>
      <c r="E24" s="33">
        <v>0.7463782962443386</v>
      </c>
      <c r="F24" s="34">
        <v>19.723279233417429</v>
      </c>
      <c r="G24" s="33">
        <v>1.0522325048709236</v>
      </c>
      <c r="H24" s="32">
        <v>15.115050775870181</v>
      </c>
      <c r="I24" s="35">
        <v>1.1738939173609144</v>
      </c>
      <c r="J24" s="34">
        <v>12.66186289412355</v>
      </c>
      <c r="K24" s="33">
        <v>0.4048110210170045</v>
      </c>
      <c r="L24" s="34">
        <v>6.2009924285657894</v>
      </c>
      <c r="M24" s="33">
        <v>0.26565793361530682</v>
      </c>
      <c r="N24" s="34">
        <v>3.1590034394354798</v>
      </c>
      <c r="O24" s="31">
        <v>0.83219928554823097</v>
      </c>
      <c r="P24" s="37"/>
      <c r="Q24" s="37"/>
      <c r="R24" s="37"/>
      <c r="S24" s="37"/>
      <c r="T24" s="37"/>
      <c r="U24" s="37"/>
      <c r="V24" s="37"/>
      <c r="W24" s="37"/>
      <c r="X24" s="37"/>
      <c r="Y24" s="37"/>
    </row>
    <row r="25" spans="1:25">
      <c r="A25" s="83" t="s">
        <v>46</v>
      </c>
      <c r="B25" s="34">
        <v>35.740793703444027</v>
      </c>
      <c r="C25" s="35">
        <v>1.5068724299868228</v>
      </c>
      <c r="D25" s="34">
        <v>23.020141514093609</v>
      </c>
      <c r="E25" s="33">
        <v>0.94499494229286374</v>
      </c>
      <c r="F25" s="34">
        <v>12.58788365766854</v>
      </c>
      <c r="G25" s="33">
        <v>0.66336714986674339</v>
      </c>
      <c r="H25" s="32">
        <v>11.69448139202988</v>
      </c>
      <c r="I25" s="35">
        <v>1.5780852781024806</v>
      </c>
      <c r="J25" s="34">
        <v>10.59902613022129</v>
      </c>
      <c r="K25" s="33">
        <v>0.50456031106435639</v>
      </c>
      <c r="L25" s="34">
        <v>2.9908216531728362</v>
      </c>
      <c r="M25" s="33">
        <v>0.25344276957732109</v>
      </c>
      <c r="N25" s="34">
        <v>3.4330058340046641</v>
      </c>
      <c r="O25" s="31">
        <v>0.52735433888064398</v>
      </c>
      <c r="P25" s="37"/>
      <c r="Q25" s="37"/>
      <c r="R25" s="37"/>
      <c r="S25" s="37"/>
      <c r="T25" s="37"/>
      <c r="U25" s="37"/>
      <c r="V25" s="37"/>
      <c r="W25" s="37"/>
      <c r="X25" s="37"/>
      <c r="Y25" s="37"/>
    </row>
    <row r="26" spans="1:25">
      <c r="A26" s="83" t="s">
        <v>47</v>
      </c>
      <c r="B26" s="34">
        <v>23.19253023111882</v>
      </c>
      <c r="C26" s="35">
        <v>1.180717005221898</v>
      </c>
      <c r="D26" s="34">
        <v>20.849799972945121</v>
      </c>
      <c r="E26" s="33">
        <v>0.70756569906529643</v>
      </c>
      <c r="F26" s="34">
        <v>21.80791008686321</v>
      </c>
      <c r="G26" s="33">
        <v>0.83262437702604908</v>
      </c>
      <c r="H26" s="32">
        <v>13.861629336498449</v>
      </c>
      <c r="I26" s="35">
        <v>0.56731758719601766</v>
      </c>
      <c r="J26" s="34">
        <v>8.6008355812342661</v>
      </c>
      <c r="K26" s="33">
        <v>0.32069404848130317</v>
      </c>
      <c r="L26" s="34">
        <v>8.552409653182977</v>
      </c>
      <c r="M26" s="33">
        <v>0.39446926420885575</v>
      </c>
      <c r="N26" s="34">
        <v>3.1348851381571632</v>
      </c>
      <c r="O26" s="31">
        <v>0.3353033600781235</v>
      </c>
      <c r="P26" s="37"/>
      <c r="Q26" s="37"/>
      <c r="R26" s="37"/>
      <c r="S26" s="37"/>
      <c r="T26" s="37"/>
      <c r="U26" s="37"/>
      <c r="V26" s="37"/>
      <c r="W26" s="37"/>
      <c r="X26" s="37"/>
      <c r="Y26" s="37"/>
    </row>
    <row r="27" spans="1:25">
      <c r="A27" s="83" t="s">
        <v>48</v>
      </c>
      <c r="B27" s="34">
        <v>31.09229761874299</v>
      </c>
      <c r="C27" s="35">
        <v>2.116112918966611</v>
      </c>
      <c r="D27" s="34">
        <v>14.42059374507474</v>
      </c>
      <c r="E27" s="33">
        <v>0.79958036950136246</v>
      </c>
      <c r="F27" s="34">
        <v>14.13407379519486</v>
      </c>
      <c r="G27" s="33">
        <v>0.8871027826765201</v>
      </c>
      <c r="H27" s="32">
        <v>14.97354529434868</v>
      </c>
      <c r="I27" s="35">
        <v>1.1054097019770743</v>
      </c>
      <c r="J27" s="34">
        <v>13.85046189950422</v>
      </c>
      <c r="K27" s="33">
        <v>0.65336609788834343</v>
      </c>
      <c r="L27" s="34">
        <v>5.7705564498809174</v>
      </c>
      <c r="M27" s="33">
        <v>0.58499854884048141</v>
      </c>
      <c r="N27" s="34">
        <v>5.7746670144441241</v>
      </c>
      <c r="O27" s="31">
        <v>0.72042429970623456</v>
      </c>
      <c r="P27" s="37"/>
      <c r="Q27" s="37"/>
      <c r="R27" s="37"/>
      <c r="S27" s="37"/>
      <c r="T27" s="37"/>
      <c r="U27" s="37"/>
      <c r="V27" s="37"/>
      <c r="W27" s="37"/>
      <c r="X27" s="37"/>
      <c r="Y27" s="37"/>
    </row>
    <row r="28" spans="1:25">
      <c r="A28" s="83" t="s">
        <v>49</v>
      </c>
      <c r="B28" s="34">
        <v>20.71909805878207</v>
      </c>
      <c r="C28" s="35">
        <v>0.55230659872965449</v>
      </c>
      <c r="D28" s="34">
        <v>22.09589588549095</v>
      </c>
      <c r="E28" s="33">
        <v>0.43003832175605394</v>
      </c>
      <c r="F28" s="34">
        <v>21.424214703422649</v>
      </c>
      <c r="G28" s="33">
        <v>0.48147680587713904</v>
      </c>
      <c r="H28" s="32">
        <v>14.984178476947919</v>
      </c>
      <c r="I28" s="35">
        <v>0.36391294410251207</v>
      </c>
      <c r="J28" s="34">
        <v>11.28568114064125</v>
      </c>
      <c r="K28" s="33">
        <v>0.23880656285802346</v>
      </c>
      <c r="L28" s="34">
        <v>6.3816909985469321</v>
      </c>
      <c r="M28" s="33">
        <v>0.16269874575072715</v>
      </c>
      <c r="N28" s="34">
        <v>3.1199215311787318</v>
      </c>
      <c r="O28" s="31">
        <v>0.19013488035550125</v>
      </c>
      <c r="P28" s="37"/>
      <c r="Q28" s="37"/>
      <c r="R28" s="37"/>
      <c r="S28" s="37"/>
      <c r="T28" s="37"/>
      <c r="U28" s="37"/>
      <c r="V28" s="37"/>
      <c r="W28" s="37"/>
      <c r="X28" s="37"/>
      <c r="Y28" s="37"/>
    </row>
    <row r="29" spans="1:25" ht="13.5" thickBot="1">
      <c r="A29" s="116" t="s">
        <v>51</v>
      </c>
      <c r="B29" s="117">
        <v>21.408237273425492</v>
      </c>
      <c r="C29" s="118">
        <v>0.78407915269440698</v>
      </c>
      <c r="D29" s="117">
        <v>19.846639165130789</v>
      </c>
      <c r="E29" s="30">
        <v>0.77409900768707307</v>
      </c>
      <c r="F29" s="117">
        <v>27.986861594579551</v>
      </c>
      <c r="G29" s="30">
        <v>1.0165691378110584</v>
      </c>
      <c r="H29" s="29">
        <v>12.67673645637432</v>
      </c>
      <c r="I29" s="118">
        <v>0.59224772123570824</v>
      </c>
      <c r="J29" s="117">
        <v>8.2336557871688534</v>
      </c>
      <c r="K29" s="30">
        <v>0.31513080954979567</v>
      </c>
      <c r="L29" s="117">
        <v>6.0820350544124047</v>
      </c>
      <c r="M29" s="30">
        <v>0.35723149851403163</v>
      </c>
      <c r="N29" s="117">
        <v>3.7180665512927509</v>
      </c>
      <c r="O29" s="28">
        <v>0.31995611825491616</v>
      </c>
      <c r="P29" s="37"/>
      <c r="Q29" s="37"/>
      <c r="R29" s="37"/>
      <c r="S29" s="37"/>
      <c r="T29" s="37"/>
      <c r="U29" s="37"/>
      <c r="V29" s="37"/>
      <c r="W29" s="37"/>
      <c r="X29" s="37"/>
      <c r="Y29" s="37"/>
    </row>
    <row r="30" spans="1:25" ht="14.25">
      <c r="A30" s="165" t="s">
        <v>326</v>
      </c>
      <c r="B30" s="161">
        <v>32.879632618591742</v>
      </c>
      <c r="C30" s="162">
        <v>1.4377328734860366</v>
      </c>
      <c r="D30" s="161">
        <v>20.859277208411051</v>
      </c>
      <c r="E30" s="163">
        <v>0.70448292272771584</v>
      </c>
      <c r="F30" s="161">
        <v>14.72882591933851</v>
      </c>
      <c r="G30" s="163">
        <v>0.7661892177057199</v>
      </c>
      <c r="H30" s="166">
        <v>14.920432142532499</v>
      </c>
      <c r="I30" s="162">
        <v>0.96121150667406741</v>
      </c>
      <c r="J30" s="161">
        <v>10.32837190359432</v>
      </c>
      <c r="K30" s="163">
        <v>0.50911105228625486</v>
      </c>
      <c r="L30" s="161">
        <v>3.9549189573107899</v>
      </c>
      <c r="M30" s="163">
        <v>0.23459229804757611</v>
      </c>
      <c r="N30" s="161">
        <v>2.359861229836961</v>
      </c>
      <c r="O30" s="164">
        <v>0.67642668779390547</v>
      </c>
      <c r="P30" s="37"/>
      <c r="Q30" s="37"/>
      <c r="R30" s="37"/>
      <c r="S30" s="37"/>
      <c r="T30" s="37"/>
      <c r="U30" s="37"/>
      <c r="V30" s="37"/>
      <c r="W30" s="37"/>
      <c r="X30" s="37"/>
      <c r="Y30" s="37"/>
    </row>
    <row r="31" spans="1:25" ht="15" thickBot="1">
      <c r="A31" s="116" t="s">
        <v>325</v>
      </c>
      <c r="B31" s="117">
        <v>29.402013014028519</v>
      </c>
      <c r="C31" s="118">
        <v>1.3491922744861788</v>
      </c>
      <c r="D31" s="117">
        <v>23.90807101035551</v>
      </c>
      <c r="E31" s="30">
        <v>0.91594839029709618</v>
      </c>
      <c r="F31" s="117">
        <v>17.44766421959805</v>
      </c>
      <c r="G31" s="30">
        <v>0.74200975297914029</v>
      </c>
      <c r="H31" s="29">
        <v>8.5817824767174802</v>
      </c>
      <c r="I31" s="118">
        <v>0.54262060712023308</v>
      </c>
      <c r="J31" s="117">
        <v>12.33688987723181</v>
      </c>
      <c r="K31" s="30">
        <v>0.50631990230319357</v>
      </c>
      <c r="L31" s="117">
        <v>5.2829247647207191</v>
      </c>
      <c r="M31" s="30">
        <v>0.28363860852189693</v>
      </c>
      <c r="N31" s="117">
        <v>3.049363406743788</v>
      </c>
      <c r="O31" s="28">
        <v>0.55481916118705066</v>
      </c>
      <c r="P31" s="37"/>
      <c r="Q31" s="37"/>
      <c r="R31" s="37"/>
      <c r="S31" s="37"/>
      <c r="T31" s="37"/>
      <c r="U31" s="37"/>
      <c r="V31" s="37"/>
      <c r="W31" s="37"/>
      <c r="X31" s="37"/>
      <c r="Y31" s="37"/>
    </row>
    <row r="32" spans="1:25">
      <c r="A32" s="95"/>
      <c r="B32" s="36"/>
      <c r="C32" s="35"/>
      <c r="D32" s="32"/>
      <c r="E32" s="35"/>
      <c r="F32" s="32"/>
      <c r="G32" s="35"/>
      <c r="H32" s="32"/>
      <c r="I32" s="35"/>
      <c r="J32" s="37"/>
      <c r="K32" s="37"/>
      <c r="L32" s="37"/>
      <c r="M32" s="37"/>
      <c r="N32" s="37"/>
      <c r="O32" s="37"/>
      <c r="P32" s="37"/>
      <c r="Q32" s="37"/>
      <c r="R32" s="37"/>
      <c r="S32" s="37"/>
      <c r="T32" s="37"/>
      <c r="U32" s="37"/>
      <c r="V32" s="37"/>
      <c r="W32" s="37"/>
      <c r="X32" s="37"/>
      <c r="Y32" s="37"/>
    </row>
    <row r="33" spans="1:25">
      <c r="A33" s="2" t="s">
        <v>264</v>
      </c>
      <c r="B33" s="36"/>
      <c r="C33" s="35"/>
      <c r="D33" s="32"/>
      <c r="E33" s="35"/>
      <c r="F33" s="32"/>
      <c r="G33" s="35"/>
      <c r="H33" s="32"/>
      <c r="I33" s="35"/>
      <c r="J33" s="37"/>
      <c r="K33" s="37"/>
      <c r="L33" s="37"/>
      <c r="M33" s="37"/>
      <c r="N33" s="37"/>
      <c r="O33" s="37"/>
      <c r="P33" s="37"/>
      <c r="Q33" s="37"/>
      <c r="R33" s="37"/>
      <c r="S33" s="37"/>
      <c r="T33" s="37"/>
      <c r="U33" s="37"/>
      <c r="V33" s="37"/>
      <c r="W33" s="37"/>
      <c r="X33" s="37"/>
      <c r="Y33" s="37"/>
    </row>
    <row r="34" spans="1:25">
      <c r="A34" s="2" t="s">
        <v>263</v>
      </c>
    </row>
    <row r="35" spans="1:25">
      <c r="A35" s="2" t="s">
        <v>262</v>
      </c>
    </row>
    <row r="36" spans="1:25">
      <c r="A36" s="2" t="s">
        <v>261</v>
      </c>
    </row>
    <row r="37" spans="1:25">
      <c r="A37" s="2" t="s">
        <v>106</v>
      </c>
    </row>
    <row r="38" spans="1:25" ht="14.25">
      <c r="A38" s="66" t="s">
        <v>284</v>
      </c>
    </row>
    <row r="39" spans="1:25">
      <c r="A39" s="2" t="s">
        <v>330</v>
      </c>
    </row>
    <row r="40" spans="1:25" ht="12.75" customHeight="1">
      <c r="A40" s="2" t="s">
        <v>391</v>
      </c>
      <c r="B40" s="144" t="s">
        <v>63</v>
      </c>
    </row>
  </sheetData>
  <customSheetViews>
    <customSheetView guid="{958562DC-2717-487D-88ED-05485062DB2A}" scale="80" showGridLines="0" topLeftCell="A7">
      <selection activeCell="A34" sqref="A34"/>
      <pageMargins left="0.7" right="0.7" top="0.75" bottom="0.75" header="0.3" footer="0.3"/>
      <pageSetup paperSize="9" orientation="portrait" r:id="rId1"/>
    </customSheetView>
    <customSheetView guid="{DC9DA9F2-44C2-40AF-952E-F17A8405449D}" scale="80" showGridLines="0">
      <selection activeCell="A12" sqref="A12:A26"/>
      <pageMargins left="0.7" right="0.7" top="0.75" bottom="0.75" header="0.3" footer="0.3"/>
      <pageSetup paperSize="9" orientation="portrait" r:id="rId2"/>
    </customSheetView>
    <customSheetView guid="{AF19555B-DC94-4383-99E1-B20527EBB45F}" scale="80" showGridLines="0" topLeftCell="A7">
      <selection activeCell="A34" sqref="A34"/>
      <pageMargins left="0.7" right="0.7" top="0.75" bottom="0.75" header="0.3" footer="0.3"/>
      <pageSetup paperSize="9" orientation="portrait" r:id="rId3"/>
    </customSheetView>
  </customSheetViews>
  <mergeCells count="8">
    <mergeCell ref="B13:O13"/>
    <mergeCell ref="B14:C14"/>
    <mergeCell ref="D14:E14"/>
    <mergeCell ref="F14:G14"/>
    <mergeCell ref="H14:I14"/>
    <mergeCell ref="J14:K14"/>
    <mergeCell ref="L14:M14"/>
    <mergeCell ref="N14:O14"/>
  </mergeCells>
  <phoneticPr fontId="73"/>
  <hyperlinks>
    <hyperlink ref="A1" r:id="rId4" display="https://doi.org/10.1787/1d0bc92a-en" xr:uid="{00000000-0004-0000-2000-000000000000}"/>
    <hyperlink ref="A4" r:id="rId5" xr:uid="{00000000-0004-0000-2000-000001000000}"/>
  </hyperlinks>
  <pageMargins left="0.7" right="0.7" top="0.75" bottom="0.75" header="0.3" footer="0.3"/>
  <pageSetup paperSize="9" orientation="portrait"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0"/>
  <dimension ref="A1:Y35"/>
  <sheetViews>
    <sheetView showGridLines="0" zoomScale="80" zoomScaleNormal="80" workbookViewId="0"/>
  </sheetViews>
  <sheetFormatPr defaultColWidth="9.140625" defaultRowHeight="12.75"/>
  <cols>
    <col min="1" max="1" width="34" style="2" customWidth="1"/>
    <col min="2" max="16384" width="9.140625" style="2"/>
  </cols>
  <sheetData>
    <row r="1" spans="1:25" s="312" customFormat="1">
      <c r="A1" s="313" t="s">
        <v>400</v>
      </c>
    </row>
    <row r="2" spans="1:25" s="312" customFormat="1">
      <c r="A2" s="312" t="s">
        <v>401</v>
      </c>
      <c r="B2" s="312" t="s">
        <v>402</v>
      </c>
    </row>
    <row r="3" spans="1:25" s="312" customFormat="1">
      <c r="A3" s="312" t="s">
        <v>403</v>
      </c>
    </row>
    <row r="4" spans="1:25" s="312" customFormat="1">
      <c r="A4" s="313" t="s">
        <v>404</v>
      </c>
    </row>
    <row r="5" spans="1:25" s="312" customFormat="1"/>
    <row r="6" spans="1:25">
      <c r="A6" s="4"/>
      <c r="B6" s="3"/>
      <c r="C6" s="3"/>
      <c r="D6" s="3"/>
      <c r="E6" s="3"/>
      <c r="G6" s="3"/>
      <c r="J6" s="50"/>
      <c r="K6" s="66"/>
      <c r="L6" s="66"/>
      <c r="M6" s="66"/>
    </row>
    <row r="7" spans="1:25">
      <c r="A7" s="4" t="s">
        <v>376</v>
      </c>
      <c r="B7" s="3"/>
      <c r="C7" s="3"/>
      <c r="D7" s="3"/>
      <c r="E7" s="3"/>
      <c r="G7" s="3"/>
      <c r="J7" s="50"/>
      <c r="K7" s="66"/>
      <c r="L7" s="66"/>
      <c r="M7" s="66"/>
    </row>
    <row r="8" spans="1:25">
      <c r="A8" s="5" t="s">
        <v>224</v>
      </c>
      <c r="B8" s="1"/>
      <c r="C8" s="3"/>
      <c r="D8" s="3"/>
      <c r="E8" s="3"/>
      <c r="F8" s="3"/>
      <c r="G8" s="3"/>
    </row>
    <row r="9" spans="1:25">
      <c r="A9" s="6" t="s">
        <v>266</v>
      </c>
      <c r="B9" s="3"/>
      <c r="C9" s="3"/>
      <c r="D9" s="3"/>
      <c r="E9" s="3"/>
      <c r="F9" s="3"/>
      <c r="G9" s="3"/>
      <c r="J9" s="100"/>
    </row>
    <row r="10" spans="1:25">
      <c r="A10" s="6"/>
      <c r="B10" s="3"/>
      <c r="C10" s="3"/>
      <c r="D10" s="3"/>
      <c r="E10" s="3"/>
      <c r="F10" s="3"/>
      <c r="G10" s="3"/>
    </row>
    <row r="11" spans="1:25">
      <c r="A11" s="6"/>
      <c r="B11" s="3"/>
      <c r="C11" s="3"/>
      <c r="D11" s="3"/>
      <c r="E11" s="3"/>
      <c r="F11" s="3"/>
      <c r="G11" s="3"/>
    </row>
    <row r="12" spans="1:25" s="9" customFormat="1" ht="13.5" thickBot="1">
      <c r="A12" s="7"/>
      <c r="B12" s="8"/>
      <c r="C12" s="8"/>
      <c r="D12" s="8"/>
      <c r="E12" s="8"/>
      <c r="F12" s="8"/>
      <c r="G12" s="8"/>
    </row>
    <row r="13" spans="1:25" s="9" customFormat="1" ht="28.5" customHeight="1">
      <c r="A13" s="10"/>
      <c r="B13" s="318" t="s">
        <v>108</v>
      </c>
      <c r="C13" s="319"/>
      <c r="D13" s="319"/>
      <c r="E13" s="319"/>
      <c r="F13" s="319"/>
      <c r="G13" s="319"/>
      <c r="H13" s="319" t="s">
        <v>70</v>
      </c>
      <c r="I13" s="319"/>
      <c r="J13" s="319"/>
      <c r="K13" s="319"/>
      <c r="L13" s="319"/>
      <c r="M13" s="319"/>
      <c r="N13" s="319" t="s">
        <v>70</v>
      </c>
      <c r="O13" s="320"/>
    </row>
    <row r="14" spans="1:25" s="9" customFormat="1" ht="78.75" customHeight="1">
      <c r="A14" s="11"/>
      <c r="B14" s="391" t="s">
        <v>96</v>
      </c>
      <c r="C14" s="392"/>
      <c r="D14" s="330" t="s">
        <v>97</v>
      </c>
      <c r="E14" s="328"/>
      <c r="F14" s="330" t="s">
        <v>98</v>
      </c>
      <c r="G14" s="328"/>
      <c r="H14" s="337" t="s">
        <v>99</v>
      </c>
      <c r="I14" s="337"/>
      <c r="J14" s="330" t="s">
        <v>100</v>
      </c>
      <c r="K14" s="328"/>
      <c r="L14" s="383" t="s">
        <v>81</v>
      </c>
      <c r="M14" s="383"/>
      <c r="N14" s="383" t="s">
        <v>82</v>
      </c>
      <c r="O14" s="380"/>
    </row>
    <row r="15" spans="1:25">
      <c r="A15" s="12"/>
      <c r="B15" s="13" t="s">
        <v>5</v>
      </c>
      <c r="C15" s="14" t="s">
        <v>6</v>
      </c>
      <c r="D15" s="13" t="s">
        <v>5</v>
      </c>
      <c r="E15" s="15" t="s">
        <v>6</v>
      </c>
      <c r="F15" s="13" t="s">
        <v>5</v>
      </c>
      <c r="G15" s="15" t="s">
        <v>6</v>
      </c>
      <c r="H15" s="14" t="s">
        <v>5</v>
      </c>
      <c r="I15" s="14" t="s">
        <v>6</v>
      </c>
      <c r="J15" s="13" t="s">
        <v>5</v>
      </c>
      <c r="K15" s="15" t="s">
        <v>6</v>
      </c>
      <c r="L15" s="13" t="s">
        <v>5</v>
      </c>
      <c r="M15" s="15" t="s">
        <v>6</v>
      </c>
      <c r="N15" s="13" t="s">
        <v>5</v>
      </c>
      <c r="O15" s="16" t="s">
        <v>6</v>
      </c>
    </row>
    <row r="16" spans="1:25">
      <c r="A16" s="17"/>
      <c r="B16" s="18"/>
      <c r="C16" s="18"/>
      <c r="D16" s="19"/>
      <c r="E16" s="20"/>
      <c r="F16" s="19"/>
      <c r="G16" s="20"/>
      <c r="H16" s="21"/>
      <c r="I16" s="21"/>
      <c r="J16" s="19"/>
      <c r="K16" s="20"/>
      <c r="L16" s="19"/>
      <c r="M16" s="20"/>
      <c r="N16" s="19"/>
      <c r="O16" s="48"/>
      <c r="P16" s="96"/>
      <c r="Q16" s="96"/>
      <c r="R16" s="96"/>
      <c r="S16" s="96"/>
      <c r="T16" s="96"/>
      <c r="U16" s="96"/>
      <c r="V16" s="96"/>
      <c r="W16" s="96"/>
      <c r="X16" s="96"/>
      <c r="Y16" s="96"/>
    </row>
    <row r="17" spans="1:25">
      <c r="A17" s="113" t="s">
        <v>7</v>
      </c>
      <c r="B17" s="34">
        <v>27.420622304151969</v>
      </c>
      <c r="C17" s="35">
        <v>1.5441690708975793</v>
      </c>
      <c r="D17" s="34">
        <v>17.072963986553798</v>
      </c>
      <c r="E17" s="33">
        <v>0.9761468664590105</v>
      </c>
      <c r="F17" s="34">
        <v>19.15192856100467</v>
      </c>
      <c r="G17" s="33">
        <v>1.6784693673035658</v>
      </c>
      <c r="H17" s="32">
        <v>19.485177810328331</v>
      </c>
      <c r="I17" s="35">
        <v>1.5644042183161084</v>
      </c>
      <c r="J17" s="34">
        <v>9.4021694078480333</v>
      </c>
      <c r="K17" s="33">
        <v>0.55012592148808526</v>
      </c>
      <c r="L17" s="34">
        <v>4.0508225696262823</v>
      </c>
      <c r="M17" s="33">
        <v>0.26433257227042362</v>
      </c>
      <c r="N17" s="34">
        <v>3.416315360486931</v>
      </c>
      <c r="O17" s="31">
        <v>0.69243545252166716</v>
      </c>
      <c r="P17" s="37"/>
      <c r="Q17" s="37"/>
      <c r="R17" s="37"/>
      <c r="S17" s="37"/>
      <c r="T17" s="37"/>
      <c r="U17" s="37"/>
      <c r="V17" s="37"/>
      <c r="W17" s="37"/>
      <c r="X17" s="37"/>
      <c r="Y17" s="37"/>
    </row>
    <row r="18" spans="1:25">
      <c r="A18" s="113" t="s">
        <v>11</v>
      </c>
      <c r="B18" s="34">
        <v>27.428108132622889</v>
      </c>
      <c r="C18" s="35">
        <v>1.1961485876849767</v>
      </c>
      <c r="D18" s="34">
        <v>19.034754663504511</v>
      </c>
      <c r="E18" s="33">
        <v>0.92930298735258954</v>
      </c>
      <c r="F18" s="34">
        <v>15.16605257314818</v>
      </c>
      <c r="G18" s="33">
        <v>0.80569370036338861</v>
      </c>
      <c r="H18" s="32">
        <v>16.659428102377301</v>
      </c>
      <c r="I18" s="35">
        <v>0.80739521695010219</v>
      </c>
      <c r="J18" s="34">
        <v>11.520122304136679</v>
      </c>
      <c r="K18" s="33">
        <v>0.47758760611027024</v>
      </c>
      <c r="L18" s="34">
        <v>6.4308395252318133</v>
      </c>
      <c r="M18" s="33">
        <v>0.26846211613335669</v>
      </c>
      <c r="N18" s="34">
        <v>3.8045135957977818</v>
      </c>
      <c r="O18" s="31">
        <v>0.82044196263701585</v>
      </c>
      <c r="P18" s="37"/>
      <c r="Q18" s="37"/>
      <c r="R18" s="37"/>
      <c r="S18" s="37"/>
      <c r="T18" s="37"/>
      <c r="U18" s="37"/>
      <c r="V18" s="37"/>
      <c r="W18" s="37"/>
      <c r="X18" s="37"/>
      <c r="Y18" s="37"/>
    </row>
    <row r="19" spans="1:25">
      <c r="A19" s="113" t="s">
        <v>16</v>
      </c>
      <c r="B19" s="34">
        <v>27.15773813956438</v>
      </c>
      <c r="C19" s="35">
        <v>1.2984547689611374</v>
      </c>
      <c r="D19" s="34">
        <v>22.45823151056792</v>
      </c>
      <c r="E19" s="33">
        <v>0.89474522442804894</v>
      </c>
      <c r="F19" s="34">
        <v>17.115935396323419</v>
      </c>
      <c r="G19" s="33">
        <v>0.68962004481254024</v>
      </c>
      <c r="H19" s="32">
        <v>11.45180811871308</v>
      </c>
      <c r="I19" s="35">
        <v>0.94024315176870921</v>
      </c>
      <c r="J19" s="34">
        <v>8.5905148336348756</v>
      </c>
      <c r="K19" s="33">
        <v>0.33684873880402644</v>
      </c>
      <c r="L19" s="34">
        <v>8.3887991878724861</v>
      </c>
      <c r="M19" s="33">
        <v>0.86468952181635839</v>
      </c>
      <c r="N19" s="34">
        <v>4.7839091093109598</v>
      </c>
      <c r="O19" s="31">
        <v>0.65453031852984489</v>
      </c>
      <c r="P19" s="37"/>
      <c r="Q19" s="37"/>
      <c r="R19" s="37"/>
      <c r="S19" s="37"/>
      <c r="T19" s="37"/>
      <c r="U19" s="37"/>
      <c r="V19" s="37"/>
      <c r="W19" s="37"/>
      <c r="X19" s="37"/>
      <c r="Y19" s="37"/>
    </row>
    <row r="20" spans="1:25">
      <c r="A20" s="113" t="s">
        <v>18</v>
      </c>
      <c r="B20" s="34">
        <v>26.563991907689879</v>
      </c>
      <c r="C20" s="35">
        <v>1.1234864930579769</v>
      </c>
      <c r="D20" s="34">
        <v>28.90831595478269</v>
      </c>
      <c r="E20" s="33">
        <v>1.0529587764954922</v>
      </c>
      <c r="F20" s="34">
        <v>15.0883066468758</v>
      </c>
      <c r="G20" s="33">
        <v>1.2172648063772835</v>
      </c>
      <c r="H20" s="32">
        <v>8.875149732019775</v>
      </c>
      <c r="I20" s="35">
        <v>0.60064380966264264</v>
      </c>
      <c r="J20" s="34">
        <v>3.6443652691854789</v>
      </c>
      <c r="K20" s="33">
        <v>0.20331457727062349</v>
      </c>
      <c r="L20" s="34">
        <v>13.09818083154569</v>
      </c>
      <c r="M20" s="33">
        <v>1.0304974492242784</v>
      </c>
      <c r="N20" s="34">
        <v>3.9278556581919108</v>
      </c>
      <c r="O20" s="31">
        <v>0.64963525550927204</v>
      </c>
      <c r="P20" s="37"/>
      <c r="Q20" s="37"/>
      <c r="R20" s="37"/>
      <c r="S20" s="37"/>
      <c r="T20" s="37"/>
      <c r="U20" s="37"/>
      <c r="V20" s="37"/>
      <c r="W20" s="37"/>
      <c r="X20" s="37"/>
      <c r="Y20" s="37"/>
    </row>
    <row r="21" spans="1:25">
      <c r="A21" s="113" t="s">
        <v>36</v>
      </c>
      <c r="B21" s="34">
        <v>29.096726895828731</v>
      </c>
      <c r="C21" s="35">
        <v>1.0508153536837979</v>
      </c>
      <c r="D21" s="34">
        <v>23.403254704853321</v>
      </c>
      <c r="E21" s="33">
        <v>0.78021592216215208</v>
      </c>
      <c r="F21" s="34">
        <v>13.51541379169592</v>
      </c>
      <c r="G21" s="33">
        <v>0.50220275441568685</v>
      </c>
      <c r="H21" s="32">
        <v>12.214173025794681</v>
      </c>
      <c r="I21" s="35">
        <v>0.5081992114350451</v>
      </c>
      <c r="J21" s="34">
        <v>10.07818655739772</v>
      </c>
      <c r="K21" s="33">
        <v>0.35383398147969763</v>
      </c>
      <c r="L21" s="34">
        <v>7.8822821826074216</v>
      </c>
      <c r="M21" s="33">
        <v>0.35226257121434629</v>
      </c>
      <c r="N21" s="34">
        <v>3.8326049116649492</v>
      </c>
      <c r="O21" s="31">
        <v>0.44330051060121778</v>
      </c>
      <c r="P21" s="37"/>
      <c r="Q21" s="37"/>
      <c r="R21" s="37"/>
      <c r="S21" s="37"/>
      <c r="T21" s="37"/>
      <c r="U21" s="37"/>
      <c r="V21" s="37"/>
      <c r="W21" s="37"/>
      <c r="X21" s="37"/>
      <c r="Y21" s="37"/>
    </row>
    <row r="22" spans="1:25">
      <c r="A22" s="113" t="s">
        <v>43</v>
      </c>
      <c r="B22" s="34">
        <v>28.950980392156868</v>
      </c>
      <c r="C22" s="35">
        <v>1.1790646442371471</v>
      </c>
      <c r="D22" s="34">
        <v>25.509803921568629</v>
      </c>
      <c r="E22" s="33">
        <v>0.84494736700800488</v>
      </c>
      <c r="F22" s="34">
        <v>16.313725490196081</v>
      </c>
      <c r="G22" s="33">
        <v>0.69826037660807805</v>
      </c>
      <c r="H22" s="32">
        <v>11.441176470588241</v>
      </c>
      <c r="I22" s="35">
        <v>0.58778126527263741</v>
      </c>
      <c r="J22" s="34">
        <v>7.7058823529411766</v>
      </c>
      <c r="K22" s="33">
        <v>0.31455983475383303</v>
      </c>
      <c r="L22" s="34">
        <v>6.5784313725490193</v>
      </c>
      <c r="M22" s="33">
        <v>0.41093868391441052</v>
      </c>
      <c r="N22" s="34">
        <v>3.6960784313725492</v>
      </c>
      <c r="O22" s="31">
        <v>0.51987959163701236</v>
      </c>
      <c r="P22" s="37"/>
      <c r="Q22" s="37"/>
      <c r="R22" s="37"/>
      <c r="S22" s="37"/>
      <c r="T22" s="37"/>
      <c r="U22" s="37"/>
      <c r="V22" s="37"/>
      <c r="W22" s="37"/>
      <c r="X22" s="37"/>
      <c r="Y22" s="37"/>
    </row>
    <row r="23" spans="1:25" ht="13.15" customHeight="1">
      <c r="A23" s="113" t="s">
        <v>46</v>
      </c>
      <c r="B23" s="34">
        <v>35.424684758860941</v>
      </c>
      <c r="C23" s="35">
        <v>1.5975259185569621</v>
      </c>
      <c r="D23" s="34">
        <v>22.569090557213439</v>
      </c>
      <c r="E23" s="33">
        <v>0.82693463703047132</v>
      </c>
      <c r="F23" s="34">
        <v>13.162866200422281</v>
      </c>
      <c r="G23" s="33">
        <v>0.86724800400968016</v>
      </c>
      <c r="H23" s="32">
        <v>13.60732252506479</v>
      </c>
      <c r="I23" s="35">
        <v>0.70139658679798011</v>
      </c>
      <c r="J23" s="34">
        <v>6.3632908753140072</v>
      </c>
      <c r="K23" s="33">
        <v>0.39224867487344467</v>
      </c>
      <c r="L23" s="34">
        <v>5.0504872550646764</v>
      </c>
      <c r="M23" s="33">
        <v>0.36106937584940446</v>
      </c>
      <c r="N23" s="34">
        <v>3.84211805449387</v>
      </c>
      <c r="O23" s="31">
        <v>0.50727158064363886</v>
      </c>
      <c r="P23" s="37"/>
      <c r="Q23" s="37"/>
      <c r="R23" s="37"/>
      <c r="S23" s="37"/>
      <c r="T23" s="37"/>
      <c r="U23" s="37"/>
      <c r="V23" s="37"/>
      <c r="W23" s="37"/>
      <c r="X23" s="37"/>
      <c r="Y23" s="37"/>
    </row>
    <row r="24" spans="1:25">
      <c r="A24" s="113" t="s">
        <v>47</v>
      </c>
      <c r="B24" s="34">
        <v>26.990818224697058</v>
      </c>
      <c r="C24" s="35">
        <v>1.0267253907355756</v>
      </c>
      <c r="D24" s="34">
        <v>21.770406387895619</v>
      </c>
      <c r="E24" s="33">
        <v>0.79280431464169099</v>
      </c>
      <c r="F24" s="34">
        <v>20.978175326109049</v>
      </c>
      <c r="G24" s="33">
        <v>0.61719360590444405</v>
      </c>
      <c r="H24" s="32">
        <v>13.48526818897234</v>
      </c>
      <c r="I24" s="35">
        <v>0.60065212161413284</v>
      </c>
      <c r="J24" s="34">
        <v>6.9225561626372496</v>
      </c>
      <c r="K24" s="33">
        <v>0.22394047944596357</v>
      </c>
      <c r="L24" s="34">
        <v>6.9657682114054653</v>
      </c>
      <c r="M24" s="33">
        <v>0.32104961149289485</v>
      </c>
      <c r="N24" s="34">
        <v>2.8870074982832228</v>
      </c>
      <c r="O24" s="31">
        <v>0.43085242392882367</v>
      </c>
      <c r="P24" s="37"/>
      <c r="Q24" s="37"/>
      <c r="R24" s="37"/>
      <c r="S24" s="37"/>
      <c r="T24" s="37"/>
      <c r="U24" s="37"/>
      <c r="V24" s="37"/>
      <c r="W24" s="37"/>
      <c r="X24" s="37"/>
      <c r="Y24" s="37"/>
    </row>
    <row r="25" spans="1:25">
      <c r="A25" s="113" t="s">
        <v>48</v>
      </c>
      <c r="B25" s="34">
        <v>29.662850080951628</v>
      </c>
      <c r="C25" s="35">
        <v>1.5120409964915289</v>
      </c>
      <c r="D25" s="34">
        <v>16.087964833807501</v>
      </c>
      <c r="E25" s="33">
        <v>0.62934803578812459</v>
      </c>
      <c r="F25" s="34">
        <v>13.509116726397879</v>
      </c>
      <c r="G25" s="33">
        <v>0.58583185596112197</v>
      </c>
      <c r="H25" s="32">
        <v>17.950629571135622</v>
      </c>
      <c r="I25" s="35">
        <v>0.76773633597476321</v>
      </c>
      <c r="J25" s="34">
        <v>12.294300227224481</v>
      </c>
      <c r="K25" s="33">
        <v>0.48232667716306599</v>
      </c>
      <c r="L25" s="34">
        <v>6.0037396604105533</v>
      </c>
      <c r="M25" s="33">
        <v>0.44102094737728248</v>
      </c>
      <c r="N25" s="34">
        <v>4.70365180404246</v>
      </c>
      <c r="O25" s="31">
        <v>0.44348263656770193</v>
      </c>
      <c r="P25" s="37"/>
      <c r="Q25" s="37"/>
      <c r="R25" s="37"/>
      <c r="S25" s="37"/>
      <c r="T25" s="37"/>
      <c r="U25" s="37"/>
      <c r="V25" s="37"/>
      <c r="W25" s="37"/>
      <c r="X25" s="37"/>
      <c r="Y25" s="37"/>
    </row>
    <row r="26" spans="1:25">
      <c r="A26" s="113" t="s">
        <v>49</v>
      </c>
      <c r="B26" s="34">
        <v>20.615189465609578</v>
      </c>
      <c r="C26" s="35">
        <v>0.57197047384976996</v>
      </c>
      <c r="D26" s="34">
        <v>21.472768638666381</v>
      </c>
      <c r="E26" s="33">
        <v>0.47500983092689347</v>
      </c>
      <c r="F26" s="34">
        <v>20.3309330729181</v>
      </c>
      <c r="G26" s="33">
        <v>0.49706192229852042</v>
      </c>
      <c r="H26" s="32">
        <v>16.22234609808071</v>
      </c>
      <c r="I26" s="35">
        <v>0.41410590416410226</v>
      </c>
      <c r="J26" s="34">
        <v>11.35816903024028</v>
      </c>
      <c r="K26" s="33">
        <v>0.29341598781650102</v>
      </c>
      <c r="L26" s="34">
        <v>6.6086136603430203</v>
      </c>
      <c r="M26" s="33">
        <v>0.18339766944380498</v>
      </c>
      <c r="N26" s="34">
        <v>3.4005180440883751</v>
      </c>
      <c r="O26" s="31">
        <v>0.21372898029517942</v>
      </c>
      <c r="P26" s="37"/>
      <c r="Q26" s="37"/>
      <c r="R26" s="37"/>
      <c r="S26" s="37"/>
      <c r="T26" s="37"/>
      <c r="U26" s="37"/>
      <c r="V26" s="37"/>
      <c r="W26" s="37"/>
      <c r="X26" s="37"/>
      <c r="Y26" s="37"/>
    </row>
    <row r="27" spans="1:25" ht="13.5" thickBot="1">
      <c r="A27" s="116" t="s">
        <v>51</v>
      </c>
      <c r="B27" s="117">
        <v>27.263781314189121</v>
      </c>
      <c r="C27" s="118">
        <v>1.3169312623462988</v>
      </c>
      <c r="D27" s="117">
        <v>21.92972412348405</v>
      </c>
      <c r="E27" s="30">
        <v>0.75934761126122485</v>
      </c>
      <c r="F27" s="117">
        <v>24.261837200525498</v>
      </c>
      <c r="G27" s="30">
        <v>1.0495068871730617</v>
      </c>
      <c r="H27" s="29">
        <v>12.08971694133842</v>
      </c>
      <c r="I27" s="118">
        <v>0.46695884687663919</v>
      </c>
      <c r="J27" s="117">
        <v>6.8456736550894304</v>
      </c>
      <c r="K27" s="30">
        <v>0.27359892127584451</v>
      </c>
      <c r="L27" s="117">
        <v>4.4264992508608039</v>
      </c>
      <c r="M27" s="30">
        <v>0.24705233541440436</v>
      </c>
      <c r="N27" s="117">
        <v>3.2310697007105351</v>
      </c>
      <c r="O27" s="28">
        <v>0.2739709815220302</v>
      </c>
      <c r="P27" s="37"/>
      <c r="Q27" s="37"/>
      <c r="R27" s="37"/>
      <c r="S27" s="37"/>
      <c r="T27" s="37"/>
      <c r="U27" s="37"/>
      <c r="V27" s="37"/>
      <c r="W27" s="37"/>
      <c r="X27" s="37"/>
      <c r="Y27" s="37"/>
    </row>
    <row r="28" spans="1:25">
      <c r="A28" s="95"/>
      <c r="B28" s="36"/>
      <c r="C28" s="35"/>
      <c r="D28" s="32"/>
      <c r="E28" s="35"/>
      <c r="F28" s="32"/>
      <c r="G28" s="35"/>
      <c r="H28" s="32"/>
      <c r="I28" s="35"/>
      <c r="J28" s="37"/>
      <c r="K28" s="37"/>
      <c r="L28" s="37"/>
      <c r="M28" s="37"/>
      <c r="N28" s="37"/>
      <c r="O28" s="37"/>
      <c r="P28" s="37"/>
      <c r="Q28" s="37"/>
      <c r="R28" s="37"/>
      <c r="S28" s="37"/>
      <c r="T28" s="37"/>
      <c r="U28" s="37"/>
      <c r="V28" s="37"/>
      <c r="W28" s="37"/>
      <c r="X28" s="37"/>
      <c r="Y28" s="37"/>
    </row>
    <row r="29" spans="1:25">
      <c r="A29" s="2" t="s">
        <v>264</v>
      </c>
      <c r="B29" s="36"/>
      <c r="C29" s="35"/>
      <c r="D29" s="32"/>
      <c r="E29" s="35"/>
      <c r="F29" s="32"/>
      <c r="G29" s="35"/>
      <c r="H29" s="32"/>
      <c r="I29" s="35"/>
      <c r="J29" s="37"/>
      <c r="K29" s="37"/>
      <c r="L29" s="37"/>
      <c r="M29" s="37"/>
      <c r="N29" s="37"/>
      <c r="O29" s="37"/>
      <c r="P29" s="37"/>
      <c r="Q29" s="37"/>
      <c r="R29" s="37"/>
      <c r="S29" s="37"/>
      <c r="T29" s="37"/>
      <c r="U29" s="37"/>
      <c r="V29" s="37"/>
      <c r="W29" s="37"/>
      <c r="X29" s="37"/>
      <c r="Y29" s="37"/>
    </row>
    <row r="30" spans="1:25">
      <c r="A30" s="2" t="s">
        <v>263</v>
      </c>
    </row>
    <row r="31" spans="1:25">
      <c r="A31" s="2" t="s">
        <v>262</v>
      </c>
    </row>
    <row r="32" spans="1:25">
      <c r="A32" s="2" t="s">
        <v>261</v>
      </c>
    </row>
    <row r="33" spans="1:2">
      <c r="A33" s="2" t="s">
        <v>106</v>
      </c>
    </row>
    <row r="34" spans="1:2">
      <c r="A34" s="2" t="s">
        <v>330</v>
      </c>
    </row>
    <row r="35" spans="1:2" ht="12.75" customHeight="1">
      <c r="A35" s="2" t="s">
        <v>391</v>
      </c>
      <c r="B35" s="144" t="s">
        <v>63</v>
      </c>
    </row>
  </sheetData>
  <customSheetViews>
    <customSheetView guid="{958562DC-2717-487D-88ED-05485062DB2A}" scale="80" showGridLines="0">
      <selection activeCell="A5" sqref="A5"/>
      <pageMargins left="0.7" right="0.7" top="0.75" bottom="0.75" header="0.3" footer="0.3"/>
      <pageSetup paperSize="9" orientation="portrait" r:id="rId1"/>
    </customSheetView>
    <customSheetView guid="{DC9DA9F2-44C2-40AF-952E-F17A8405449D}" scale="80" showGridLines="0">
      <selection activeCell="A4" sqref="A4"/>
      <pageMargins left="0.7" right="0.7" top="0.75" bottom="0.75" header="0.3" footer="0.3"/>
      <pageSetup paperSize="9" orientation="portrait" r:id="rId2"/>
    </customSheetView>
    <customSheetView guid="{AF19555B-DC94-4383-99E1-B20527EBB45F}" scale="80" showGridLines="0">
      <selection activeCell="A5" sqref="A5"/>
      <pageMargins left="0.7" right="0.7" top="0.75" bottom="0.75" header="0.3" footer="0.3"/>
      <pageSetup paperSize="9" orientation="portrait" r:id="rId3"/>
    </customSheetView>
  </customSheetViews>
  <mergeCells count="8">
    <mergeCell ref="B13:O13"/>
    <mergeCell ref="B14:C14"/>
    <mergeCell ref="D14:E14"/>
    <mergeCell ref="F14:G14"/>
    <mergeCell ref="H14:I14"/>
    <mergeCell ref="J14:K14"/>
    <mergeCell ref="L14:M14"/>
    <mergeCell ref="N14:O14"/>
  </mergeCells>
  <phoneticPr fontId="73"/>
  <hyperlinks>
    <hyperlink ref="A1" r:id="rId4" display="https://doi.org/10.1787/1d0bc92a-en" xr:uid="{00000000-0004-0000-2100-000000000000}"/>
    <hyperlink ref="A4" r:id="rId5" xr:uid="{00000000-0004-0000-2100-000001000000}"/>
  </hyperlinks>
  <pageMargins left="0.7" right="0.7" top="0.75" bottom="0.75" header="0.3" footer="0.3"/>
  <pageSetup paperSize="9" orientation="portrait"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1"/>
  <dimension ref="A1:AK59"/>
  <sheetViews>
    <sheetView showGridLines="0" zoomScale="80" zoomScaleNormal="80" workbookViewId="0"/>
  </sheetViews>
  <sheetFormatPr defaultColWidth="8.7109375" defaultRowHeight="12.75"/>
  <cols>
    <col min="1" max="1" width="34" style="66" customWidth="1"/>
    <col min="2" max="19" width="10.28515625" style="66" customWidth="1"/>
    <col min="20" max="37" width="10.42578125" style="66" customWidth="1"/>
    <col min="38" max="16384" width="8.7109375" style="66"/>
  </cols>
  <sheetData>
    <row r="1" spans="1:37" s="312" customFormat="1">
      <c r="A1" s="313" t="s">
        <v>400</v>
      </c>
    </row>
    <row r="2" spans="1:37" s="312" customFormat="1">
      <c r="A2" s="312" t="s">
        <v>401</v>
      </c>
      <c r="B2" s="312" t="s">
        <v>402</v>
      </c>
    </row>
    <row r="3" spans="1:37" s="312" customFormat="1">
      <c r="A3" s="312" t="s">
        <v>403</v>
      </c>
    </row>
    <row r="4" spans="1:37" s="312" customFormat="1">
      <c r="A4" s="313" t="s">
        <v>404</v>
      </c>
    </row>
    <row r="5" spans="1:37" s="312" customFormat="1"/>
    <row r="6" spans="1:37">
      <c r="J6" s="50"/>
      <c r="L6" s="143"/>
      <c r="O6" s="153"/>
      <c r="R6" s="153"/>
      <c r="S6" s="193"/>
    </row>
    <row r="7" spans="1:37">
      <c r="A7" s="66" t="s">
        <v>377</v>
      </c>
      <c r="J7" s="50"/>
      <c r="L7" s="143"/>
      <c r="O7" s="193"/>
      <c r="R7" s="193"/>
      <c r="S7" s="193"/>
    </row>
    <row r="8" spans="1:37">
      <c r="A8" s="95" t="s">
        <v>225</v>
      </c>
      <c r="J8" s="194"/>
      <c r="O8" s="193"/>
      <c r="R8" s="193"/>
      <c r="S8" s="153"/>
    </row>
    <row r="9" spans="1:37">
      <c r="A9" s="49" t="s">
        <v>240</v>
      </c>
      <c r="J9" s="194"/>
    </row>
    <row r="10" spans="1:37">
      <c r="A10" s="49"/>
    </row>
    <row r="11" spans="1:37" ht="13.5" thickBot="1">
      <c r="A11" s="49"/>
    </row>
    <row r="12" spans="1:37" s="81" customFormat="1" ht="12.75" customHeight="1">
      <c r="A12" s="69"/>
      <c r="B12" s="318" t="s">
        <v>108</v>
      </c>
      <c r="C12" s="319"/>
      <c r="D12" s="319"/>
      <c r="E12" s="319"/>
      <c r="F12" s="319"/>
      <c r="G12" s="319"/>
      <c r="H12" s="319"/>
      <c r="I12" s="319"/>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c r="AG12" s="319"/>
      <c r="AH12" s="319"/>
      <c r="AI12" s="319"/>
      <c r="AJ12" s="319"/>
      <c r="AK12" s="320"/>
    </row>
    <row r="13" spans="1:37" s="81" customFormat="1" ht="37.9" customHeight="1">
      <c r="A13" s="82"/>
      <c r="B13" s="316" t="s">
        <v>123</v>
      </c>
      <c r="C13" s="323"/>
      <c r="D13" s="323"/>
      <c r="E13" s="323"/>
      <c r="F13" s="323"/>
      <c r="G13" s="315"/>
      <c r="H13" s="316" t="s">
        <v>124</v>
      </c>
      <c r="I13" s="323"/>
      <c r="J13" s="323"/>
      <c r="K13" s="323"/>
      <c r="L13" s="323"/>
      <c r="M13" s="315"/>
      <c r="N13" s="316" t="s">
        <v>125</v>
      </c>
      <c r="O13" s="323"/>
      <c r="P13" s="323"/>
      <c r="Q13" s="323"/>
      <c r="R13" s="323"/>
      <c r="S13" s="315"/>
      <c r="T13" s="316" t="s">
        <v>126</v>
      </c>
      <c r="U13" s="323"/>
      <c r="V13" s="323"/>
      <c r="W13" s="323"/>
      <c r="X13" s="323"/>
      <c r="Y13" s="315"/>
      <c r="Z13" s="316" t="s">
        <v>147</v>
      </c>
      <c r="AA13" s="323"/>
      <c r="AB13" s="323"/>
      <c r="AC13" s="323"/>
      <c r="AD13" s="323"/>
      <c r="AE13" s="315"/>
      <c r="AF13" s="316" t="s">
        <v>82</v>
      </c>
      <c r="AG13" s="323"/>
      <c r="AH13" s="323"/>
      <c r="AI13" s="323"/>
      <c r="AJ13" s="323"/>
      <c r="AK13" s="326"/>
    </row>
    <row r="14" spans="1:37" s="81" customFormat="1" ht="66.599999999999994" customHeight="1">
      <c r="A14" s="82"/>
      <c r="B14" s="330" t="s">
        <v>60</v>
      </c>
      <c r="C14" s="328"/>
      <c r="D14" s="330" t="s">
        <v>59</v>
      </c>
      <c r="E14" s="328"/>
      <c r="F14" s="330" t="s">
        <v>181</v>
      </c>
      <c r="G14" s="328"/>
      <c r="H14" s="330" t="s">
        <v>60</v>
      </c>
      <c r="I14" s="328"/>
      <c r="J14" s="330" t="s">
        <v>59</v>
      </c>
      <c r="K14" s="328"/>
      <c r="L14" s="330" t="s">
        <v>181</v>
      </c>
      <c r="M14" s="328"/>
      <c r="N14" s="330" t="s">
        <v>60</v>
      </c>
      <c r="O14" s="328"/>
      <c r="P14" s="330" t="s">
        <v>59</v>
      </c>
      <c r="Q14" s="328"/>
      <c r="R14" s="330" t="s">
        <v>181</v>
      </c>
      <c r="S14" s="328"/>
      <c r="T14" s="330" t="s">
        <v>60</v>
      </c>
      <c r="U14" s="328"/>
      <c r="V14" s="330" t="s">
        <v>59</v>
      </c>
      <c r="W14" s="328"/>
      <c r="X14" s="330" t="s">
        <v>181</v>
      </c>
      <c r="Y14" s="328"/>
      <c r="Z14" s="330" t="s">
        <v>60</v>
      </c>
      <c r="AA14" s="328"/>
      <c r="AB14" s="330" t="s">
        <v>59</v>
      </c>
      <c r="AC14" s="328"/>
      <c r="AD14" s="330" t="s">
        <v>181</v>
      </c>
      <c r="AE14" s="328"/>
      <c r="AF14" s="330" t="s">
        <v>60</v>
      </c>
      <c r="AG14" s="328"/>
      <c r="AH14" s="330" t="s">
        <v>59</v>
      </c>
      <c r="AI14" s="328"/>
      <c r="AJ14" s="330" t="s">
        <v>181</v>
      </c>
      <c r="AK14" s="331"/>
    </row>
    <row r="15" spans="1:37">
      <c r="A15" s="101"/>
      <c r="B15" s="13" t="s">
        <v>5</v>
      </c>
      <c r="C15" s="14" t="s">
        <v>58</v>
      </c>
      <c r="D15" s="13" t="s">
        <v>5</v>
      </c>
      <c r="E15" s="15" t="s">
        <v>58</v>
      </c>
      <c r="F15" s="14" t="s">
        <v>57</v>
      </c>
      <c r="G15" s="15" t="s">
        <v>6</v>
      </c>
      <c r="H15" s="13" t="s">
        <v>5</v>
      </c>
      <c r="I15" s="14" t="s">
        <v>58</v>
      </c>
      <c r="J15" s="13" t="s">
        <v>5</v>
      </c>
      <c r="K15" s="15" t="s">
        <v>58</v>
      </c>
      <c r="L15" s="14" t="s">
        <v>57</v>
      </c>
      <c r="M15" s="14" t="s">
        <v>6</v>
      </c>
      <c r="N15" s="13" t="s">
        <v>5</v>
      </c>
      <c r="O15" s="15" t="s">
        <v>58</v>
      </c>
      <c r="P15" s="13" t="s">
        <v>5</v>
      </c>
      <c r="Q15" s="15" t="s">
        <v>58</v>
      </c>
      <c r="R15" s="14" t="s">
        <v>57</v>
      </c>
      <c r="S15" s="15" t="s">
        <v>6</v>
      </c>
      <c r="T15" s="13" t="s">
        <v>5</v>
      </c>
      <c r="U15" s="14" t="s">
        <v>58</v>
      </c>
      <c r="V15" s="13" t="s">
        <v>5</v>
      </c>
      <c r="W15" s="15" t="s">
        <v>58</v>
      </c>
      <c r="X15" s="14" t="s">
        <v>57</v>
      </c>
      <c r="Y15" s="15" t="s">
        <v>6</v>
      </c>
      <c r="Z15" s="13" t="s">
        <v>5</v>
      </c>
      <c r="AA15" s="14" t="s">
        <v>58</v>
      </c>
      <c r="AB15" s="13" t="s">
        <v>5</v>
      </c>
      <c r="AC15" s="15" t="s">
        <v>58</v>
      </c>
      <c r="AD15" s="14" t="s">
        <v>57</v>
      </c>
      <c r="AE15" s="15" t="s">
        <v>6</v>
      </c>
      <c r="AF15" s="13" t="s">
        <v>5</v>
      </c>
      <c r="AG15" s="14" t="s">
        <v>58</v>
      </c>
      <c r="AH15" s="13" t="s">
        <v>5</v>
      </c>
      <c r="AI15" s="15" t="s">
        <v>58</v>
      </c>
      <c r="AJ15" s="14" t="s">
        <v>57</v>
      </c>
      <c r="AK15" s="16" t="s">
        <v>6</v>
      </c>
    </row>
    <row r="16" spans="1:37" s="111" customFormat="1" ht="14.65" customHeight="1">
      <c r="A16" s="102"/>
      <c r="B16" s="103"/>
      <c r="C16" s="104"/>
      <c r="D16" s="103"/>
      <c r="E16" s="105"/>
      <c r="F16" s="104"/>
      <c r="G16" s="105"/>
      <c r="H16" s="106"/>
      <c r="I16" s="104"/>
      <c r="J16" s="103"/>
      <c r="K16" s="105"/>
      <c r="L16" s="104"/>
      <c r="M16" s="104"/>
      <c r="N16" s="103"/>
      <c r="O16" s="105"/>
      <c r="P16" s="103"/>
      <c r="Q16" s="105"/>
      <c r="R16" s="104"/>
      <c r="S16" s="105"/>
      <c r="T16" s="106"/>
      <c r="U16" s="104"/>
      <c r="V16" s="103"/>
      <c r="W16" s="105"/>
      <c r="X16" s="104"/>
      <c r="Y16" s="105"/>
      <c r="Z16" s="106"/>
      <c r="AA16" s="104"/>
      <c r="AB16" s="103"/>
      <c r="AC16" s="105"/>
      <c r="AD16" s="104"/>
      <c r="AE16" s="104"/>
      <c r="AF16" s="106"/>
      <c r="AG16" s="104"/>
      <c r="AH16" s="103"/>
      <c r="AI16" s="105"/>
      <c r="AJ16" s="104"/>
      <c r="AK16" s="107"/>
    </row>
    <row r="17" spans="1:37">
      <c r="A17" s="83" t="s">
        <v>7</v>
      </c>
      <c r="B17" s="71">
        <v>38.738515118810398</v>
      </c>
      <c r="C17" s="52">
        <v>1.2168236450157042</v>
      </c>
      <c r="D17" s="71">
        <v>49.799282399487637</v>
      </c>
      <c r="E17" s="53">
        <v>4.4080211427659872</v>
      </c>
      <c r="F17" s="58">
        <v>11.06076717376709</v>
      </c>
      <c r="G17" s="53">
        <v>4.5728883743286133</v>
      </c>
      <c r="H17" s="71">
        <v>23.059054908713559</v>
      </c>
      <c r="I17" s="52">
        <v>0.99268464409979706</v>
      </c>
      <c r="J17" s="71">
        <v>19.205248836756009</v>
      </c>
      <c r="K17" s="53">
        <v>3.1105379976149923</v>
      </c>
      <c r="L17" s="58">
        <v>-3.8538060188293457</v>
      </c>
      <c r="M17" s="52">
        <v>3.2650985717773438</v>
      </c>
      <c r="N17" s="71">
        <v>21.105726896090768</v>
      </c>
      <c r="O17" s="53">
        <v>0.85228823214485527</v>
      </c>
      <c r="P17" s="71">
        <v>15.77252569241212</v>
      </c>
      <c r="Q17" s="53">
        <v>1.9665442041652801</v>
      </c>
      <c r="R17" s="58">
        <v>-5.3332014083862305</v>
      </c>
      <c r="S17" s="53">
        <v>2.1432898044586182</v>
      </c>
      <c r="T17" s="71">
        <v>11.665301567370211</v>
      </c>
      <c r="U17" s="52">
        <v>0.473226515188712</v>
      </c>
      <c r="V17" s="71">
        <v>9.0834230162567025</v>
      </c>
      <c r="W17" s="53">
        <v>0.9353671813670299</v>
      </c>
      <c r="X17" s="58">
        <v>-2.581878662109375</v>
      </c>
      <c r="Y17" s="53">
        <v>1.0482629537582397</v>
      </c>
      <c r="Z17" s="71">
        <v>4.2027343462987456</v>
      </c>
      <c r="AA17" s="52">
        <v>0.26192737813692579</v>
      </c>
      <c r="AB17" s="71">
        <v>3.5208055290176108</v>
      </c>
      <c r="AC17" s="53">
        <v>0.34806027708033721</v>
      </c>
      <c r="AD17" s="84">
        <v>-0.68192881345748901</v>
      </c>
      <c r="AE17" s="56">
        <v>0.43560522794723511</v>
      </c>
      <c r="AF17" s="86">
        <v>1.2894932020870531</v>
      </c>
      <c r="AG17" s="55">
        <v>0.27687393065348109</v>
      </c>
      <c r="AH17" s="86">
        <v>2.6513234200059088</v>
      </c>
      <c r="AI17" s="56">
        <v>0.66929410581406712</v>
      </c>
      <c r="AJ17" s="84">
        <v>1.3618302345275879</v>
      </c>
      <c r="AK17" s="57">
        <v>0.72430229187011719</v>
      </c>
    </row>
    <row r="18" spans="1:37">
      <c r="A18" s="108" t="s">
        <v>11</v>
      </c>
      <c r="B18" s="86">
        <v>33.855784327926443</v>
      </c>
      <c r="C18" s="55">
        <v>0.77476164622242527</v>
      </c>
      <c r="D18" s="86">
        <v>38.523433644377803</v>
      </c>
      <c r="E18" s="56">
        <v>1.3787953473308454</v>
      </c>
      <c r="F18" s="84">
        <v>4.6676492691040039</v>
      </c>
      <c r="G18" s="56">
        <v>1.5815600156784058</v>
      </c>
      <c r="H18" s="86">
        <v>21.312041246029679</v>
      </c>
      <c r="I18" s="55">
        <v>0.47034161300961413</v>
      </c>
      <c r="J18" s="86">
        <v>17.03461195705934</v>
      </c>
      <c r="K18" s="56">
        <v>0.71429530152720455</v>
      </c>
      <c r="L18" s="84">
        <v>-4.2774291038513184</v>
      </c>
      <c r="M18" s="56">
        <v>0.85524207353591919</v>
      </c>
      <c r="N18" s="86">
        <v>18.77695983985554</v>
      </c>
      <c r="O18" s="55">
        <v>0.50126184288264575</v>
      </c>
      <c r="P18" s="86">
        <v>19.362679587692419</v>
      </c>
      <c r="Q18" s="56">
        <v>0.92046782153952933</v>
      </c>
      <c r="R18" s="84">
        <v>0.5857197642326355</v>
      </c>
      <c r="S18" s="55">
        <v>1.0481051206588745</v>
      </c>
      <c r="T18" s="86">
        <v>14.22929059989676</v>
      </c>
      <c r="U18" s="56">
        <v>0.31175883469176019</v>
      </c>
      <c r="V18" s="86">
        <v>13.56061112069435</v>
      </c>
      <c r="W18" s="56">
        <v>0.52889111749689133</v>
      </c>
      <c r="X18" s="84">
        <v>-0.66867947578430176</v>
      </c>
      <c r="Y18" s="56">
        <v>0.6139376163482666</v>
      </c>
      <c r="Z18" s="86">
        <v>7.9655394193281568</v>
      </c>
      <c r="AA18" s="55">
        <v>0.24980521169482151</v>
      </c>
      <c r="AB18" s="86">
        <v>7.7878636700880399</v>
      </c>
      <c r="AC18" s="56">
        <v>0.49078311122302354</v>
      </c>
      <c r="AD18" s="84">
        <v>-0.1776757538318634</v>
      </c>
      <c r="AE18" s="56">
        <v>0.55070018768310547</v>
      </c>
      <c r="AF18" s="86">
        <v>4.1804134760695071</v>
      </c>
      <c r="AG18" s="55">
        <v>0.27674872198049094</v>
      </c>
      <c r="AH18" s="86">
        <v>3.7525480944079659</v>
      </c>
      <c r="AI18" s="56">
        <v>0.47398845009371282</v>
      </c>
      <c r="AJ18" s="84">
        <v>-0.42786538600921631</v>
      </c>
      <c r="AK18" s="57">
        <v>0.54886692762374878</v>
      </c>
    </row>
    <row r="19" spans="1:37">
      <c r="A19" s="108" t="s">
        <v>12</v>
      </c>
      <c r="B19" s="86">
        <v>44.025613891302633</v>
      </c>
      <c r="C19" s="55">
        <v>1.1343306566204097</v>
      </c>
      <c r="D19" s="86">
        <v>51.853982050858839</v>
      </c>
      <c r="E19" s="56">
        <v>1.3036970563865029</v>
      </c>
      <c r="F19" s="84">
        <v>7.8283681869506836</v>
      </c>
      <c r="G19" s="56">
        <v>1.7281006574630737</v>
      </c>
      <c r="H19" s="86">
        <v>23.140403477348219</v>
      </c>
      <c r="I19" s="55">
        <v>0.75457366076761356</v>
      </c>
      <c r="J19" s="86">
        <v>17.089414501340588</v>
      </c>
      <c r="K19" s="56">
        <v>0.70943816079572675</v>
      </c>
      <c r="L19" s="84">
        <v>-6.0509891510009766</v>
      </c>
      <c r="M19" s="56">
        <v>1.035704493522644</v>
      </c>
      <c r="N19" s="86">
        <v>12.546111339894869</v>
      </c>
      <c r="O19" s="55">
        <v>0.47586219973539512</v>
      </c>
      <c r="P19" s="86">
        <v>13.12529343581631</v>
      </c>
      <c r="Q19" s="56">
        <v>0.64084153344062122</v>
      </c>
      <c r="R19" s="84">
        <v>0.57918208837509155</v>
      </c>
      <c r="S19" s="55">
        <v>0.79819965362548828</v>
      </c>
      <c r="T19" s="86">
        <v>9.9331994788028144</v>
      </c>
      <c r="U19" s="56">
        <v>0.33153863708519271</v>
      </c>
      <c r="V19" s="86">
        <v>9.8179416464420903</v>
      </c>
      <c r="W19" s="56">
        <v>0.44348623576730456</v>
      </c>
      <c r="X19" s="84">
        <v>-0.11525782942771912</v>
      </c>
      <c r="Y19" s="56">
        <v>0.55371284484863281</v>
      </c>
      <c r="Z19" s="86">
        <v>7.1122317167755993</v>
      </c>
      <c r="AA19" s="55">
        <v>0.26699688441303393</v>
      </c>
      <c r="AB19" s="86">
        <v>5.4709914273089124</v>
      </c>
      <c r="AC19" s="56">
        <v>0.29847343708690194</v>
      </c>
      <c r="AD19" s="84">
        <v>-1.6412402391433716</v>
      </c>
      <c r="AE19" s="56">
        <v>0.40046688914299011</v>
      </c>
      <c r="AF19" s="86">
        <v>3.2877335269597001</v>
      </c>
      <c r="AG19" s="55">
        <v>0.32925070515931637</v>
      </c>
      <c r="AH19" s="86">
        <v>2.776113065985657</v>
      </c>
      <c r="AI19" s="56">
        <v>0.33542310898566946</v>
      </c>
      <c r="AJ19" s="84">
        <v>-0.51162046194076538</v>
      </c>
      <c r="AK19" s="57">
        <v>0.47001561522483826</v>
      </c>
    </row>
    <row r="20" spans="1:37">
      <c r="A20" s="108" t="s">
        <v>14</v>
      </c>
      <c r="B20" s="86">
        <v>30.31814239149946</v>
      </c>
      <c r="C20" s="55">
        <v>1.1945159282376026</v>
      </c>
      <c r="D20" s="86">
        <v>44.270814077646179</v>
      </c>
      <c r="E20" s="56">
        <v>1.1421346531021306</v>
      </c>
      <c r="F20" s="84">
        <v>13.952672004699707</v>
      </c>
      <c r="G20" s="56">
        <v>1.6526765823364258</v>
      </c>
      <c r="H20" s="86">
        <v>26.525161186790822</v>
      </c>
      <c r="I20" s="55">
        <v>1.0246446126915401</v>
      </c>
      <c r="J20" s="86">
        <v>19.871658454363171</v>
      </c>
      <c r="K20" s="56">
        <v>0.67063891953999255</v>
      </c>
      <c r="L20" s="84">
        <v>-6.6535029411315918</v>
      </c>
      <c r="M20" s="56">
        <v>1.2246032953262329</v>
      </c>
      <c r="N20" s="86">
        <v>17.88693391773942</v>
      </c>
      <c r="O20" s="55">
        <v>0.81005701157749455</v>
      </c>
      <c r="P20" s="86">
        <v>16.528138575232688</v>
      </c>
      <c r="Q20" s="56">
        <v>0.65266268677335904</v>
      </c>
      <c r="R20" s="84">
        <v>-1.3587952852249146</v>
      </c>
      <c r="S20" s="55">
        <v>1.0402696132659912</v>
      </c>
      <c r="T20" s="86">
        <v>13.6986079747641</v>
      </c>
      <c r="U20" s="56">
        <v>0.60810959844488444</v>
      </c>
      <c r="V20" s="86">
        <v>11.886578218988429</v>
      </c>
      <c r="W20" s="56">
        <v>0.44812690053577825</v>
      </c>
      <c r="X20" s="84">
        <v>-1.8120297193527222</v>
      </c>
      <c r="Y20" s="56">
        <v>0.75539064407348633</v>
      </c>
      <c r="Z20" s="86">
        <v>7.4605913213339354</v>
      </c>
      <c r="AA20" s="55">
        <v>0.53257502521217948</v>
      </c>
      <c r="AB20" s="86">
        <v>5.0512372291548351</v>
      </c>
      <c r="AC20" s="56">
        <v>0.34677779148580473</v>
      </c>
      <c r="AD20" s="84">
        <v>-2.4093542098999023</v>
      </c>
      <c r="AE20" s="56">
        <v>0.6355242133140564</v>
      </c>
      <c r="AF20" s="86">
        <v>4.199392312474842</v>
      </c>
      <c r="AG20" s="55">
        <v>0.90301999450589787</v>
      </c>
      <c r="AH20" s="86">
        <v>2.5970531439841702</v>
      </c>
      <c r="AI20" s="56">
        <v>0.48832380257116714</v>
      </c>
      <c r="AJ20" s="84">
        <v>-1.6023391485214233</v>
      </c>
      <c r="AK20" s="57">
        <v>1.0265989303588867</v>
      </c>
    </row>
    <row r="21" spans="1:37">
      <c r="A21" s="83" t="s">
        <v>16</v>
      </c>
      <c r="B21" s="71">
        <v>37.408768903171392</v>
      </c>
      <c r="C21" s="52">
        <v>1.1542893011346174</v>
      </c>
      <c r="D21" s="71">
        <v>48.301426204051602</v>
      </c>
      <c r="E21" s="53">
        <v>1.5276453779938537</v>
      </c>
      <c r="F21" s="58">
        <v>10.892657279968262</v>
      </c>
      <c r="G21" s="53">
        <v>1.9147020578384399</v>
      </c>
      <c r="H21" s="71">
        <v>22.29558012454974</v>
      </c>
      <c r="I21" s="52">
        <v>0.63515573580213491</v>
      </c>
      <c r="J21" s="71">
        <v>16.783431804315128</v>
      </c>
      <c r="K21" s="53">
        <v>0.60514798302931228</v>
      </c>
      <c r="L21" s="58">
        <v>-5.512148380279541</v>
      </c>
      <c r="M21" s="52">
        <v>0.87728381156921387</v>
      </c>
      <c r="N21" s="71">
        <v>13.05244518399326</v>
      </c>
      <c r="O21" s="53">
        <v>0.55341643996651202</v>
      </c>
      <c r="P21" s="71">
        <v>10.1140666459639</v>
      </c>
      <c r="Q21" s="53">
        <v>0.56462908916563648</v>
      </c>
      <c r="R21" s="58">
        <v>-2.9383785724639893</v>
      </c>
      <c r="S21" s="53">
        <v>0.79061734676361084</v>
      </c>
      <c r="T21" s="71">
        <v>10.86006078983519</v>
      </c>
      <c r="U21" s="52">
        <v>0.44187590865867615</v>
      </c>
      <c r="V21" s="71">
        <v>9.8882237291309281</v>
      </c>
      <c r="W21" s="53">
        <v>0.63846189249487195</v>
      </c>
      <c r="X21" s="58">
        <v>-0.97183704376220703</v>
      </c>
      <c r="Y21" s="53">
        <v>0.77645856142044067</v>
      </c>
      <c r="Z21" s="71">
        <v>9.6537897179052372</v>
      </c>
      <c r="AA21" s="52">
        <v>0.38186950050045826</v>
      </c>
      <c r="AB21" s="71">
        <v>8.7400049720244457</v>
      </c>
      <c r="AC21" s="53">
        <v>0.38652274069506465</v>
      </c>
      <c r="AD21" s="84">
        <v>-0.91378474235534668</v>
      </c>
      <c r="AE21" s="56">
        <v>0.54334533214569092</v>
      </c>
      <c r="AF21" s="86">
        <v>6.4860495167894028</v>
      </c>
      <c r="AG21" s="55">
        <v>0.55095487644037566</v>
      </c>
      <c r="AH21" s="86">
        <v>6.172846644513994</v>
      </c>
      <c r="AI21" s="56">
        <v>0.51166309479664884</v>
      </c>
      <c r="AJ21" s="84">
        <v>-0.31320285797119141</v>
      </c>
      <c r="AK21" s="57">
        <v>0.75189787149429321</v>
      </c>
    </row>
    <row r="22" spans="1:37">
      <c r="A22" s="83" t="s">
        <v>386</v>
      </c>
      <c r="B22" s="71">
        <v>42.593406593406591</v>
      </c>
      <c r="C22" s="52">
        <v>1.4896484124754754</v>
      </c>
      <c r="D22" s="71">
        <v>45.433106575968232</v>
      </c>
      <c r="E22" s="53">
        <v>1.3463822412617912</v>
      </c>
      <c r="F22" s="58">
        <v>2.8396999835968018</v>
      </c>
      <c r="G22" s="53">
        <v>2.0079336166381836</v>
      </c>
      <c r="H22" s="71">
        <v>16.252747252747248</v>
      </c>
      <c r="I22" s="52">
        <v>0.65552586005711722</v>
      </c>
      <c r="J22" s="71">
        <v>15.39909297052122</v>
      </c>
      <c r="K22" s="53">
        <v>0.72054465299008263</v>
      </c>
      <c r="L22" s="58">
        <v>-0.85365426540374756</v>
      </c>
      <c r="M22" s="52">
        <v>0.97411435842514038</v>
      </c>
      <c r="N22" s="71">
        <v>18.483516483516478</v>
      </c>
      <c r="O22" s="53">
        <v>0.76864416771182864</v>
      </c>
      <c r="P22" s="71">
        <v>17.22335600906985</v>
      </c>
      <c r="Q22" s="53">
        <v>0.95803499740639875</v>
      </c>
      <c r="R22" s="58">
        <v>-1.2601604461669922</v>
      </c>
      <c r="S22" s="53">
        <v>1.228269100189209</v>
      </c>
      <c r="T22" s="71">
        <v>13.56043956043956</v>
      </c>
      <c r="U22" s="52">
        <v>0.63036363774406656</v>
      </c>
      <c r="V22" s="71">
        <v>13.378684807251791</v>
      </c>
      <c r="W22" s="53">
        <v>0.80296455492662289</v>
      </c>
      <c r="X22" s="58">
        <v>-0.18175475299358368</v>
      </c>
      <c r="Y22" s="53">
        <v>1.0208381414413452</v>
      </c>
      <c r="Z22" s="71">
        <v>6.5054945054945064</v>
      </c>
      <c r="AA22" s="52">
        <v>0.37778678995370291</v>
      </c>
      <c r="AB22" s="71">
        <v>5.5895691610012044</v>
      </c>
      <c r="AC22" s="53">
        <v>0.34657264823224992</v>
      </c>
      <c r="AD22" s="84">
        <v>-0.91592532396316528</v>
      </c>
      <c r="AE22" s="56">
        <v>0.51267480850219727</v>
      </c>
      <c r="AF22" s="86">
        <v>2.494505494505495</v>
      </c>
      <c r="AG22" s="55">
        <v>0.34248494664451723</v>
      </c>
      <c r="AH22" s="86">
        <v>2.9761904761877069</v>
      </c>
      <c r="AI22" s="56">
        <v>0.64224845590356971</v>
      </c>
      <c r="AJ22" s="84">
        <v>0.48168498277664185</v>
      </c>
      <c r="AK22" s="57">
        <v>0.72785919904708862</v>
      </c>
    </row>
    <row r="23" spans="1:37">
      <c r="A23" s="83" t="s">
        <v>17</v>
      </c>
      <c r="B23" s="71">
        <v>50.189044933063023</v>
      </c>
      <c r="C23" s="52">
        <v>1.0641339701752401</v>
      </c>
      <c r="D23" s="71">
        <v>61.134376007903029</v>
      </c>
      <c r="E23" s="53">
        <v>0.92952972766272768</v>
      </c>
      <c r="F23" s="58">
        <v>10.945330619812012</v>
      </c>
      <c r="G23" s="53">
        <v>1.4129425287246704</v>
      </c>
      <c r="H23" s="71">
        <v>21.510893441250559</v>
      </c>
      <c r="I23" s="52">
        <v>0.68653955717555304</v>
      </c>
      <c r="J23" s="71">
        <v>15.565599434601371</v>
      </c>
      <c r="K23" s="53">
        <v>0.57091569358236294</v>
      </c>
      <c r="L23" s="58">
        <v>-5.9452939033508301</v>
      </c>
      <c r="M23" s="52">
        <v>0.8929060697555542</v>
      </c>
      <c r="N23" s="71">
        <v>10.30253731185965</v>
      </c>
      <c r="O23" s="53">
        <v>0.43572415238000295</v>
      </c>
      <c r="P23" s="71">
        <v>8.1979526617549769</v>
      </c>
      <c r="Q23" s="53">
        <v>0.32077533566185951</v>
      </c>
      <c r="R23" s="58">
        <v>-2.1045846939086914</v>
      </c>
      <c r="S23" s="53">
        <v>0.54106593132019043</v>
      </c>
      <c r="T23" s="71">
        <v>8.4203270706521742</v>
      </c>
      <c r="U23" s="52">
        <v>0.29878872831516146</v>
      </c>
      <c r="V23" s="71">
        <v>8.3063454434710327</v>
      </c>
      <c r="W23" s="53">
        <v>0.36715611711634333</v>
      </c>
      <c r="X23" s="58">
        <v>-0.11398162692785263</v>
      </c>
      <c r="Y23" s="53">
        <v>0.47336912155151367</v>
      </c>
      <c r="Z23" s="71">
        <v>4.9029616423947981</v>
      </c>
      <c r="AA23" s="52">
        <v>0.23155422660054309</v>
      </c>
      <c r="AB23" s="71">
        <v>3.4970045157466561</v>
      </c>
      <c r="AC23" s="53">
        <v>0.21959359395314682</v>
      </c>
      <c r="AD23" s="84">
        <v>-1.4059571027755737</v>
      </c>
      <c r="AE23" s="56">
        <v>0.31912177801132202</v>
      </c>
      <c r="AF23" s="86">
        <v>4.6968607033847327</v>
      </c>
      <c r="AG23" s="55">
        <v>0.38780455575764572</v>
      </c>
      <c r="AH23" s="86">
        <v>3.2987219365229228</v>
      </c>
      <c r="AI23" s="56">
        <v>0.42623618930481688</v>
      </c>
      <c r="AJ23" s="84">
        <v>-1.3981387615203857</v>
      </c>
      <c r="AK23" s="57">
        <v>0.57625484466552734</v>
      </c>
    </row>
    <row r="24" spans="1:37">
      <c r="A24" s="83" t="s">
        <v>18</v>
      </c>
      <c r="B24" s="71">
        <v>50.527289548135023</v>
      </c>
      <c r="C24" s="52">
        <v>1.1913095065636432</v>
      </c>
      <c r="D24" s="71">
        <v>54.762716491265103</v>
      </c>
      <c r="E24" s="53">
        <v>1.1061707228810782</v>
      </c>
      <c r="F24" s="58">
        <v>4.2354269027709961</v>
      </c>
      <c r="G24" s="53">
        <v>1.6256788969039917</v>
      </c>
      <c r="H24" s="71">
        <v>17.62098062132695</v>
      </c>
      <c r="I24" s="52">
        <v>0.82363340717606437</v>
      </c>
      <c r="J24" s="71">
        <v>13.92521062277094</v>
      </c>
      <c r="K24" s="53">
        <v>0.57180481965857455</v>
      </c>
      <c r="L24" s="58">
        <v>-3.6957700252532959</v>
      </c>
      <c r="M24" s="52">
        <v>1.0026627779006958</v>
      </c>
      <c r="N24" s="71">
        <v>11.720199627163501</v>
      </c>
      <c r="O24" s="53">
        <v>0.56162283636106825</v>
      </c>
      <c r="P24" s="71">
        <v>10.79573560786052</v>
      </c>
      <c r="Q24" s="53">
        <v>0.59924008703858511</v>
      </c>
      <c r="R24" s="58">
        <v>-0.92446404695510864</v>
      </c>
      <c r="S24" s="53">
        <v>0.82128489017486572</v>
      </c>
      <c r="T24" s="71">
        <v>10.425370657582191</v>
      </c>
      <c r="U24" s="52">
        <v>0.38816152084513356</v>
      </c>
      <c r="V24" s="71">
        <v>10.15643810603301</v>
      </c>
      <c r="W24" s="53">
        <v>0.40238713418306943</v>
      </c>
      <c r="X24" s="58">
        <v>-0.26893255114555359</v>
      </c>
      <c r="Y24" s="53">
        <v>0.55909281969070435</v>
      </c>
      <c r="Z24" s="71">
        <v>5.9416377265181621</v>
      </c>
      <c r="AA24" s="52">
        <v>0.36131183640086867</v>
      </c>
      <c r="AB24" s="71">
        <v>6.9596633427739709</v>
      </c>
      <c r="AC24" s="53">
        <v>0.51869738549623678</v>
      </c>
      <c r="AD24" s="84">
        <v>1.0180256366729736</v>
      </c>
      <c r="AE24" s="56">
        <v>0.6321338415145874</v>
      </c>
      <c r="AF24" s="86">
        <v>3.764521819274171</v>
      </c>
      <c r="AG24" s="55">
        <v>0.50284534308767104</v>
      </c>
      <c r="AH24" s="86">
        <v>3.5667360661157601</v>
      </c>
      <c r="AI24" s="56">
        <v>0.46848330643718528</v>
      </c>
      <c r="AJ24" s="84">
        <v>-0.19778575003147125</v>
      </c>
      <c r="AK24" s="57">
        <v>0.68726271390914917</v>
      </c>
    </row>
    <row r="25" spans="1:37">
      <c r="A25" s="83" t="s">
        <v>202</v>
      </c>
      <c r="B25" s="71">
        <v>42.758789369699912</v>
      </c>
      <c r="C25" s="52">
        <v>1.2235503257650473</v>
      </c>
      <c r="D25" s="71">
        <v>52.651452924110437</v>
      </c>
      <c r="E25" s="53">
        <v>1.2928158551759503</v>
      </c>
      <c r="F25" s="58">
        <v>9.8926639556884766</v>
      </c>
      <c r="G25" s="53">
        <v>1.7800135612487793</v>
      </c>
      <c r="H25" s="71">
        <v>21.195636962049729</v>
      </c>
      <c r="I25" s="52">
        <v>0.71464652287546415</v>
      </c>
      <c r="J25" s="71">
        <v>16.497119385573569</v>
      </c>
      <c r="K25" s="53">
        <v>0.80232983983648498</v>
      </c>
      <c r="L25" s="58">
        <v>-4.6985177993774414</v>
      </c>
      <c r="M25" s="52">
        <v>1.074454665184021</v>
      </c>
      <c r="N25" s="71">
        <v>15.79512489914711</v>
      </c>
      <c r="O25" s="53">
        <v>0.67642471988666331</v>
      </c>
      <c r="P25" s="71">
        <v>14.3161513709315</v>
      </c>
      <c r="Q25" s="53">
        <v>0.69432933993655499</v>
      </c>
      <c r="R25" s="58">
        <v>-1.4789735078811646</v>
      </c>
      <c r="S25" s="53">
        <v>0.96935218572616577</v>
      </c>
      <c r="T25" s="71">
        <v>9.6600990886928244</v>
      </c>
      <c r="U25" s="52">
        <v>0.53784329209519832</v>
      </c>
      <c r="V25" s="71">
        <v>9.810452579851848</v>
      </c>
      <c r="W25" s="53">
        <v>0.51206833290973464</v>
      </c>
      <c r="X25" s="58">
        <v>0.15035349130630493</v>
      </c>
      <c r="Y25" s="53">
        <v>0.74262332916259766</v>
      </c>
      <c r="Z25" s="71">
        <v>6.2943939577212271</v>
      </c>
      <c r="AA25" s="52">
        <v>0.46942818249755142</v>
      </c>
      <c r="AB25" s="71">
        <v>4.6181973956629658</v>
      </c>
      <c r="AC25" s="53">
        <v>0.31235443468851704</v>
      </c>
      <c r="AD25" s="84">
        <v>-1.6761965751647949</v>
      </c>
      <c r="AE25" s="56">
        <v>0.56385111808776855</v>
      </c>
      <c r="AF25" s="86">
        <v>4.3582499086914241</v>
      </c>
      <c r="AG25" s="55">
        <v>0.81623791647782129</v>
      </c>
      <c r="AH25" s="86">
        <v>2.0694028151214332</v>
      </c>
      <c r="AI25" s="56">
        <v>0.33590077723397921</v>
      </c>
      <c r="AJ25" s="84">
        <v>-2.2888472080230713</v>
      </c>
      <c r="AK25" s="57">
        <v>0.88265150785446167</v>
      </c>
    </row>
    <row r="26" spans="1:37">
      <c r="A26" s="83" t="s">
        <v>19</v>
      </c>
      <c r="B26" s="71">
        <v>47.258990544144659</v>
      </c>
      <c r="C26" s="52">
        <v>1.1183038768296572</v>
      </c>
      <c r="D26" s="71">
        <v>52.877596254682842</v>
      </c>
      <c r="E26" s="53">
        <v>1.013969654338065</v>
      </c>
      <c r="F26" s="58">
        <v>5.6186056137084961</v>
      </c>
      <c r="G26" s="53">
        <v>1.5095489025115967</v>
      </c>
      <c r="H26" s="71">
        <v>16.8769986959629</v>
      </c>
      <c r="I26" s="52">
        <v>0.6048462047885913</v>
      </c>
      <c r="J26" s="71">
        <v>14.81946681947422</v>
      </c>
      <c r="K26" s="53">
        <v>0.63926524928313488</v>
      </c>
      <c r="L26" s="58">
        <v>-2.0575318336486816</v>
      </c>
      <c r="M26" s="52">
        <v>0.88005626201629639</v>
      </c>
      <c r="N26" s="71">
        <v>14.40907266685401</v>
      </c>
      <c r="O26" s="53">
        <v>0.60546476826230911</v>
      </c>
      <c r="P26" s="71">
        <v>12.285731276152809</v>
      </c>
      <c r="Q26" s="53">
        <v>0.54214105469739793</v>
      </c>
      <c r="R26" s="58">
        <v>-2.1233413219451904</v>
      </c>
      <c r="S26" s="53">
        <v>0.81271427869796753</v>
      </c>
      <c r="T26" s="71">
        <v>9.2462329333633644</v>
      </c>
      <c r="U26" s="52">
        <v>0.35050411402075227</v>
      </c>
      <c r="V26" s="71">
        <v>9.4214735446090732</v>
      </c>
      <c r="W26" s="53">
        <v>0.3583814015400511</v>
      </c>
      <c r="X26" s="58">
        <v>0.17524060606956482</v>
      </c>
      <c r="Y26" s="53">
        <v>0.50128871202468872</v>
      </c>
      <c r="Z26" s="71">
        <v>7.747128262976438</v>
      </c>
      <c r="AA26" s="52">
        <v>0.40327853437336358</v>
      </c>
      <c r="AB26" s="71">
        <v>6.3303131543592883</v>
      </c>
      <c r="AC26" s="53">
        <v>0.38305719464129506</v>
      </c>
      <c r="AD26" s="84">
        <v>-1.4168151617050171</v>
      </c>
      <c r="AE26" s="56">
        <v>0.55620712041854858</v>
      </c>
      <c r="AF26" s="86">
        <v>4.4564555099834759</v>
      </c>
      <c r="AG26" s="55">
        <v>0.34664264728193578</v>
      </c>
      <c r="AH26" s="86">
        <v>4.2601138153363181</v>
      </c>
      <c r="AI26" s="56">
        <v>0.41580740324739784</v>
      </c>
      <c r="AJ26" s="84">
        <v>-0.19634169340133667</v>
      </c>
      <c r="AK26" s="57">
        <v>0.54134732484817505</v>
      </c>
    </row>
    <row r="27" spans="1:37">
      <c r="A27" s="83" t="s">
        <v>20</v>
      </c>
      <c r="B27" s="71">
        <v>47.915103203215082</v>
      </c>
      <c r="C27" s="52">
        <v>1.3410472819778492</v>
      </c>
      <c r="D27" s="71">
        <v>57.586545044785467</v>
      </c>
      <c r="E27" s="53">
        <v>1.35112733268389</v>
      </c>
      <c r="F27" s="58">
        <v>9.6714420318603516</v>
      </c>
      <c r="G27" s="53">
        <v>1.9036682844161987</v>
      </c>
      <c r="H27" s="71">
        <v>18.388325554847679</v>
      </c>
      <c r="I27" s="52">
        <v>0.84324766520746341</v>
      </c>
      <c r="J27" s="71">
        <v>13.951286137425161</v>
      </c>
      <c r="K27" s="53">
        <v>0.57258995493327103</v>
      </c>
      <c r="L27" s="58">
        <v>-4.4370393753051758</v>
      </c>
      <c r="M27" s="52">
        <v>1.0192770957946777</v>
      </c>
      <c r="N27" s="71">
        <v>13.932667067968961</v>
      </c>
      <c r="O27" s="53">
        <v>0.64767033364259341</v>
      </c>
      <c r="P27" s="71">
        <v>11.148612570199321</v>
      </c>
      <c r="Q27" s="53">
        <v>0.63605430498293536</v>
      </c>
      <c r="R27" s="58">
        <v>-2.7840545177459717</v>
      </c>
      <c r="S27" s="53">
        <v>0.90776753425598145</v>
      </c>
      <c r="T27" s="71">
        <v>10.21391438193986</v>
      </c>
      <c r="U27" s="52">
        <v>0.45974692869786554</v>
      </c>
      <c r="V27" s="71">
        <v>8.7394798996300125</v>
      </c>
      <c r="W27" s="53">
        <v>0.38774777411359701</v>
      </c>
      <c r="X27" s="58">
        <v>-1.474434494972229</v>
      </c>
      <c r="Y27" s="53">
        <v>0.60142797231674194</v>
      </c>
      <c r="Z27" s="71">
        <v>5.4762554885530106</v>
      </c>
      <c r="AA27" s="52">
        <v>0.30905955817023417</v>
      </c>
      <c r="AB27" s="71">
        <v>4.7973875626061204</v>
      </c>
      <c r="AC27" s="53">
        <v>0.33051067734741729</v>
      </c>
      <c r="AD27" s="84">
        <v>-0.67886793613433838</v>
      </c>
      <c r="AE27" s="56">
        <v>0.45249876379966736</v>
      </c>
      <c r="AF27" s="86">
        <v>4.0737343034754128</v>
      </c>
      <c r="AG27" s="55">
        <v>0.45812459437110703</v>
      </c>
      <c r="AH27" s="86">
        <v>3.8150219933376799</v>
      </c>
      <c r="AI27" s="56">
        <v>0.44562566002540871</v>
      </c>
      <c r="AJ27" s="84">
        <v>-0.25871232151985168</v>
      </c>
      <c r="AK27" s="57">
        <v>0.63910907506942749</v>
      </c>
    </row>
    <row r="28" spans="1:37">
      <c r="A28" s="83" t="s">
        <v>322</v>
      </c>
      <c r="B28" s="71">
        <v>45.486599181950673</v>
      </c>
      <c r="C28" s="52">
        <v>1.3806499093460149</v>
      </c>
      <c r="D28" s="71">
        <v>52.400164121176019</v>
      </c>
      <c r="E28" s="53">
        <v>1.1549907411179259</v>
      </c>
      <c r="F28" s="58">
        <v>6.9135651588439941</v>
      </c>
      <c r="G28" s="53">
        <v>1.8000549077987671</v>
      </c>
      <c r="H28" s="71">
        <v>18.10864214205364</v>
      </c>
      <c r="I28" s="52">
        <v>0.90763830691446867</v>
      </c>
      <c r="J28" s="71">
        <v>15.09342456632907</v>
      </c>
      <c r="K28" s="53">
        <v>0.61380749356924436</v>
      </c>
      <c r="L28" s="58">
        <v>-3.0152175426483154</v>
      </c>
      <c r="M28" s="52">
        <v>1.0957038402557373</v>
      </c>
      <c r="N28" s="71">
        <v>14.68507950479802</v>
      </c>
      <c r="O28" s="53">
        <v>0.82791061089066043</v>
      </c>
      <c r="P28" s="71">
        <v>14.052186164341821</v>
      </c>
      <c r="Q28" s="53">
        <v>0.56032461700409364</v>
      </c>
      <c r="R28" s="58">
        <v>-0.63289332389831543</v>
      </c>
      <c r="S28" s="53">
        <v>0.99969977140426636</v>
      </c>
      <c r="T28" s="71">
        <v>10.71611736072524</v>
      </c>
      <c r="U28" s="52">
        <v>0.69483035736276766</v>
      </c>
      <c r="V28" s="71">
        <v>10.16945750038458</v>
      </c>
      <c r="W28" s="53">
        <v>0.44270575776728915</v>
      </c>
      <c r="X28" s="58">
        <v>-0.54665988683700562</v>
      </c>
      <c r="Y28" s="53">
        <v>0.82387959957122803</v>
      </c>
      <c r="Z28" s="71">
        <v>5.489395400864109</v>
      </c>
      <c r="AA28" s="52">
        <v>0.31738946445387173</v>
      </c>
      <c r="AB28" s="71">
        <v>4.7616858985588024</v>
      </c>
      <c r="AC28" s="53">
        <v>0.26398178288770191</v>
      </c>
      <c r="AD28" s="84">
        <v>-0.72770953178405762</v>
      </c>
      <c r="AE28" s="56">
        <v>0.41282254457473755</v>
      </c>
      <c r="AF28" s="86">
        <v>5.6363225681944069</v>
      </c>
      <c r="AG28" s="55">
        <v>0.96254590153850328</v>
      </c>
      <c r="AH28" s="86">
        <v>3.8745343468014628</v>
      </c>
      <c r="AI28" s="56">
        <v>0.57611745492350885</v>
      </c>
      <c r="AJ28" s="84">
        <v>-1.7617882490158081</v>
      </c>
      <c r="AK28" s="57">
        <v>1.1217869520187378</v>
      </c>
    </row>
    <row r="29" spans="1:37">
      <c r="A29" s="83" t="s">
        <v>21</v>
      </c>
      <c r="B29" s="71">
        <v>41.155515388498671</v>
      </c>
      <c r="C29" s="52">
        <v>1.2295913293005447</v>
      </c>
      <c r="D29" s="71">
        <v>47.17504704075855</v>
      </c>
      <c r="E29" s="53">
        <v>0.84500859510129178</v>
      </c>
      <c r="F29" s="58">
        <v>6.0195317268371582</v>
      </c>
      <c r="G29" s="53">
        <v>1.4919565916061401</v>
      </c>
      <c r="H29" s="71">
        <v>21.127722457620241</v>
      </c>
      <c r="I29" s="52">
        <v>0.63156601229548115</v>
      </c>
      <c r="J29" s="71">
        <v>17.07198271398325</v>
      </c>
      <c r="K29" s="53">
        <v>0.505776142261251</v>
      </c>
      <c r="L29" s="58">
        <v>-4.0557398796081543</v>
      </c>
      <c r="M29" s="52">
        <v>0.80912613868713379</v>
      </c>
      <c r="N29" s="71">
        <v>17.058721131853169</v>
      </c>
      <c r="O29" s="53">
        <v>0.91871337756590421</v>
      </c>
      <c r="P29" s="71">
        <v>16.260628858909509</v>
      </c>
      <c r="Q29" s="53">
        <v>0.63771344762437288</v>
      </c>
      <c r="R29" s="58">
        <v>-0.79809224605560303</v>
      </c>
      <c r="S29" s="53">
        <v>1.1183526515960693</v>
      </c>
      <c r="T29" s="71">
        <v>10.92183840680994</v>
      </c>
      <c r="U29" s="52">
        <v>0.33405860961177614</v>
      </c>
      <c r="V29" s="71">
        <v>10.45687301843253</v>
      </c>
      <c r="W29" s="53">
        <v>0.39684704407601168</v>
      </c>
      <c r="X29" s="58">
        <v>-0.46496540307998657</v>
      </c>
      <c r="Y29" s="53">
        <v>0.51873183250427246</v>
      </c>
      <c r="Z29" s="71">
        <v>6.754561440041134</v>
      </c>
      <c r="AA29" s="52">
        <v>0.29054144911937418</v>
      </c>
      <c r="AB29" s="71">
        <v>6.7081763791240299</v>
      </c>
      <c r="AC29" s="53">
        <v>0.36541068628705359</v>
      </c>
      <c r="AD29" s="84">
        <v>-4.6385060995817184E-2</v>
      </c>
      <c r="AE29" s="56">
        <v>0.46683970093727112</v>
      </c>
      <c r="AF29" s="86">
        <v>2.9816411751768359</v>
      </c>
      <c r="AG29" s="55">
        <v>0.31310135939629558</v>
      </c>
      <c r="AH29" s="86">
        <v>2.3214290294296149</v>
      </c>
      <c r="AI29" s="56">
        <v>0.39233448602129933</v>
      </c>
      <c r="AJ29" s="84">
        <v>-0.66021215915679932</v>
      </c>
      <c r="AK29" s="57">
        <v>0.50195497274398804</v>
      </c>
    </row>
    <row r="30" spans="1:37">
      <c r="A30" s="83" t="s">
        <v>22</v>
      </c>
      <c r="B30" s="71">
        <v>33.576870925595188</v>
      </c>
      <c r="C30" s="52">
        <v>0.93836191229392296</v>
      </c>
      <c r="D30" s="71">
        <v>38.645951697299289</v>
      </c>
      <c r="E30" s="53">
        <v>0.92993235233047289</v>
      </c>
      <c r="F30" s="58">
        <v>5.0690808296203613</v>
      </c>
      <c r="G30" s="53">
        <v>1.3210970163345337</v>
      </c>
      <c r="H30" s="71">
        <v>24.80214928043851</v>
      </c>
      <c r="I30" s="52">
        <v>0.61212481304269839</v>
      </c>
      <c r="J30" s="71">
        <v>21.43914393398223</v>
      </c>
      <c r="K30" s="53">
        <v>0.60137843777609457</v>
      </c>
      <c r="L30" s="58">
        <v>-3.3630053997039795</v>
      </c>
      <c r="M30" s="52">
        <v>0.85811001062393188</v>
      </c>
      <c r="N30" s="71">
        <v>18.65588971153932</v>
      </c>
      <c r="O30" s="53">
        <v>0.54444924037268316</v>
      </c>
      <c r="P30" s="71">
        <v>18.606979559200511</v>
      </c>
      <c r="Q30" s="53">
        <v>0.65083976900550378</v>
      </c>
      <c r="R30" s="58">
        <v>-4.8910152167081833E-2</v>
      </c>
      <c r="S30" s="53">
        <v>0.84853839874267578</v>
      </c>
      <c r="T30" s="71">
        <v>12.058215751294201</v>
      </c>
      <c r="U30" s="52">
        <v>0.31902332096035907</v>
      </c>
      <c r="V30" s="71">
        <v>12.063352658958079</v>
      </c>
      <c r="W30" s="53">
        <v>0.437324617877138</v>
      </c>
      <c r="X30" s="58">
        <v>5.1369075663387775E-3</v>
      </c>
      <c r="Y30" s="53">
        <v>0.5413212776184082</v>
      </c>
      <c r="Z30" s="71">
        <v>7.2235882418994599</v>
      </c>
      <c r="AA30" s="52">
        <v>0.3761236827200572</v>
      </c>
      <c r="AB30" s="71">
        <v>5.6032105426366909</v>
      </c>
      <c r="AC30" s="53">
        <v>0.34803700454729875</v>
      </c>
      <c r="AD30" s="84">
        <v>-1.6203776597976685</v>
      </c>
      <c r="AE30" s="56">
        <v>0.5124439001083374</v>
      </c>
      <c r="AF30" s="86">
        <v>3.8378785327906941</v>
      </c>
      <c r="AG30" s="55">
        <v>0.34383538322775864</v>
      </c>
      <c r="AH30" s="86">
        <v>3.673353880345843</v>
      </c>
      <c r="AI30" s="56">
        <v>0.35175834117276739</v>
      </c>
      <c r="AJ30" s="84">
        <v>-0.16452465951442719</v>
      </c>
      <c r="AK30" s="57">
        <v>0.49189093708992004</v>
      </c>
    </row>
    <row r="31" spans="1:37">
      <c r="A31" s="83" t="s">
        <v>24</v>
      </c>
      <c r="B31" s="71">
        <v>40.46153846153846</v>
      </c>
      <c r="C31" s="52">
        <v>1.3964563805008667</v>
      </c>
      <c r="D31" s="71">
        <v>45.758620689655167</v>
      </c>
      <c r="E31" s="53">
        <v>1.4769307940541463</v>
      </c>
      <c r="F31" s="58">
        <v>5.2970824241638184</v>
      </c>
      <c r="G31" s="53">
        <v>2.0325882434844971</v>
      </c>
      <c r="H31" s="71">
        <v>17.75</v>
      </c>
      <c r="I31" s="52">
        <v>0.98397523552369792</v>
      </c>
      <c r="J31" s="71">
        <v>13.47126436781609</v>
      </c>
      <c r="K31" s="53">
        <v>0.8767765473740935</v>
      </c>
      <c r="L31" s="58">
        <v>-4.2787356376647949</v>
      </c>
      <c r="M31" s="52">
        <v>1.3179318904876709</v>
      </c>
      <c r="N31" s="71">
        <v>17.56730769230769</v>
      </c>
      <c r="O31" s="53">
        <v>0.78621704372898626</v>
      </c>
      <c r="P31" s="71">
        <v>15.988505747126441</v>
      </c>
      <c r="Q31" s="53">
        <v>0.88636700663907442</v>
      </c>
      <c r="R31" s="58">
        <v>-1.5788019895553589</v>
      </c>
      <c r="S31" s="53">
        <v>1.1848137378692627</v>
      </c>
      <c r="T31" s="71">
        <v>11.26923076923077</v>
      </c>
      <c r="U31" s="52">
        <v>0.4896044942528045</v>
      </c>
      <c r="V31" s="71">
        <v>11.27586206896552</v>
      </c>
      <c r="W31" s="53">
        <v>0.66890904034047527</v>
      </c>
      <c r="X31" s="58">
        <v>6.6312998533248901E-3</v>
      </c>
      <c r="Y31" s="53">
        <v>0.82894623279571533</v>
      </c>
      <c r="Z31" s="71">
        <v>7.0384615384615392</v>
      </c>
      <c r="AA31" s="52">
        <v>0.46216826012349654</v>
      </c>
      <c r="AB31" s="71">
        <v>7</v>
      </c>
      <c r="AC31" s="53">
        <v>0.4301891365327114</v>
      </c>
      <c r="AD31" s="84">
        <v>-3.8461539894342422E-2</v>
      </c>
      <c r="AE31" s="56">
        <v>0.63139700889587402</v>
      </c>
      <c r="AF31" s="86">
        <v>6.009615384615385</v>
      </c>
      <c r="AG31" s="55">
        <v>0.88185388725116987</v>
      </c>
      <c r="AH31" s="86">
        <v>6.3908045977011492</v>
      </c>
      <c r="AI31" s="56">
        <v>1.0900437789719621</v>
      </c>
      <c r="AJ31" s="84">
        <v>0.38118922710418701</v>
      </c>
      <c r="AK31" s="57">
        <v>1.4020918607711792</v>
      </c>
    </row>
    <row r="32" spans="1:37">
      <c r="A32" s="83" t="s">
        <v>387</v>
      </c>
      <c r="B32" s="71">
        <v>34.573486173934562</v>
      </c>
      <c r="C32" s="52">
        <v>2.3556429712899467</v>
      </c>
      <c r="D32" s="71">
        <v>40.85050938038507</v>
      </c>
      <c r="E32" s="53">
        <v>1.1155826726167311</v>
      </c>
      <c r="F32" s="58">
        <v>6.2770233154296875</v>
      </c>
      <c r="G32" s="53">
        <v>2.6064493656158447</v>
      </c>
      <c r="H32" s="71">
        <v>24.088624493002211</v>
      </c>
      <c r="I32" s="52">
        <v>0.96713179985586273</v>
      </c>
      <c r="J32" s="71">
        <v>20.237987453690849</v>
      </c>
      <c r="K32" s="53">
        <v>0.80278946592673273</v>
      </c>
      <c r="L32" s="58">
        <v>-3.8506369590759277</v>
      </c>
      <c r="M32" s="52">
        <v>1.2569068670272827</v>
      </c>
      <c r="N32" s="71">
        <v>18.816821971917559</v>
      </c>
      <c r="O32" s="53">
        <v>1.0182323620964076</v>
      </c>
      <c r="P32" s="71">
        <v>17.903917671540761</v>
      </c>
      <c r="Q32" s="53">
        <v>0.75209878062866387</v>
      </c>
      <c r="R32" s="58">
        <v>-0.91290432214736938</v>
      </c>
      <c r="S32" s="53">
        <v>1.2658790349960327</v>
      </c>
      <c r="T32" s="71">
        <v>12.24535633171965</v>
      </c>
      <c r="U32" s="52">
        <v>0.7765854654685701</v>
      </c>
      <c r="V32" s="71">
        <v>11.7943836243003</v>
      </c>
      <c r="W32" s="53">
        <v>0.47773147683439249</v>
      </c>
      <c r="X32" s="58">
        <v>-0.45097270607948303</v>
      </c>
      <c r="Y32" s="53">
        <v>0.91176331043243408</v>
      </c>
      <c r="Z32" s="71">
        <v>7.1217303768285394</v>
      </c>
      <c r="AA32" s="52">
        <v>0.56628661695372517</v>
      </c>
      <c r="AB32" s="71">
        <v>6.3273197529470879</v>
      </c>
      <c r="AC32" s="53">
        <v>0.3701273057900003</v>
      </c>
      <c r="AD32" s="84">
        <v>-0.79441064596176147</v>
      </c>
      <c r="AE32" s="56">
        <v>0.67651665210723877</v>
      </c>
      <c r="AF32" s="86">
        <v>3.1539806525974852</v>
      </c>
      <c r="AG32" s="55">
        <v>0.61570766665284682</v>
      </c>
      <c r="AH32" s="86">
        <v>2.9596815485107419</v>
      </c>
      <c r="AI32" s="56">
        <v>0.64408681858932459</v>
      </c>
      <c r="AJ32" s="84">
        <v>-0.19429910182952881</v>
      </c>
      <c r="AK32" s="57">
        <v>0.89103519916534424</v>
      </c>
    </row>
    <row r="33" spans="1:37">
      <c r="A33" s="83" t="s">
        <v>25</v>
      </c>
      <c r="B33" s="71">
        <v>36.127544544864882</v>
      </c>
      <c r="C33" s="52">
        <v>1.1454729583816106</v>
      </c>
      <c r="D33" s="71">
        <v>48.683617605108303</v>
      </c>
      <c r="E33" s="53">
        <v>1.0919366220770754</v>
      </c>
      <c r="F33" s="58">
        <v>12.556073188781738</v>
      </c>
      <c r="G33" s="53">
        <v>1.5825402736663818</v>
      </c>
      <c r="H33" s="71">
        <v>24.642851844386421</v>
      </c>
      <c r="I33" s="52">
        <v>0.65811463840311901</v>
      </c>
      <c r="J33" s="71">
        <v>17.634735871702429</v>
      </c>
      <c r="K33" s="53">
        <v>0.5058459212245624</v>
      </c>
      <c r="L33" s="58">
        <v>-7.0081157684326172</v>
      </c>
      <c r="M33" s="52">
        <v>0.83005720376968384</v>
      </c>
      <c r="N33" s="71">
        <v>12.58896015623136</v>
      </c>
      <c r="O33" s="53">
        <v>0.62149787085765917</v>
      </c>
      <c r="P33" s="71">
        <v>10.04299531962419</v>
      </c>
      <c r="Q33" s="53">
        <v>0.53483822871483211</v>
      </c>
      <c r="R33" s="58">
        <v>-2.5459647178649902</v>
      </c>
      <c r="S33" s="53">
        <v>0.8199460506439209</v>
      </c>
      <c r="T33" s="71">
        <v>14.388606044253841</v>
      </c>
      <c r="U33" s="52">
        <v>0.54251863133550127</v>
      </c>
      <c r="V33" s="71">
        <v>13.69335813627862</v>
      </c>
      <c r="W33" s="53">
        <v>0.52642205086000216</v>
      </c>
      <c r="X33" s="58">
        <v>-0.69524788856506348</v>
      </c>
      <c r="Y33" s="53">
        <v>0.75594091415405273</v>
      </c>
      <c r="Z33" s="71">
        <v>9.6233259967184424</v>
      </c>
      <c r="AA33" s="52">
        <v>0.28151436291713633</v>
      </c>
      <c r="AB33" s="71">
        <v>8.7350454668508863</v>
      </c>
      <c r="AC33" s="53">
        <v>0.31358800132272463</v>
      </c>
      <c r="AD33" s="84">
        <v>-0.88828051090240479</v>
      </c>
      <c r="AE33" s="56">
        <v>0.42141163349151611</v>
      </c>
      <c r="AF33" s="86">
        <v>2.6287114135450582</v>
      </c>
      <c r="AG33" s="55">
        <v>0.40866773806654544</v>
      </c>
      <c r="AH33" s="86">
        <v>1.189486959604465</v>
      </c>
      <c r="AI33" s="56">
        <v>0.22343879030896205</v>
      </c>
      <c r="AJ33" s="84">
        <v>-1.4392244815826416</v>
      </c>
      <c r="AK33" s="57">
        <v>0.46576195955276489</v>
      </c>
    </row>
    <row r="34" spans="1:37">
      <c r="A34" s="83" t="s">
        <v>26</v>
      </c>
      <c r="B34" s="71">
        <v>35.586952858028063</v>
      </c>
      <c r="C34" s="52">
        <v>1.0195010039853623</v>
      </c>
      <c r="D34" s="71">
        <v>43.287266824273154</v>
      </c>
      <c r="E34" s="53">
        <v>1.4079731082774618</v>
      </c>
      <c r="F34" s="58">
        <v>7.7003140449523926</v>
      </c>
      <c r="G34" s="53">
        <v>1.7383240461349487</v>
      </c>
      <c r="H34" s="71">
        <v>25.151647496546531</v>
      </c>
      <c r="I34" s="52">
        <v>0.74130700974775798</v>
      </c>
      <c r="J34" s="71">
        <v>22.524466867530819</v>
      </c>
      <c r="K34" s="53">
        <v>0.92638037430374787</v>
      </c>
      <c r="L34" s="58">
        <v>-2.6271805763244629</v>
      </c>
      <c r="M34" s="52">
        <v>1.1864724159240723</v>
      </c>
      <c r="N34" s="71">
        <v>14.639431505341451</v>
      </c>
      <c r="O34" s="53">
        <v>0.45543034327015625</v>
      </c>
      <c r="P34" s="71">
        <v>11.2836489082711</v>
      </c>
      <c r="Q34" s="53">
        <v>0.55382135681517675</v>
      </c>
      <c r="R34" s="58">
        <v>-3.3557825088500977</v>
      </c>
      <c r="S34" s="53">
        <v>0.71703201532363892</v>
      </c>
      <c r="T34" s="71">
        <v>11.226187105196519</v>
      </c>
      <c r="U34" s="52">
        <v>0.36659759382915874</v>
      </c>
      <c r="V34" s="71">
        <v>9.9826817425751422</v>
      </c>
      <c r="W34" s="53">
        <v>0.37073460738583952</v>
      </c>
      <c r="X34" s="58">
        <v>-1.2435053586959839</v>
      </c>
      <c r="Y34" s="53">
        <v>0.52138078212738037</v>
      </c>
      <c r="Z34" s="71">
        <v>8.3456734329850022</v>
      </c>
      <c r="AA34" s="52">
        <v>0.36861623982773628</v>
      </c>
      <c r="AB34" s="71">
        <v>8.39492826364053</v>
      </c>
      <c r="AC34" s="53">
        <v>0.37602298742512646</v>
      </c>
      <c r="AD34" s="84">
        <v>4.9254830926656723E-2</v>
      </c>
      <c r="AE34" s="56">
        <v>0.52656549215316772</v>
      </c>
      <c r="AF34" s="86">
        <v>5.0227710941291397</v>
      </c>
      <c r="AG34" s="55">
        <v>0.57484179878446195</v>
      </c>
      <c r="AH34" s="86">
        <v>4.4100346697359933</v>
      </c>
      <c r="AI34" s="56">
        <v>0.59827966313532321</v>
      </c>
      <c r="AJ34" s="84">
        <v>-0.61273640394210815</v>
      </c>
      <c r="AK34" s="57">
        <v>0.82968765497207642</v>
      </c>
    </row>
    <row r="35" spans="1:37">
      <c r="A35" s="83" t="s">
        <v>28</v>
      </c>
      <c r="B35" s="71">
        <v>35.045334181964492</v>
      </c>
      <c r="C35" s="52">
        <v>1.3317667590161717</v>
      </c>
      <c r="D35" s="71">
        <v>43.909981715164541</v>
      </c>
      <c r="E35" s="53">
        <v>1.9585806799644414</v>
      </c>
      <c r="F35" s="58">
        <v>8.8646478652954102</v>
      </c>
      <c r="G35" s="53">
        <v>2.3684680461883545</v>
      </c>
      <c r="H35" s="71">
        <v>26.888512702808889</v>
      </c>
      <c r="I35" s="52">
        <v>1.0374316854641472</v>
      </c>
      <c r="J35" s="71">
        <v>23.582102814526142</v>
      </c>
      <c r="K35" s="53">
        <v>1.4091850095451059</v>
      </c>
      <c r="L35" s="58">
        <v>-3.3064098358154297</v>
      </c>
      <c r="M35" s="52">
        <v>1.7498762607574463</v>
      </c>
      <c r="N35" s="71">
        <v>14.14250305367761</v>
      </c>
      <c r="O35" s="53">
        <v>0.63898431571803871</v>
      </c>
      <c r="P35" s="71">
        <v>12.432530953360651</v>
      </c>
      <c r="Q35" s="53">
        <v>0.93520864482084032</v>
      </c>
      <c r="R35" s="58">
        <v>-1.7099721431732178</v>
      </c>
      <c r="S35" s="53">
        <v>1.132658839225769</v>
      </c>
      <c r="T35" s="71">
        <v>11.022347790649651</v>
      </c>
      <c r="U35" s="52">
        <v>0.38642909289772565</v>
      </c>
      <c r="V35" s="71">
        <v>9.0383756989898618</v>
      </c>
      <c r="W35" s="53">
        <v>0.42529796641297318</v>
      </c>
      <c r="X35" s="58">
        <v>-1.9839720726013184</v>
      </c>
      <c r="Y35" s="53">
        <v>0.57463538646697998</v>
      </c>
      <c r="Z35" s="71">
        <v>8.1860115595733358</v>
      </c>
      <c r="AA35" s="52">
        <v>0.52031522392021978</v>
      </c>
      <c r="AB35" s="71">
        <v>6.753337297855472</v>
      </c>
      <c r="AC35" s="53">
        <v>0.4490854412059454</v>
      </c>
      <c r="AD35" s="84">
        <v>-1.4326742887496948</v>
      </c>
      <c r="AE35" s="56">
        <v>0.68731772899627686</v>
      </c>
      <c r="AF35" s="86">
        <v>4.7376284344287551</v>
      </c>
      <c r="AG35" s="55">
        <v>0.68984878170493369</v>
      </c>
      <c r="AH35" s="86">
        <v>4.2883682639006793</v>
      </c>
      <c r="AI35" s="56">
        <v>0.52812408774257946</v>
      </c>
      <c r="AJ35" s="84">
        <v>-0.4492601752281189</v>
      </c>
      <c r="AK35" s="57">
        <v>0.86879593133926392</v>
      </c>
    </row>
    <row r="36" spans="1:37">
      <c r="A36" s="83" t="s">
        <v>29</v>
      </c>
      <c r="B36" s="71">
        <v>39.688458157880092</v>
      </c>
      <c r="C36" s="52">
        <v>1.2002142461642273</v>
      </c>
      <c r="D36" s="71">
        <v>47.646254254834403</v>
      </c>
      <c r="E36" s="53">
        <v>2.4824561179173155</v>
      </c>
      <c r="F36" s="58">
        <v>7.9577960968017578</v>
      </c>
      <c r="G36" s="53">
        <v>2.7573723793029785</v>
      </c>
      <c r="H36" s="71">
        <v>17.122447848012229</v>
      </c>
      <c r="I36" s="52">
        <v>0.68075618063844112</v>
      </c>
      <c r="J36" s="71">
        <v>14.493738715487909</v>
      </c>
      <c r="K36" s="53">
        <v>1.1019009313135306</v>
      </c>
      <c r="L36" s="58">
        <v>-2.628709077835083</v>
      </c>
      <c r="M36" s="52">
        <v>1.2952276468276978</v>
      </c>
      <c r="N36" s="71">
        <v>17.4180725188914</v>
      </c>
      <c r="O36" s="53">
        <v>0.69023086029722147</v>
      </c>
      <c r="P36" s="71">
        <v>14.963651794429421</v>
      </c>
      <c r="Q36" s="53">
        <v>0.94970556806601336</v>
      </c>
      <c r="R36" s="58">
        <v>-2.454420804977417</v>
      </c>
      <c r="S36" s="53">
        <v>1.1740354299545288</v>
      </c>
      <c r="T36" s="71">
        <v>13.04739087390201</v>
      </c>
      <c r="U36" s="52">
        <v>0.80612944616331683</v>
      </c>
      <c r="V36" s="71">
        <v>11.40229145117023</v>
      </c>
      <c r="W36" s="53">
        <v>0.68324328398449519</v>
      </c>
      <c r="X36" s="58">
        <v>-1.645099401473999</v>
      </c>
      <c r="Y36" s="53">
        <v>1.0567241907119751</v>
      </c>
      <c r="Z36" s="71">
        <v>8.1012288348907511</v>
      </c>
      <c r="AA36" s="52">
        <v>0.48507939932704031</v>
      </c>
      <c r="AB36" s="71">
        <v>6.7665098280878127</v>
      </c>
      <c r="AC36" s="53">
        <v>0.35417421882745154</v>
      </c>
      <c r="AD36" s="84">
        <v>-1.3347190618515015</v>
      </c>
      <c r="AE36" s="56">
        <v>0.60061752796173096</v>
      </c>
      <c r="AF36" s="86">
        <v>4.6224017664235273</v>
      </c>
      <c r="AG36" s="55">
        <v>0.55919265951483643</v>
      </c>
      <c r="AH36" s="86">
        <v>4.6901729193995072</v>
      </c>
      <c r="AI36" s="56">
        <v>0.62656128646435427</v>
      </c>
      <c r="AJ36" s="84">
        <v>6.7771151661872864E-2</v>
      </c>
      <c r="AK36" s="57">
        <v>0.83980679512023926</v>
      </c>
    </row>
    <row r="37" spans="1:37">
      <c r="A37" s="83" t="s">
        <v>32</v>
      </c>
      <c r="B37" s="71">
        <v>37.880509806777731</v>
      </c>
      <c r="C37" s="52">
        <v>1.2136922213618151</v>
      </c>
      <c r="D37" s="71">
        <v>45.02457858810812</v>
      </c>
      <c r="E37" s="53">
        <v>1.2613705643187163</v>
      </c>
      <c r="F37" s="58">
        <v>7.144068717956543</v>
      </c>
      <c r="G37" s="53">
        <v>1.7504583597183228</v>
      </c>
      <c r="H37" s="71">
        <v>22.07248466607161</v>
      </c>
      <c r="I37" s="52">
        <v>0.79421545710259256</v>
      </c>
      <c r="J37" s="71">
        <v>17.785399705046899</v>
      </c>
      <c r="K37" s="53">
        <v>0.75599815677424598</v>
      </c>
      <c r="L37" s="58">
        <v>-4.2870850563049316</v>
      </c>
      <c r="M37" s="52">
        <v>1.0964995622634888</v>
      </c>
      <c r="N37" s="71">
        <v>18.230289762455801</v>
      </c>
      <c r="O37" s="53">
        <v>0.60051787341292595</v>
      </c>
      <c r="P37" s="71">
        <v>17.230305906988409</v>
      </c>
      <c r="Q37" s="53">
        <v>0.79611497676999288</v>
      </c>
      <c r="R37" s="58">
        <v>-0.99998384714126587</v>
      </c>
      <c r="S37" s="53">
        <v>0.99720650911331177</v>
      </c>
      <c r="T37" s="71">
        <v>13.273118717656221</v>
      </c>
      <c r="U37" s="52">
        <v>0.53449950761979703</v>
      </c>
      <c r="V37" s="71">
        <v>12.83459336071844</v>
      </c>
      <c r="W37" s="53">
        <v>0.44477741498387291</v>
      </c>
      <c r="X37" s="58">
        <v>-0.43852534890174866</v>
      </c>
      <c r="Y37" s="53">
        <v>0.69535362720489502</v>
      </c>
      <c r="Z37" s="71">
        <v>6.5920031751040629</v>
      </c>
      <c r="AA37" s="52">
        <v>0.38907656766639453</v>
      </c>
      <c r="AB37" s="71">
        <v>5.4301070522786592</v>
      </c>
      <c r="AC37" s="53">
        <v>0.31739556399700519</v>
      </c>
      <c r="AD37" s="84">
        <v>-1.1618961095809937</v>
      </c>
      <c r="AE37" s="56">
        <v>0.50211602449417114</v>
      </c>
      <c r="AF37" s="86">
        <v>2.171338772833495</v>
      </c>
      <c r="AG37" s="55">
        <v>0.23486634353100669</v>
      </c>
      <c r="AH37" s="86">
        <v>1.8356712929908541</v>
      </c>
      <c r="AI37" s="56">
        <v>0.26520715538788647</v>
      </c>
      <c r="AJ37" s="84">
        <v>-0.33566749095916748</v>
      </c>
      <c r="AK37" s="57">
        <v>0.35425561666488647</v>
      </c>
    </row>
    <row r="38" spans="1:37">
      <c r="A38" s="83" t="s">
        <v>33</v>
      </c>
      <c r="B38" s="71">
        <v>53.646710504587979</v>
      </c>
      <c r="C38" s="52">
        <v>2.3096128870983357</v>
      </c>
      <c r="D38" s="71">
        <v>61.728813559322042</v>
      </c>
      <c r="E38" s="53">
        <v>1.2519088353876295</v>
      </c>
      <c r="F38" s="58">
        <v>8.0821027755737305</v>
      </c>
      <c r="G38" s="53">
        <v>2.6270873546600342</v>
      </c>
      <c r="H38" s="71">
        <v>18.293984047244059</v>
      </c>
      <c r="I38" s="52">
        <v>2.1389666017555973</v>
      </c>
      <c r="J38" s="71">
        <v>10.48305084745763</v>
      </c>
      <c r="K38" s="53">
        <v>0.55727376384917093</v>
      </c>
      <c r="L38" s="58">
        <v>-7.8109331130981445</v>
      </c>
      <c r="M38" s="52">
        <v>2.210369348526001</v>
      </c>
      <c r="N38" s="71">
        <v>6.8728427768879863</v>
      </c>
      <c r="O38" s="53">
        <v>0.67369625837644453</v>
      </c>
      <c r="P38" s="71">
        <v>6.2203389830508478</v>
      </c>
      <c r="Q38" s="53">
        <v>0.51885340363551791</v>
      </c>
      <c r="R38" s="58">
        <v>-0.65250378847122192</v>
      </c>
      <c r="S38" s="53">
        <v>0.85033845901489258</v>
      </c>
      <c r="T38" s="71">
        <v>8.7272716785731426</v>
      </c>
      <c r="U38" s="52">
        <v>0.62499683846749743</v>
      </c>
      <c r="V38" s="71">
        <v>7.889830508474577</v>
      </c>
      <c r="W38" s="53">
        <v>0.40977237027359442</v>
      </c>
      <c r="X38" s="58">
        <v>-0.83744114637374878</v>
      </c>
      <c r="Y38" s="53">
        <v>0.74735164642333984</v>
      </c>
      <c r="Z38" s="71">
        <v>7.2306496719953177</v>
      </c>
      <c r="AA38" s="52">
        <v>0.54503565318189484</v>
      </c>
      <c r="AB38" s="71">
        <v>7.6101694915254248</v>
      </c>
      <c r="AC38" s="53">
        <v>0.48694074192897924</v>
      </c>
      <c r="AD38" s="84">
        <v>0.37951982021331787</v>
      </c>
      <c r="AE38" s="56">
        <v>0.73087286949157715</v>
      </c>
      <c r="AF38" s="86">
        <v>5.2483797474887544</v>
      </c>
      <c r="AG38" s="55">
        <v>0.77698431771001653</v>
      </c>
      <c r="AH38" s="86">
        <v>6.1101694915254248</v>
      </c>
      <c r="AI38" s="56">
        <v>0.84029120367950605</v>
      </c>
      <c r="AJ38" s="84">
        <v>0.8617897629737854</v>
      </c>
      <c r="AK38" s="57">
        <v>1.1444623470306396</v>
      </c>
    </row>
    <row r="39" spans="1:37">
      <c r="A39" s="83" t="s">
        <v>34</v>
      </c>
      <c r="B39" s="71">
        <v>45.462019706831093</v>
      </c>
      <c r="C39" s="52">
        <v>1.7327335716205137</v>
      </c>
      <c r="D39" s="71">
        <v>52.198749339420907</v>
      </c>
      <c r="E39" s="53">
        <v>2.0456923679862404</v>
      </c>
      <c r="F39" s="58">
        <v>6.736729621887207</v>
      </c>
      <c r="G39" s="53">
        <v>2.6808996200561523</v>
      </c>
      <c r="H39" s="71">
        <v>19.373668108496101</v>
      </c>
      <c r="I39" s="52">
        <v>1.0765479644242837</v>
      </c>
      <c r="J39" s="71">
        <v>14.875101114195971</v>
      </c>
      <c r="K39" s="53">
        <v>0.74706914981859851</v>
      </c>
      <c r="L39" s="58">
        <v>-4.4985671043395996</v>
      </c>
      <c r="M39" s="52">
        <v>1.3103693723678589</v>
      </c>
      <c r="N39" s="71">
        <v>14.844370216365681</v>
      </c>
      <c r="O39" s="53">
        <v>0.96748906819205394</v>
      </c>
      <c r="P39" s="71">
        <v>15.50140655973272</v>
      </c>
      <c r="Q39" s="53">
        <v>2.1965987321290723</v>
      </c>
      <c r="R39" s="58">
        <v>0.65703636407852173</v>
      </c>
      <c r="S39" s="53">
        <v>2.4002251625061035</v>
      </c>
      <c r="T39" s="71">
        <v>11.58935857846688</v>
      </c>
      <c r="U39" s="52">
        <v>0.69314301682885993</v>
      </c>
      <c r="V39" s="71">
        <v>9.8794687750059538</v>
      </c>
      <c r="W39" s="53">
        <v>0.5603946396336652</v>
      </c>
      <c r="X39" s="58">
        <v>-1.7098897695541382</v>
      </c>
      <c r="Y39" s="53">
        <v>0.89134132862091064</v>
      </c>
      <c r="Z39" s="71">
        <v>6.193178445988921</v>
      </c>
      <c r="AA39" s="52">
        <v>0.40959427388475472</v>
      </c>
      <c r="AB39" s="71">
        <v>5.2235731395539347</v>
      </c>
      <c r="AC39" s="53">
        <v>0.48480775908962959</v>
      </c>
      <c r="AD39" s="84">
        <v>-0.96960532665252686</v>
      </c>
      <c r="AE39" s="56">
        <v>0.63467001914978027</v>
      </c>
      <c r="AF39" s="86">
        <v>2.691277648938569</v>
      </c>
      <c r="AG39" s="55">
        <v>0.34259146927754097</v>
      </c>
      <c r="AH39" s="86">
        <v>2.5007320426025448</v>
      </c>
      <c r="AI39" s="56">
        <v>0.42518024933809484</v>
      </c>
      <c r="AJ39" s="84">
        <v>-0.19054560363292694</v>
      </c>
      <c r="AK39" s="57">
        <v>0.54602855443954468</v>
      </c>
    </row>
    <row r="40" spans="1:37">
      <c r="A40" s="83" t="s">
        <v>35</v>
      </c>
      <c r="B40" s="71" t="s">
        <v>72</v>
      </c>
      <c r="C40" s="52" t="s">
        <v>72</v>
      </c>
      <c r="D40" s="71">
        <v>62.01360398161566</v>
      </c>
      <c r="E40" s="53">
        <v>1.2476889830903068</v>
      </c>
      <c r="F40" s="58" t="s">
        <v>72</v>
      </c>
      <c r="G40" s="52" t="s">
        <v>72</v>
      </c>
      <c r="H40" s="71" t="s">
        <v>72</v>
      </c>
      <c r="I40" s="52" t="s">
        <v>72</v>
      </c>
      <c r="J40" s="71">
        <v>10.492807734872549</v>
      </c>
      <c r="K40" s="53">
        <v>0.67201819023987408</v>
      </c>
      <c r="L40" s="58" t="s">
        <v>72</v>
      </c>
      <c r="M40" s="52" t="s">
        <v>72</v>
      </c>
      <c r="N40" s="71" t="s">
        <v>72</v>
      </c>
      <c r="O40" s="52" t="s">
        <v>72</v>
      </c>
      <c r="P40" s="71">
        <v>9.7599006917964406</v>
      </c>
      <c r="Q40" s="53">
        <v>0.43128869110786427</v>
      </c>
      <c r="R40" s="58" t="s">
        <v>72</v>
      </c>
      <c r="S40" s="52" t="s">
        <v>72</v>
      </c>
      <c r="T40" s="71" t="s">
        <v>72</v>
      </c>
      <c r="U40" s="52" t="s">
        <v>72</v>
      </c>
      <c r="V40" s="71">
        <v>7.3495060114455697</v>
      </c>
      <c r="W40" s="53">
        <v>0.33923670669948708</v>
      </c>
      <c r="X40" s="58" t="s">
        <v>72</v>
      </c>
      <c r="Y40" s="52" t="s">
        <v>72</v>
      </c>
      <c r="Z40" s="71" t="s">
        <v>72</v>
      </c>
      <c r="AA40" s="52" t="s">
        <v>72</v>
      </c>
      <c r="AB40" s="71">
        <v>7.3106385564876204</v>
      </c>
      <c r="AC40" s="53">
        <v>0.42390337577685666</v>
      </c>
      <c r="AD40" s="58" t="s">
        <v>72</v>
      </c>
      <c r="AE40" s="52" t="s">
        <v>72</v>
      </c>
      <c r="AF40" s="86" t="s">
        <v>72</v>
      </c>
      <c r="AG40" s="55" t="s">
        <v>72</v>
      </c>
      <c r="AH40" s="86">
        <v>3.1072163307688832</v>
      </c>
      <c r="AI40" s="56">
        <v>0.53182343326912329</v>
      </c>
      <c r="AJ40" s="84" t="s">
        <v>72</v>
      </c>
      <c r="AK40" s="57" t="s">
        <v>72</v>
      </c>
    </row>
    <row r="41" spans="1:37">
      <c r="A41" s="83" t="s">
        <v>36</v>
      </c>
      <c r="B41" s="71">
        <v>44.848196408634742</v>
      </c>
      <c r="C41" s="52">
        <v>1.6569364643496993</v>
      </c>
      <c r="D41" s="71">
        <v>55.114964229947937</v>
      </c>
      <c r="E41" s="53">
        <v>0.95342612885333056</v>
      </c>
      <c r="F41" s="58">
        <v>10.266767501831055</v>
      </c>
      <c r="G41" s="53">
        <v>1.9116641283035278</v>
      </c>
      <c r="H41" s="71">
        <v>18.50454111603046</v>
      </c>
      <c r="I41" s="52">
        <v>0.75134164315080709</v>
      </c>
      <c r="J41" s="71">
        <v>12.834925742114139</v>
      </c>
      <c r="K41" s="53">
        <v>0.50363443926494189</v>
      </c>
      <c r="L41" s="58">
        <v>-5.6696152687072754</v>
      </c>
      <c r="M41" s="52">
        <v>0.90452301502227783</v>
      </c>
      <c r="N41" s="71">
        <v>14.42534166534703</v>
      </c>
      <c r="O41" s="53">
        <v>0.76285311818713131</v>
      </c>
      <c r="P41" s="71">
        <v>11.748861002033269</v>
      </c>
      <c r="Q41" s="53">
        <v>0.38706971020650838</v>
      </c>
      <c r="R41" s="58">
        <v>-2.676480770111084</v>
      </c>
      <c r="S41" s="53">
        <v>0.85543429851531982</v>
      </c>
      <c r="T41" s="71">
        <v>10.78764393121183</v>
      </c>
      <c r="U41" s="52">
        <v>0.49571783036439498</v>
      </c>
      <c r="V41" s="71">
        <v>10.14355969666876</v>
      </c>
      <c r="W41" s="53">
        <v>0.41752895204633905</v>
      </c>
      <c r="X41" s="58">
        <v>-0.64408421516418457</v>
      </c>
      <c r="Y41" s="53">
        <v>0.64812546968460083</v>
      </c>
      <c r="Z41" s="71">
        <v>6.6598666475607411</v>
      </c>
      <c r="AA41" s="52">
        <v>0.35345421766441204</v>
      </c>
      <c r="AB41" s="71">
        <v>6.6024976550319758</v>
      </c>
      <c r="AC41" s="53">
        <v>0.25904424985591423</v>
      </c>
      <c r="AD41" s="84">
        <v>-5.7368993759155273E-2</v>
      </c>
      <c r="AE41" s="56">
        <v>0.43821662664413452</v>
      </c>
      <c r="AF41" s="86">
        <v>4.9225718001335714</v>
      </c>
      <c r="AG41" s="55">
        <v>0.62637049342322548</v>
      </c>
      <c r="AH41" s="86">
        <v>3.5145978563231819</v>
      </c>
      <c r="AI41" s="56">
        <v>0.39397277033845951</v>
      </c>
      <c r="AJ41" s="84">
        <v>-1.4079738855361938</v>
      </c>
      <c r="AK41" s="57">
        <v>0.73996925354003906</v>
      </c>
    </row>
    <row r="42" spans="1:37">
      <c r="A42" s="83" t="s">
        <v>37</v>
      </c>
      <c r="B42" s="71">
        <v>37.024683621279401</v>
      </c>
      <c r="C42" s="52">
        <v>1.044977470384401</v>
      </c>
      <c r="D42" s="71">
        <v>44.380811987996893</v>
      </c>
      <c r="E42" s="53">
        <v>1.3663469636000203</v>
      </c>
      <c r="F42" s="58">
        <v>7.3561282157897949</v>
      </c>
      <c r="G42" s="53">
        <v>1.7201400995254517</v>
      </c>
      <c r="H42" s="71">
        <v>24.073400830037151</v>
      </c>
      <c r="I42" s="52">
        <v>0.74831987298588309</v>
      </c>
      <c r="J42" s="71">
        <v>19.832856643509849</v>
      </c>
      <c r="K42" s="53">
        <v>0.76300482996057029</v>
      </c>
      <c r="L42" s="58">
        <v>-4.240544319152832</v>
      </c>
      <c r="M42" s="52">
        <v>1.068718433380127</v>
      </c>
      <c r="N42" s="71">
        <v>13.794653467054401</v>
      </c>
      <c r="O42" s="53">
        <v>0.49370485301861528</v>
      </c>
      <c r="P42" s="71">
        <v>11.910659998792861</v>
      </c>
      <c r="Q42" s="53">
        <v>0.51647571323121222</v>
      </c>
      <c r="R42" s="58">
        <v>-1.8839935064315796</v>
      </c>
      <c r="S42" s="53">
        <v>0.71448695659637451</v>
      </c>
      <c r="T42" s="71">
        <v>11.29981134645228</v>
      </c>
      <c r="U42" s="52">
        <v>0.42027727291187356</v>
      </c>
      <c r="V42" s="71">
        <v>10.495701613717211</v>
      </c>
      <c r="W42" s="53">
        <v>0.4977852791860724</v>
      </c>
      <c r="X42" s="58">
        <v>-0.80410975217819214</v>
      </c>
      <c r="Y42" s="53">
        <v>0.65147769451141357</v>
      </c>
      <c r="Z42" s="71">
        <v>8.6234084866590432</v>
      </c>
      <c r="AA42" s="52">
        <v>0.37072633756733259</v>
      </c>
      <c r="AB42" s="71">
        <v>8.1847935002960686</v>
      </c>
      <c r="AC42" s="53">
        <v>0.31121192477186888</v>
      </c>
      <c r="AD42" s="84">
        <v>-0.43861499428749084</v>
      </c>
      <c r="AE42" s="56">
        <v>0.48403602838516235</v>
      </c>
      <c r="AF42" s="86">
        <v>5.1840422485177218</v>
      </c>
      <c r="AG42" s="55">
        <v>0.47195659658783001</v>
      </c>
      <c r="AH42" s="86">
        <v>5.1951762556871284</v>
      </c>
      <c r="AI42" s="56">
        <v>0.47858234828428142</v>
      </c>
      <c r="AJ42" s="84">
        <v>1.1134007014334202E-2</v>
      </c>
      <c r="AK42" s="57">
        <v>0.67214888334274292</v>
      </c>
    </row>
    <row r="43" spans="1:37" ht="14.25">
      <c r="A43" s="97" t="s">
        <v>323</v>
      </c>
      <c r="B43" s="71">
        <v>53.26029509829732</v>
      </c>
      <c r="C43" s="52">
        <v>1.5727233552246149</v>
      </c>
      <c r="D43" s="71">
        <v>58.151366846877757</v>
      </c>
      <c r="E43" s="53">
        <v>1.6378171199912352</v>
      </c>
      <c r="F43" s="58">
        <v>4.8910717964172363</v>
      </c>
      <c r="G43" s="53">
        <v>2.2706615924835205</v>
      </c>
      <c r="H43" s="71">
        <v>15.759663037973169</v>
      </c>
      <c r="I43" s="52">
        <v>0.93433044127828668</v>
      </c>
      <c r="J43" s="71">
        <v>13.28822188487085</v>
      </c>
      <c r="K43" s="53">
        <v>0.74199421779635077</v>
      </c>
      <c r="L43" s="58">
        <v>-2.4714412689208984</v>
      </c>
      <c r="M43" s="52">
        <v>1.1931172609329224</v>
      </c>
      <c r="N43" s="71">
        <v>10.555998948309631</v>
      </c>
      <c r="O43" s="53">
        <v>0.57541218210535217</v>
      </c>
      <c r="P43" s="71">
        <v>10.47975083965655</v>
      </c>
      <c r="Q43" s="53">
        <v>0.6223224963900299</v>
      </c>
      <c r="R43" s="58">
        <v>-7.6248109340667725E-2</v>
      </c>
      <c r="S43" s="53">
        <v>0.84757566452026367</v>
      </c>
      <c r="T43" s="71">
        <v>10.94768846012327</v>
      </c>
      <c r="U43" s="52">
        <v>0.55479809365952704</v>
      </c>
      <c r="V43" s="71">
        <v>9.4812027328615507</v>
      </c>
      <c r="W43" s="53">
        <v>0.51246385474221046</v>
      </c>
      <c r="X43" s="58">
        <v>-1.4664857387542725</v>
      </c>
      <c r="Y43" s="53">
        <v>0.75526160001754761</v>
      </c>
      <c r="Z43" s="71">
        <v>6.8259994483839419</v>
      </c>
      <c r="AA43" s="52">
        <v>0.63051564899084012</v>
      </c>
      <c r="AB43" s="71">
        <v>5.3840607980650468</v>
      </c>
      <c r="AC43" s="53">
        <v>0.38311139786394971</v>
      </c>
      <c r="AD43" s="84">
        <v>-1.4419386386871338</v>
      </c>
      <c r="AE43" s="56">
        <v>0.73778337240219116</v>
      </c>
      <c r="AF43" s="86">
        <v>2.65035500691266</v>
      </c>
      <c r="AG43" s="55">
        <v>0.28159323442280676</v>
      </c>
      <c r="AH43" s="86">
        <v>3.3975447339238829</v>
      </c>
      <c r="AI43" s="56">
        <v>0.46538398950805254</v>
      </c>
      <c r="AJ43" s="84">
        <v>0.74718970060348511</v>
      </c>
      <c r="AK43" s="57">
        <v>0.5439457893371582</v>
      </c>
    </row>
    <row r="44" spans="1:37">
      <c r="A44" s="83" t="s">
        <v>40</v>
      </c>
      <c r="B44" s="71">
        <v>34.867451426994641</v>
      </c>
      <c r="C44" s="52">
        <v>0.94349990879498546</v>
      </c>
      <c r="D44" s="71">
        <v>44.703979201126067</v>
      </c>
      <c r="E44" s="53">
        <v>1.1188838953269507</v>
      </c>
      <c r="F44" s="58">
        <v>9.8365278244018555</v>
      </c>
      <c r="G44" s="53">
        <v>1.4635891914367676</v>
      </c>
      <c r="H44" s="71">
        <v>32.99100491342432</v>
      </c>
      <c r="I44" s="52">
        <v>0.76926420109683824</v>
      </c>
      <c r="J44" s="71">
        <v>26.990066142667992</v>
      </c>
      <c r="K44" s="53">
        <v>0.81013746104910178</v>
      </c>
      <c r="L44" s="58">
        <v>-6.000938892364502</v>
      </c>
      <c r="M44" s="52">
        <v>1.1171795129776001</v>
      </c>
      <c r="N44" s="71">
        <v>14.099459305745</v>
      </c>
      <c r="O44" s="53">
        <v>0.5214629625314311</v>
      </c>
      <c r="P44" s="71">
        <v>11.877094790261079</v>
      </c>
      <c r="Q44" s="53">
        <v>0.55252062343820807</v>
      </c>
      <c r="R44" s="58">
        <v>-2.2223644256591797</v>
      </c>
      <c r="S44" s="53">
        <v>0.75973856449127197</v>
      </c>
      <c r="T44" s="71">
        <v>7.9452488919031472</v>
      </c>
      <c r="U44" s="52">
        <v>0.29036952672065564</v>
      </c>
      <c r="V44" s="71">
        <v>6.9757013478503218</v>
      </c>
      <c r="W44" s="53">
        <v>0.26074691114275178</v>
      </c>
      <c r="X44" s="58">
        <v>-0.9695475697517395</v>
      </c>
      <c r="Y44" s="53">
        <v>0.39026069641113281</v>
      </c>
      <c r="Z44" s="71">
        <v>5.6271234313381377</v>
      </c>
      <c r="AA44" s="52">
        <v>0.29200937152474976</v>
      </c>
      <c r="AB44" s="71">
        <v>5.1901007710503384</v>
      </c>
      <c r="AC44" s="53">
        <v>0.27921822845022981</v>
      </c>
      <c r="AD44" s="84">
        <v>-0.43702265620231628</v>
      </c>
      <c r="AE44" s="56">
        <v>0.40402016043663025</v>
      </c>
      <c r="AF44" s="86">
        <v>4.5013838919090503</v>
      </c>
      <c r="AG44" s="55">
        <v>0.60196199112256632</v>
      </c>
      <c r="AH44" s="86">
        <v>4.322625542445329</v>
      </c>
      <c r="AI44" s="56">
        <v>0.50741110311037518</v>
      </c>
      <c r="AJ44" s="84">
        <v>-0.17875835299491882</v>
      </c>
      <c r="AK44" s="57">
        <v>0.78728920221328735</v>
      </c>
    </row>
    <row r="45" spans="1:37">
      <c r="A45" s="83" t="s">
        <v>41</v>
      </c>
      <c r="B45" s="71">
        <v>43.940777546498353</v>
      </c>
      <c r="C45" s="52">
        <v>1.3957954474556442</v>
      </c>
      <c r="D45" s="71">
        <v>52.673997832825009</v>
      </c>
      <c r="E45" s="53">
        <v>0.86169774301354074</v>
      </c>
      <c r="F45" s="58">
        <v>8.733220100402832</v>
      </c>
      <c r="G45" s="53">
        <v>1.6403560638427734</v>
      </c>
      <c r="H45" s="71">
        <v>21.779611566556689</v>
      </c>
      <c r="I45" s="52">
        <v>0.72273161774325068</v>
      </c>
      <c r="J45" s="71">
        <v>19.71258206585782</v>
      </c>
      <c r="K45" s="53">
        <v>0.65440462652354658</v>
      </c>
      <c r="L45" s="58">
        <v>-2.0670294761657715</v>
      </c>
      <c r="M45" s="52">
        <v>0.97498023509979248</v>
      </c>
      <c r="N45" s="71">
        <v>15.76407727348473</v>
      </c>
      <c r="O45" s="53">
        <v>0.56887419606242895</v>
      </c>
      <c r="P45" s="71">
        <v>12.76919878225301</v>
      </c>
      <c r="Q45" s="53">
        <v>0.51108808046541487</v>
      </c>
      <c r="R45" s="58">
        <v>-2.9948785305023193</v>
      </c>
      <c r="S45" s="53">
        <v>0.76474106311798096</v>
      </c>
      <c r="T45" s="71">
        <v>9.7135919083796392</v>
      </c>
      <c r="U45" s="52">
        <v>0.41633184509121718</v>
      </c>
      <c r="V45" s="71">
        <v>8.4653661586655264</v>
      </c>
      <c r="W45" s="53">
        <v>0.41763659506813705</v>
      </c>
      <c r="X45" s="58">
        <v>-1.2482258081436157</v>
      </c>
      <c r="Y45" s="53">
        <v>0.58970546722412109</v>
      </c>
      <c r="Z45" s="71">
        <v>6.0728153677066441</v>
      </c>
      <c r="AA45" s="52">
        <v>0.2925498363481458</v>
      </c>
      <c r="AB45" s="71">
        <v>4.7758793908838824</v>
      </c>
      <c r="AC45" s="53">
        <v>0.21123641446432209</v>
      </c>
      <c r="AD45" s="84">
        <v>-1.29693603515625</v>
      </c>
      <c r="AE45" s="56">
        <v>0.36084100604057312</v>
      </c>
      <c r="AF45" s="86">
        <v>2.7291263373739421</v>
      </c>
      <c r="AG45" s="55">
        <v>0.42397809756049443</v>
      </c>
      <c r="AH45" s="86">
        <v>1.587250084228784</v>
      </c>
      <c r="AI45" s="56">
        <v>0.23540109561946973</v>
      </c>
      <c r="AJ45" s="84">
        <v>-1.141876220703125</v>
      </c>
      <c r="AK45" s="57">
        <v>0.48494443297386169</v>
      </c>
    </row>
    <row r="46" spans="1:37">
      <c r="A46" s="83" t="s">
        <v>42</v>
      </c>
      <c r="B46" s="71">
        <v>44.665156384215273</v>
      </c>
      <c r="C46" s="52">
        <v>1.1753265845111964</v>
      </c>
      <c r="D46" s="71">
        <v>52.902791198671359</v>
      </c>
      <c r="E46" s="53">
        <v>1.1487454029071813</v>
      </c>
      <c r="F46" s="58">
        <v>8.2376346588134766</v>
      </c>
      <c r="G46" s="53">
        <v>1.6434745788574219</v>
      </c>
      <c r="H46" s="71">
        <v>21.222094481585721</v>
      </c>
      <c r="I46" s="52">
        <v>0.72977280707586822</v>
      </c>
      <c r="J46" s="71">
        <v>16.840466819663249</v>
      </c>
      <c r="K46" s="53">
        <v>0.6166270495114633</v>
      </c>
      <c r="L46" s="58">
        <v>-4.3816275596618652</v>
      </c>
      <c r="M46" s="52">
        <v>0.95540422201156616</v>
      </c>
      <c r="N46" s="71">
        <v>13.31494238769371</v>
      </c>
      <c r="O46" s="53">
        <v>0.5929706756817994</v>
      </c>
      <c r="P46" s="71">
        <v>11.711453270831919</v>
      </c>
      <c r="Q46" s="53">
        <v>0.54719221984579414</v>
      </c>
      <c r="R46" s="58">
        <v>-1.6034891605377197</v>
      </c>
      <c r="S46" s="53">
        <v>0.80686652660369873</v>
      </c>
      <c r="T46" s="71">
        <v>10.38276958991789</v>
      </c>
      <c r="U46" s="52">
        <v>0.54202852398666812</v>
      </c>
      <c r="V46" s="71">
        <v>9.8610969777695505</v>
      </c>
      <c r="W46" s="53">
        <v>0.40586456630197204</v>
      </c>
      <c r="X46" s="58">
        <v>-0.52167260646820068</v>
      </c>
      <c r="Y46" s="53">
        <v>0.67714178562164307</v>
      </c>
      <c r="Z46" s="71">
        <v>6.6190072645143863</v>
      </c>
      <c r="AA46" s="52">
        <v>0.34005873442103551</v>
      </c>
      <c r="AB46" s="71">
        <v>5.4788670150320193</v>
      </c>
      <c r="AC46" s="53">
        <v>0.25513266783713956</v>
      </c>
      <c r="AD46" s="84">
        <v>-1.1401402950286865</v>
      </c>
      <c r="AE46" s="56">
        <v>0.4251265823841095</v>
      </c>
      <c r="AF46" s="86">
        <v>3.753975341568351</v>
      </c>
      <c r="AG46" s="55">
        <v>0.37529063088275855</v>
      </c>
      <c r="AH46" s="86">
        <v>3.2053247180319042</v>
      </c>
      <c r="AI46" s="56">
        <v>0.42129301420242349</v>
      </c>
      <c r="AJ46" s="84">
        <v>-0.54865062236785889</v>
      </c>
      <c r="AK46" s="57">
        <v>0.56420814990997314</v>
      </c>
    </row>
    <row r="47" spans="1:37">
      <c r="A47" s="83" t="s">
        <v>45</v>
      </c>
      <c r="B47" s="71">
        <v>36.10165709761673</v>
      </c>
      <c r="C47" s="52">
        <v>1.2070611072788402</v>
      </c>
      <c r="D47" s="71">
        <v>45.540336922950047</v>
      </c>
      <c r="E47" s="53">
        <v>0.79854169663753527</v>
      </c>
      <c r="F47" s="58">
        <v>9.4386796951293945</v>
      </c>
      <c r="G47" s="53">
        <v>1.4472959041595459</v>
      </c>
      <c r="H47" s="71">
        <v>24.596361316959531</v>
      </c>
      <c r="I47" s="52">
        <v>1.1206178577359123</v>
      </c>
      <c r="J47" s="71">
        <v>17.642638757590021</v>
      </c>
      <c r="K47" s="53">
        <v>0.62913042400482311</v>
      </c>
      <c r="L47" s="58">
        <v>-6.9537224769592285</v>
      </c>
      <c r="M47" s="52">
        <v>1.2851418256759644</v>
      </c>
      <c r="N47" s="71">
        <v>15.634218516584189</v>
      </c>
      <c r="O47" s="53">
        <v>0.88550722530686554</v>
      </c>
      <c r="P47" s="71">
        <v>13.445741797276391</v>
      </c>
      <c r="Q47" s="53">
        <v>0.42567600390975086</v>
      </c>
      <c r="R47" s="58">
        <v>-2.1884768009185791</v>
      </c>
      <c r="S47" s="53">
        <v>0.98250859975814819</v>
      </c>
      <c r="T47" s="71">
        <v>13.695399172886949</v>
      </c>
      <c r="U47" s="52">
        <v>0.56853057444052935</v>
      </c>
      <c r="V47" s="71">
        <v>13.644791564551751</v>
      </c>
      <c r="W47" s="53">
        <v>0.34122918213657349</v>
      </c>
      <c r="X47" s="58">
        <v>-5.0607606768608093E-2</v>
      </c>
      <c r="Y47" s="53">
        <v>0.66307193040847778</v>
      </c>
      <c r="Z47" s="71">
        <v>6.0070975692908277</v>
      </c>
      <c r="AA47" s="52">
        <v>0.37923457121200188</v>
      </c>
      <c r="AB47" s="71">
        <v>6.1259649452202387</v>
      </c>
      <c r="AC47" s="53">
        <v>0.29646884385499256</v>
      </c>
      <c r="AD47" s="84">
        <v>0.11886737495660782</v>
      </c>
      <c r="AE47" s="56">
        <v>0.4813653826713562</v>
      </c>
      <c r="AF47" s="86">
        <v>3.9909010838591481</v>
      </c>
      <c r="AG47" s="55">
        <v>0.68450494334614387</v>
      </c>
      <c r="AH47" s="86">
        <v>3.6586337493692742</v>
      </c>
      <c r="AI47" s="56">
        <v>0.39116578119952106</v>
      </c>
      <c r="AJ47" s="84">
        <v>-0.33226734399795532</v>
      </c>
      <c r="AK47" s="57">
        <v>0.78838932514190674</v>
      </c>
    </row>
    <row r="48" spans="1:37">
      <c r="A48" s="83" t="s">
        <v>46</v>
      </c>
      <c r="B48" s="71">
        <v>50.935171752569303</v>
      </c>
      <c r="C48" s="52">
        <v>1.2993781669704862</v>
      </c>
      <c r="D48" s="71">
        <v>57.498278805171822</v>
      </c>
      <c r="E48" s="53">
        <v>1.1518148152597798</v>
      </c>
      <c r="F48" s="58">
        <v>6.5631070137023926</v>
      </c>
      <c r="G48" s="53">
        <v>1.7363930940628052</v>
      </c>
      <c r="H48" s="71">
        <v>18.533021599735662</v>
      </c>
      <c r="I48" s="52">
        <v>0.9675224346982324</v>
      </c>
      <c r="J48" s="71">
        <v>12.475858986832771</v>
      </c>
      <c r="K48" s="53">
        <v>0.55763837235331226</v>
      </c>
      <c r="L48" s="58">
        <v>-6.0571627616882324</v>
      </c>
      <c r="M48" s="52">
        <v>1.1167185306549072</v>
      </c>
      <c r="N48" s="71">
        <v>13.648714601421499</v>
      </c>
      <c r="O48" s="53">
        <v>0.64075116762523265</v>
      </c>
      <c r="P48" s="71">
        <v>12.592441279402941</v>
      </c>
      <c r="Q48" s="53">
        <v>0.76538575605726888</v>
      </c>
      <c r="R48" s="58">
        <v>-1.056273341178894</v>
      </c>
      <c r="S48" s="53">
        <v>0.99818706512451172</v>
      </c>
      <c r="T48" s="71">
        <v>10.30199438905043</v>
      </c>
      <c r="U48" s="52">
        <v>0.4339241482938247</v>
      </c>
      <c r="V48" s="71">
        <v>10.972344656332931</v>
      </c>
      <c r="W48" s="53">
        <v>1.0244428046135972</v>
      </c>
      <c r="X48" s="58">
        <v>0.67035025358200073</v>
      </c>
      <c r="Y48" s="53">
        <v>1.1125525236129761</v>
      </c>
      <c r="Z48" s="71">
        <v>2.821522536897612</v>
      </c>
      <c r="AA48" s="52">
        <v>0.24846085746089872</v>
      </c>
      <c r="AB48" s="71">
        <v>3.0546015974945449</v>
      </c>
      <c r="AC48" s="53">
        <v>0.24841159279191347</v>
      </c>
      <c r="AD48" s="84">
        <v>0.23307906091213226</v>
      </c>
      <c r="AE48" s="56">
        <v>0.35134187340736389</v>
      </c>
      <c r="AF48" s="86">
        <v>3.822694926633798</v>
      </c>
      <c r="AG48" s="55">
        <v>0.53263294743704159</v>
      </c>
      <c r="AH48" s="86">
        <v>3.5248073596164282</v>
      </c>
      <c r="AI48" s="56">
        <v>0.6768501663683959</v>
      </c>
      <c r="AJ48" s="84">
        <v>-0.29788756370544434</v>
      </c>
      <c r="AK48" s="57">
        <v>0.86129206418991089</v>
      </c>
    </row>
    <row r="49" spans="1:37" ht="13.5" thickBot="1">
      <c r="A49" s="217" t="s">
        <v>50</v>
      </c>
      <c r="B49" s="117" t="s">
        <v>283</v>
      </c>
      <c r="C49" s="30" t="s">
        <v>283</v>
      </c>
      <c r="D49" s="117">
        <v>45.076251405733068</v>
      </c>
      <c r="E49" s="30">
        <v>4.1008957032149311</v>
      </c>
      <c r="F49" s="117" t="s">
        <v>283</v>
      </c>
      <c r="G49" s="30" t="s">
        <v>283</v>
      </c>
      <c r="H49" s="117" t="s">
        <v>283</v>
      </c>
      <c r="I49" s="30" t="s">
        <v>283</v>
      </c>
      <c r="J49" s="117">
        <v>17.439011221050151</v>
      </c>
      <c r="K49" s="30">
        <v>1.4491436852820294</v>
      </c>
      <c r="L49" s="117" t="s">
        <v>283</v>
      </c>
      <c r="M49" s="30" t="s">
        <v>283</v>
      </c>
      <c r="N49" s="117" t="s">
        <v>283</v>
      </c>
      <c r="O49" s="30" t="s">
        <v>283</v>
      </c>
      <c r="P49" s="117">
        <v>18.126542431108049</v>
      </c>
      <c r="Q49" s="30">
        <v>1.9989401545935315</v>
      </c>
      <c r="R49" s="117" t="s">
        <v>283</v>
      </c>
      <c r="S49" s="30" t="s">
        <v>283</v>
      </c>
      <c r="T49" s="117" t="s">
        <v>283</v>
      </c>
      <c r="U49" s="30" t="s">
        <v>283</v>
      </c>
      <c r="V49" s="117">
        <v>8.2013795061018921</v>
      </c>
      <c r="W49" s="30">
        <v>0.80590893764156157</v>
      </c>
      <c r="X49" s="117" t="s">
        <v>283</v>
      </c>
      <c r="Y49" s="30" t="s">
        <v>283</v>
      </c>
      <c r="Z49" s="117" t="s">
        <v>283</v>
      </c>
      <c r="AA49" s="30" t="s">
        <v>283</v>
      </c>
      <c r="AB49" s="117">
        <v>3.9308809145192698</v>
      </c>
      <c r="AC49" s="30">
        <v>0.66502132853236318</v>
      </c>
      <c r="AD49" s="117" t="s">
        <v>283</v>
      </c>
      <c r="AE49" s="30" t="s">
        <v>283</v>
      </c>
      <c r="AF49" s="117" t="s">
        <v>283</v>
      </c>
      <c r="AG49" s="30" t="s">
        <v>283</v>
      </c>
      <c r="AH49" s="117">
        <v>7.2281182054570019</v>
      </c>
      <c r="AI49" s="30">
        <v>1.1996629792830107</v>
      </c>
      <c r="AJ49" s="117" t="s">
        <v>283</v>
      </c>
      <c r="AK49" s="28" t="s">
        <v>283</v>
      </c>
    </row>
    <row r="50" spans="1:37" ht="15" thickBot="1">
      <c r="A50" s="167" t="s">
        <v>327</v>
      </c>
      <c r="B50" s="169">
        <v>46.850470921379483</v>
      </c>
      <c r="C50" s="168">
        <v>2.3276824663727971</v>
      </c>
      <c r="D50" s="169">
        <v>58.498382910371767</v>
      </c>
      <c r="E50" s="170">
        <v>1.1736668397109682</v>
      </c>
      <c r="F50" s="169" t="s">
        <v>283</v>
      </c>
      <c r="G50" s="170" t="s">
        <v>283</v>
      </c>
      <c r="H50" s="169">
        <v>17.002664741069999</v>
      </c>
      <c r="I50" s="168">
        <v>1.4818187933197409</v>
      </c>
      <c r="J50" s="169">
        <v>11.18355125079095</v>
      </c>
      <c r="K50" s="170">
        <v>0.45092315267510452</v>
      </c>
      <c r="L50" s="169" t="s">
        <v>283</v>
      </c>
      <c r="M50" s="170" t="s">
        <v>283</v>
      </c>
      <c r="N50" s="169">
        <v>14.34077257583761</v>
      </c>
      <c r="O50" s="168">
        <v>0.82075724431015085</v>
      </c>
      <c r="P50" s="169">
        <v>11.891407937166131</v>
      </c>
      <c r="Q50" s="170">
        <v>0.68131226031002812</v>
      </c>
      <c r="R50" s="169" t="s">
        <v>283</v>
      </c>
      <c r="S50" s="170" t="s">
        <v>283</v>
      </c>
      <c r="T50" s="169">
        <v>12.141339374040101</v>
      </c>
      <c r="U50" s="168">
        <v>0.82659609414123303</v>
      </c>
      <c r="V50" s="169">
        <v>10.137795735883129</v>
      </c>
      <c r="W50" s="170">
        <v>0.41277693197110987</v>
      </c>
      <c r="X50" s="169" t="s">
        <v>283</v>
      </c>
      <c r="Y50" s="170" t="s">
        <v>283</v>
      </c>
      <c r="Z50" s="169">
        <v>6.8983483615091776</v>
      </c>
      <c r="AA50" s="168">
        <v>0.43303349169071187</v>
      </c>
      <c r="AB50" s="169">
        <v>6.2367292440797399</v>
      </c>
      <c r="AC50" s="170">
        <v>0.56760111062981899</v>
      </c>
      <c r="AD50" s="169" t="s">
        <v>283</v>
      </c>
      <c r="AE50" s="170" t="s">
        <v>283</v>
      </c>
      <c r="AF50" s="169">
        <v>2.8239167896372162</v>
      </c>
      <c r="AG50" s="168">
        <v>0.48263241428587134</v>
      </c>
      <c r="AH50" s="169">
        <v>2.03103367575727</v>
      </c>
      <c r="AI50" s="170">
        <v>0.69082475875511595</v>
      </c>
      <c r="AJ50" s="169" t="s">
        <v>283</v>
      </c>
      <c r="AK50" s="172" t="s">
        <v>283</v>
      </c>
    </row>
    <row r="51" spans="1:37">
      <c r="A51" s="81"/>
      <c r="B51" s="63"/>
      <c r="C51" s="63"/>
      <c r="D51" s="63"/>
      <c r="E51" s="63"/>
      <c r="F51" s="64"/>
      <c r="G51" s="65"/>
      <c r="H51" s="63"/>
      <c r="I51" s="63"/>
      <c r="J51" s="63"/>
      <c r="K51" s="63"/>
      <c r="L51" s="64"/>
      <c r="M51" s="65"/>
      <c r="N51" s="63"/>
      <c r="O51" s="63"/>
      <c r="P51" s="63"/>
      <c r="Q51" s="63"/>
      <c r="R51" s="64"/>
      <c r="S51" s="65"/>
      <c r="T51" s="63"/>
      <c r="U51" s="63"/>
      <c r="V51" s="63"/>
      <c r="W51" s="63"/>
      <c r="X51" s="64"/>
      <c r="Y51" s="65"/>
      <c r="Z51" s="63"/>
      <c r="AA51" s="63"/>
      <c r="AB51" s="63"/>
      <c r="AC51" s="63"/>
      <c r="AD51" s="87"/>
      <c r="AE51" s="88"/>
      <c r="AJ51" s="87"/>
      <c r="AK51" s="88"/>
    </row>
    <row r="52" spans="1:37">
      <c r="A52" s="81" t="s">
        <v>267</v>
      </c>
      <c r="B52" s="63"/>
      <c r="C52" s="63"/>
      <c r="D52" s="63"/>
      <c r="E52" s="63"/>
      <c r="F52" s="64"/>
      <c r="G52" s="65"/>
      <c r="H52" s="63"/>
      <c r="I52" s="63"/>
      <c r="J52" s="63"/>
      <c r="K52" s="63"/>
      <c r="L52" s="64"/>
      <c r="M52" s="65"/>
      <c r="N52" s="63"/>
      <c r="O52" s="63"/>
      <c r="P52" s="63"/>
      <c r="Q52" s="63"/>
      <c r="R52" s="64"/>
      <c r="S52" s="65"/>
      <c r="T52" s="63"/>
      <c r="U52" s="63"/>
      <c r="V52" s="63"/>
      <c r="W52" s="63"/>
      <c r="X52" s="64"/>
      <c r="Y52" s="65"/>
      <c r="Z52" s="63"/>
      <c r="AA52" s="63"/>
      <c r="AB52" s="63"/>
      <c r="AC52" s="63"/>
      <c r="AD52" s="87"/>
      <c r="AE52" s="88"/>
      <c r="AJ52" s="87"/>
      <c r="AK52" s="88"/>
    </row>
    <row r="53" spans="1:37">
      <c r="A53" s="99" t="s">
        <v>337</v>
      </c>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row>
    <row r="54" spans="1:37" ht="13.15" customHeight="1">
      <c r="A54" s="66" t="s">
        <v>285</v>
      </c>
      <c r="B54" s="63"/>
      <c r="C54" s="63"/>
      <c r="D54" s="63"/>
      <c r="E54" s="63"/>
      <c r="F54" s="63"/>
      <c r="G54" s="63"/>
      <c r="H54" s="63"/>
      <c r="I54" s="63"/>
      <c r="J54" s="63"/>
      <c r="K54" s="63"/>
      <c r="L54" s="63"/>
      <c r="M54" s="63"/>
      <c r="N54" s="63"/>
      <c r="O54" s="63"/>
      <c r="P54" s="63"/>
      <c r="Q54" s="63"/>
      <c r="R54" s="63"/>
      <c r="S54" s="63"/>
      <c r="T54" s="68"/>
      <c r="U54" s="68"/>
      <c r="V54" s="68"/>
      <c r="W54" s="68"/>
      <c r="X54" s="68"/>
      <c r="Y54" s="68"/>
      <c r="Z54" s="68"/>
      <c r="AA54" s="68"/>
      <c r="AB54" s="68"/>
      <c r="AC54" s="68"/>
      <c r="AD54" s="89"/>
      <c r="AE54" s="89"/>
    </row>
    <row r="55" spans="1:37">
      <c r="A55" s="81" t="s">
        <v>329</v>
      </c>
      <c r="B55" s="67"/>
      <c r="C55" s="67"/>
      <c r="D55" s="67"/>
      <c r="E55" s="67"/>
      <c r="F55" s="67"/>
      <c r="G55" s="67"/>
      <c r="H55" s="67"/>
      <c r="I55" s="67"/>
      <c r="J55" s="67"/>
      <c r="K55" s="67"/>
      <c r="L55" s="67"/>
      <c r="M55" s="67"/>
      <c r="N55" s="67"/>
      <c r="O55" s="67"/>
      <c r="P55" s="67"/>
      <c r="Q55" s="67"/>
      <c r="R55" s="67"/>
      <c r="S55" s="67"/>
      <c r="T55" s="68"/>
      <c r="U55" s="68"/>
      <c r="V55" s="68"/>
      <c r="W55" s="68"/>
      <c r="X55" s="68"/>
      <c r="Y55" s="68"/>
      <c r="Z55" s="68"/>
      <c r="AA55" s="68"/>
      <c r="AB55" s="68"/>
      <c r="AC55" s="68"/>
      <c r="AD55" s="89"/>
      <c r="AE55" s="89"/>
    </row>
    <row r="56" spans="1:37">
      <c r="A56" s="4" t="s">
        <v>331</v>
      </c>
      <c r="B56" s="63"/>
      <c r="C56" s="63"/>
      <c r="D56" s="63"/>
      <c r="E56" s="63"/>
      <c r="F56" s="63"/>
      <c r="G56" s="63"/>
      <c r="H56" s="68"/>
      <c r="I56" s="68"/>
      <c r="J56" s="68"/>
      <c r="K56" s="68"/>
      <c r="L56" s="68"/>
      <c r="M56" s="68"/>
      <c r="N56" s="68"/>
      <c r="O56" s="68"/>
      <c r="P56" s="68"/>
      <c r="Q56" s="68"/>
      <c r="R56" s="68"/>
      <c r="S56" s="68"/>
      <c r="T56" s="63"/>
      <c r="U56" s="63"/>
      <c r="V56" s="63"/>
      <c r="W56" s="63"/>
      <c r="X56" s="63"/>
      <c r="Y56" s="63"/>
      <c r="Z56" s="63"/>
      <c r="AA56" s="63"/>
      <c r="AB56" s="63"/>
      <c r="AC56" s="63"/>
    </row>
    <row r="57" spans="1:37">
      <c r="A57" s="202" t="s">
        <v>388</v>
      </c>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row>
    <row r="58" spans="1:37">
      <c r="A58" s="203" t="s">
        <v>389</v>
      </c>
      <c r="B58" s="192"/>
      <c r="C58" s="192"/>
      <c r="D58" s="192"/>
      <c r="E58" s="192"/>
      <c r="F58" s="192"/>
      <c r="G58" s="192"/>
      <c r="H58" s="192"/>
      <c r="I58" s="192"/>
      <c r="J58" s="192"/>
      <c r="K58" s="192"/>
      <c r="L58" s="192"/>
      <c r="M58" s="192"/>
      <c r="N58" s="192"/>
      <c r="O58" s="192"/>
      <c r="P58" s="192"/>
      <c r="Q58" s="192"/>
      <c r="R58" s="192"/>
      <c r="S58" s="192"/>
      <c r="T58" s="63"/>
      <c r="U58" s="63"/>
      <c r="V58" s="63"/>
      <c r="W58" s="63"/>
      <c r="X58" s="63"/>
      <c r="Y58" s="63"/>
      <c r="Z58" s="63"/>
      <c r="AA58" s="63"/>
      <c r="AB58" s="63"/>
      <c r="AC58" s="63"/>
    </row>
    <row r="59" spans="1:37">
      <c r="A59" s="2" t="s">
        <v>392</v>
      </c>
      <c r="B59" s="63"/>
      <c r="C59" s="63"/>
      <c r="D59" s="63"/>
      <c r="E59" s="63"/>
      <c r="F59" s="63"/>
      <c r="G59" s="63"/>
      <c r="H59" s="63"/>
      <c r="I59" s="63"/>
      <c r="J59" s="63"/>
      <c r="K59" s="63"/>
      <c r="L59" s="63"/>
      <c r="M59" s="63"/>
      <c r="N59" s="63"/>
      <c r="O59" s="63"/>
      <c r="P59" s="63"/>
      <c r="Q59" s="63"/>
      <c r="R59" s="63"/>
      <c r="S59" s="63"/>
      <c r="T59" s="63"/>
      <c r="U59" s="63"/>
      <c r="V59" s="63"/>
      <c r="W59" s="63"/>
      <c r="X59" s="63"/>
      <c r="Y59" s="63"/>
      <c r="Z59" s="63"/>
      <c r="AA59" s="63"/>
      <c r="AB59" s="63"/>
      <c r="AC59" s="63"/>
    </row>
  </sheetData>
  <customSheetViews>
    <customSheetView guid="{958562DC-2717-487D-88ED-05485062DB2A}" scale="80" showGridLines="0" topLeftCell="A19">
      <selection activeCell="A51" sqref="A51"/>
      <pageMargins left="0.7" right="0.7" top="0.75" bottom="0.75" header="0.3" footer="0.3"/>
      <pageSetup paperSize="9" orientation="portrait" r:id="rId1"/>
    </customSheetView>
    <customSheetView guid="{DC9DA9F2-44C2-40AF-952E-F17A8405449D}" scale="80" showGridLines="0">
      <selection activeCell="A12" sqref="A12:A45"/>
      <pageMargins left="0.7" right="0.7" top="0.75" bottom="0.75" header="0.3" footer="0.3"/>
      <pageSetup paperSize="9" orientation="portrait" r:id="rId2"/>
    </customSheetView>
    <customSheetView guid="{AF19555B-DC94-4383-99E1-B20527EBB45F}" scale="80" showGridLines="0">
      <selection activeCell="F50" sqref="F50"/>
      <pageMargins left="0.7" right="0.7" top="0.75" bottom="0.75" header="0.3" footer="0.3"/>
      <pageSetup paperSize="9" orientation="portrait" r:id="rId3"/>
    </customSheetView>
  </customSheetViews>
  <mergeCells count="25">
    <mergeCell ref="L14:M14"/>
    <mergeCell ref="B14:C14"/>
    <mergeCell ref="D14:E14"/>
    <mergeCell ref="F14:G14"/>
    <mergeCell ref="H14:I14"/>
    <mergeCell ref="J14:K14"/>
    <mergeCell ref="AH14:AI14"/>
    <mergeCell ref="AJ14:AK14"/>
    <mergeCell ref="N14:O14"/>
    <mergeCell ref="P14:Q14"/>
    <mergeCell ref="R14:S14"/>
    <mergeCell ref="T14:U14"/>
    <mergeCell ref="V14:W14"/>
    <mergeCell ref="X14:Y14"/>
    <mergeCell ref="Z14:AA14"/>
    <mergeCell ref="AB14:AC14"/>
    <mergeCell ref="AD14:AE14"/>
    <mergeCell ref="AF14:AG14"/>
    <mergeCell ref="B12:AK12"/>
    <mergeCell ref="B13:G13"/>
    <mergeCell ref="H13:M13"/>
    <mergeCell ref="N13:S13"/>
    <mergeCell ref="T13:Y13"/>
    <mergeCell ref="Z13:AE13"/>
    <mergeCell ref="AF13:AK13"/>
  </mergeCells>
  <phoneticPr fontId="73"/>
  <conditionalFormatting sqref="F17:F47 L17:L47 R17:R47 X17:X47 AD17:AD47 AJ17:AJ47">
    <cfRule type="expression" dxfId="6" priority="25">
      <formula>ABS(F17/G17)&gt;1.96</formula>
    </cfRule>
  </conditionalFormatting>
  <conditionalFormatting sqref="F48:F50 L48:L50 R48:R50 X48:X50 AD48:AD50 AJ48:AJ50">
    <cfRule type="expression" dxfId="5" priority="1">
      <formula>ABS(F48/G48)&gt;1.96</formula>
    </cfRule>
  </conditionalFormatting>
  <hyperlinks>
    <hyperlink ref="A57" r:id="rId4" display="Information on data for Israel: https://oe.cd/israel-disclaimer" xr:uid="{00000000-0004-0000-2200-000000000000}"/>
    <hyperlink ref="A56" r:id="rId5" display="* Information on data for Cyprus: https://oe.cd/cyprus-disclaimer" xr:uid="{00000000-0004-0000-2200-000001000000}"/>
    <hyperlink ref="A1" r:id="rId6" display="https://doi.org/10.1787/1d0bc92a-en" xr:uid="{00000000-0004-0000-2200-000002000000}"/>
    <hyperlink ref="A4" r:id="rId7" xr:uid="{00000000-0004-0000-2200-000003000000}"/>
  </hyperlinks>
  <pageMargins left="0.7" right="0.7" top="0.75" bottom="0.75" header="0.3" footer="0.3"/>
  <pageSetup paperSize="9" orientation="portrait" r:id="rId8"/>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2"/>
  <dimension ref="A1:AI75"/>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66"/>
      <c r="J6" s="51"/>
      <c r="K6" s="66"/>
      <c r="L6" s="66"/>
      <c r="M6" s="66"/>
      <c r="O6" s="152"/>
    </row>
    <row r="7" spans="1:35">
      <c r="A7" s="66" t="s">
        <v>378</v>
      </c>
      <c r="J7" s="50"/>
      <c r="K7" s="66"/>
      <c r="L7" s="66"/>
      <c r="M7" s="66"/>
    </row>
    <row r="8" spans="1:35">
      <c r="A8" s="1" t="s">
        <v>218</v>
      </c>
    </row>
    <row r="9" spans="1:35">
      <c r="A9" s="6" t="s">
        <v>237</v>
      </c>
    </row>
    <row r="10" spans="1:35">
      <c r="A10" s="6"/>
    </row>
    <row r="11" spans="1:35">
      <c r="A11" s="6"/>
    </row>
    <row r="12" spans="1:35" s="9" customFormat="1" ht="13.5" thickBot="1">
      <c r="A12" s="7"/>
    </row>
    <row r="13" spans="1:35" s="9" customFormat="1" ht="29.25" customHeight="1">
      <c r="A13" s="41"/>
      <c r="B13" s="319" t="s">
        <v>269</v>
      </c>
      <c r="C13" s="319"/>
      <c r="D13" s="319"/>
      <c r="E13" s="319"/>
      <c r="F13" s="319"/>
      <c r="G13" s="319"/>
      <c r="H13" s="319"/>
      <c r="I13" s="320"/>
    </row>
    <row r="14" spans="1:35" s="9" customFormat="1" ht="102.75" customHeight="1">
      <c r="A14" s="42"/>
      <c r="B14" s="315" t="s">
        <v>109</v>
      </c>
      <c r="C14" s="316"/>
      <c r="D14" s="314" t="s">
        <v>110</v>
      </c>
      <c r="E14" s="314"/>
      <c r="F14" s="314" t="s">
        <v>111</v>
      </c>
      <c r="G14" s="314"/>
      <c r="H14" s="315" t="s">
        <v>112</v>
      </c>
      <c r="I14" s="317"/>
    </row>
    <row r="15" spans="1:35" s="70" customFormat="1">
      <c r="A15" s="43"/>
      <c r="B15" s="44" t="s">
        <v>53</v>
      </c>
      <c r="C15" s="44" t="s">
        <v>6</v>
      </c>
      <c r="D15" s="45" t="s">
        <v>53</v>
      </c>
      <c r="E15" s="46" t="s">
        <v>6</v>
      </c>
      <c r="F15" s="45" t="s">
        <v>53</v>
      </c>
      <c r="G15" s="46" t="s">
        <v>6</v>
      </c>
      <c r="H15" s="44" t="s">
        <v>53</v>
      </c>
      <c r="I15" s="47" t="s">
        <v>6</v>
      </c>
    </row>
    <row r="16" spans="1:35">
      <c r="A16" s="17"/>
      <c r="B16" s="18"/>
      <c r="C16" s="18"/>
      <c r="D16" s="19"/>
      <c r="E16" s="20"/>
      <c r="F16" s="19"/>
      <c r="G16" s="20"/>
      <c r="H16" s="21"/>
      <c r="I16" s="22"/>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113" t="s">
        <v>7</v>
      </c>
      <c r="B17" s="32">
        <v>86.124345944105571</v>
      </c>
      <c r="C17" s="35">
        <v>1.2855809639873619</v>
      </c>
      <c r="D17" s="34">
        <v>78.955615813891782</v>
      </c>
      <c r="E17" s="33">
        <v>1.5538604978483703</v>
      </c>
      <c r="F17" s="34">
        <v>81.947653945743255</v>
      </c>
      <c r="G17" s="33">
        <v>1.3044512064197666</v>
      </c>
      <c r="H17" s="32">
        <v>85.935778252988911</v>
      </c>
      <c r="I17" s="31">
        <v>1.3305271441826878</v>
      </c>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113" t="s">
        <v>8</v>
      </c>
      <c r="B18" s="32">
        <v>83.231140792492326</v>
      </c>
      <c r="C18" s="35">
        <v>0.86732584938191859</v>
      </c>
      <c r="D18" s="34">
        <v>74.410735585871663</v>
      </c>
      <c r="E18" s="33">
        <v>0.88441861959817569</v>
      </c>
      <c r="F18" s="34">
        <v>74.819624702359732</v>
      </c>
      <c r="G18" s="33">
        <v>0.82468363906495268</v>
      </c>
      <c r="H18" s="32">
        <v>84.209318835249164</v>
      </c>
      <c r="I18" s="31">
        <v>0.8111828152744277</v>
      </c>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113" t="s">
        <v>9</v>
      </c>
      <c r="B19" s="32">
        <v>81.978630124795941</v>
      </c>
      <c r="C19" s="35">
        <v>0.6913444078526082</v>
      </c>
      <c r="D19" s="34">
        <v>71.076108481753963</v>
      </c>
      <c r="E19" s="33">
        <v>1.0512849607274641</v>
      </c>
      <c r="F19" s="34">
        <v>71.186028926145411</v>
      </c>
      <c r="G19" s="33">
        <v>0.94140505843656519</v>
      </c>
      <c r="H19" s="32">
        <v>77.390497178969227</v>
      </c>
      <c r="I19" s="31">
        <v>0.96112709346730729</v>
      </c>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113" t="s">
        <v>10</v>
      </c>
      <c r="B20" s="32">
        <v>68.116319164867178</v>
      </c>
      <c r="C20" s="35">
        <v>0.95057395925755683</v>
      </c>
      <c r="D20" s="34">
        <v>61.117816199002093</v>
      </c>
      <c r="E20" s="33">
        <v>1.0259546330517821</v>
      </c>
      <c r="F20" s="34">
        <v>65.852053423534571</v>
      </c>
      <c r="G20" s="33">
        <v>1.047608913366513</v>
      </c>
      <c r="H20" s="32">
        <v>64.695745741877971</v>
      </c>
      <c r="I20" s="31">
        <v>0.99667407428356536</v>
      </c>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140" t="s">
        <v>173</v>
      </c>
      <c r="B21" s="34">
        <v>69.754764019951836</v>
      </c>
      <c r="C21" s="35">
        <v>1.1495442495774195</v>
      </c>
      <c r="D21" s="34">
        <v>63.746886035010967</v>
      </c>
      <c r="E21" s="33">
        <v>1.2370952837765319</v>
      </c>
      <c r="F21" s="34">
        <v>71.417636795864652</v>
      </c>
      <c r="G21" s="33">
        <v>1.1255336419507989</v>
      </c>
      <c r="H21" s="32">
        <v>76.494288483924805</v>
      </c>
      <c r="I21" s="31">
        <v>0.97572689796250911</v>
      </c>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c r="A22" s="113" t="s">
        <v>11</v>
      </c>
      <c r="B22" s="32">
        <v>84.424351629003695</v>
      </c>
      <c r="C22" s="35">
        <v>0.92940533004298409</v>
      </c>
      <c r="D22" s="34">
        <v>80.008963754214307</v>
      </c>
      <c r="E22" s="33">
        <v>1.2485508107586618</v>
      </c>
      <c r="F22" s="34">
        <v>83.666061260064595</v>
      </c>
      <c r="G22" s="33">
        <v>1.1456640303457895</v>
      </c>
      <c r="H22" s="32">
        <v>79.959177191889623</v>
      </c>
      <c r="I22" s="31">
        <v>1.2225850155195215</v>
      </c>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113" t="s">
        <v>12</v>
      </c>
      <c r="B23" s="32">
        <v>86.19469520583317</v>
      </c>
      <c r="C23" s="35">
        <v>0.9601298211370779</v>
      </c>
      <c r="D23" s="34">
        <v>88.026984773355238</v>
      </c>
      <c r="E23" s="33">
        <v>0.78030635488869637</v>
      </c>
      <c r="F23" s="34">
        <v>83.743993428062737</v>
      </c>
      <c r="G23" s="33">
        <v>0.97153731976334179</v>
      </c>
      <c r="H23" s="32">
        <v>86.29634182251597</v>
      </c>
      <c r="I23" s="31">
        <v>0.90615123502731887</v>
      </c>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113" t="s">
        <v>13</v>
      </c>
      <c r="B24" s="32">
        <v>83.261177672125157</v>
      </c>
      <c r="C24" s="35">
        <v>0.9477860300620119</v>
      </c>
      <c r="D24" s="34">
        <v>75.423855428960152</v>
      </c>
      <c r="E24" s="33">
        <v>1.3065330395921453</v>
      </c>
      <c r="F24" s="34">
        <v>82.454631882002161</v>
      </c>
      <c r="G24" s="33">
        <v>1.1909274433499013</v>
      </c>
      <c r="H24" s="32">
        <v>80.017425693260307</v>
      </c>
      <c r="I24" s="31">
        <v>1.1722700219720212</v>
      </c>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113" t="s">
        <v>14</v>
      </c>
      <c r="B25" s="32">
        <v>79.670768085893158</v>
      </c>
      <c r="C25" s="35">
        <v>1.2698452525571311</v>
      </c>
      <c r="D25" s="34">
        <v>71.904714694943792</v>
      </c>
      <c r="E25" s="33">
        <v>1.4085147061721295</v>
      </c>
      <c r="F25" s="34">
        <v>75.082734305741965</v>
      </c>
      <c r="G25" s="33">
        <v>1.5145043553268762</v>
      </c>
      <c r="H25" s="32">
        <v>72.019315959216129</v>
      </c>
      <c r="I25" s="31">
        <v>1.7114878606458699</v>
      </c>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113" t="s">
        <v>15</v>
      </c>
      <c r="B26" s="32">
        <v>83.251881053562784</v>
      </c>
      <c r="C26" s="35">
        <v>1.1825025547487702</v>
      </c>
      <c r="D26" s="34">
        <v>76.058663682803868</v>
      </c>
      <c r="E26" s="33">
        <v>1.5642640417166578</v>
      </c>
      <c r="F26" s="34">
        <v>80.914160346927815</v>
      </c>
      <c r="G26" s="33">
        <v>1.2876424115330591</v>
      </c>
      <c r="H26" s="32">
        <v>77.671107683819599</v>
      </c>
      <c r="I26" s="31">
        <v>1.7349671794853101</v>
      </c>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c r="A27" s="113" t="s">
        <v>16</v>
      </c>
      <c r="B27" s="32">
        <v>73.716300943785598</v>
      </c>
      <c r="C27" s="35">
        <v>1.0030983391494281</v>
      </c>
      <c r="D27" s="34">
        <v>70.784183286481991</v>
      </c>
      <c r="E27" s="33">
        <v>1.2762468461846437</v>
      </c>
      <c r="F27" s="34">
        <v>71.369038443924552</v>
      </c>
      <c r="G27" s="33">
        <v>1.0663533370139255</v>
      </c>
      <c r="H27" s="32">
        <v>72.414885880620744</v>
      </c>
      <c r="I27" s="31">
        <v>1.2920278386312276</v>
      </c>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c r="A28" s="113" t="s">
        <v>386</v>
      </c>
      <c r="B28" s="32">
        <v>63.991779050070107</v>
      </c>
      <c r="C28" s="35">
        <v>1.4609506695873951</v>
      </c>
      <c r="D28" s="34">
        <v>65.64838941434725</v>
      </c>
      <c r="E28" s="33">
        <v>1.7246285471210538</v>
      </c>
      <c r="F28" s="34">
        <v>69.884426158918686</v>
      </c>
      <c r="G28" s="33">
        <v>1.3835064482497761</v>
      </c>
      <c r="H28" s="32">
        <v>73.001850589789413</v>
      </c>
      <c r="I28" s="31">
        <v>1.3476910363545382</v>
      </c>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c r="A29" s="113" t="s">
        <v>17</v>
      </c>
      <c r="B29" s="32">
        <v>67.625176154182867</v>
      </c>
      <c r="C29" s="35">
        <v>1.0408304621119973</v>
      </c>
      <c r="D29" s="34">
        <v>68.327805705119985</v>
      </c>
      <c r="E29" s="33">
        <v>1.283266933859283</v>
      </c>
      <c r="F29" s="34">
        <v>71.709243736225687</v>
      </c>
      <c r="G29" s="33">
        <v>1.0264350130523119</v>
      </c>
      <c r="H29" s="32">
        <v>76.687552641727919</v>
      </c>
      <c r="I29" s="31">
        <v>1.2250931183028388</v>
      </c>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c r="A30" s="113" t="s">
        <v>18</v>
      </c>
      <c r="B30" s="32">
        <v>82.00565104260356</v>
      </c>
      <c r="C30" s="35">
        <v>1.063201699357172</v>
      </c>
      <c r="D30" s="34">
        <v>77.555481392984603</v>
      </c>
      <c r="E30" s="33">
        <v>1.2825724376767551</v>
      </c>
      <c r="F30" s="34">
        <v>77.30698813129257</v>
      </c>
      <c r="G30" s="33">
        <v>1.5268541003654188</v>
      </c>
      <c r="H30" s="32">
        <v>86.513836221237753</v>
      </c>
      <c r="I30" s="31">
        <v>1.2575055147112137</v>
      </c>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c r="A31" s="113" t="s">
        <v>202</v>
      </c>
      <c r="B31" s="32">
        <v>82.146379369699289</v>
      </c>
      <c r="C31" s="35">
        <v>1.1843899090381682</v>
      </c>
      <c r="D31" s="34">
        <v>75.990443391744606</v>
      </c>
      <c r="E31" s="33">
        <v>1.3527658024147839</v>
      </c>
      <c r="F31" s="34">
        <v>76.590327430445598</v>
      </c>
      <c r="G31" s="33">
        <v>1.3735807496133692</v>
      </c>
      <c r="H31" s="32">
        <v>84.219260364410147</v>
      </c>
      <c r="I31" s="31">
        <v>1.0263267030198833</v>
      </c>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1:35">
      <c r="A32" s="113" t="s">
        <v>19</v>
      </c>
      <c r="B32" s="32">
        <v>74.04854782244476</v>
      </c>
      <c r="C32" s="35">
        <v>1.1735976605165339</v>
      </c>
      <c r="D32" s="34">
        <v>82.144180299087751</v>
      </c>
      <c r="E32" s="33">
        <v>0.9322125947588028</v>
      </c>
      <c r="F32" s="34">
        <v>79.324962424858427</v>
      </c>
      <c r="G32" s="33">
        <v>1.0039758094070854</v>
      </c>
      <c r="H32" s="32">
        <v>78.099525811513942</v>
      </c>
      <c r="I32" s="31">
        <v>1.1739016120591665</v>
      </c>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1:35">
      <c r="A33" s="113" t="s">
        <v>20</v>
      </c>
      <c r="B33" s="32">
        <v>79.087752197038085</v>
      </c>
      <c r="C33" s="35">
        <v>1.0712527172486919</v>
      </c>
      <c r="D33" s="34">
        <v>68.658005835225978</v>
      </c>
      <c r="E33" s="33">
        <v>1.4805091771694072</v>
      </c>
      <c r="F33" s="34">
        <v>74.38175776846515</v>
      </c>
      <c r="G33" s="33">
        <v>1.2514837900429352</v>
      </c>
      <c r="H33" s="32">
        <v>74.931263763091749</v>
      </c>
      <c r="I33" s="31">
        <v>1.1445978920637432</v>
      </c>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1:35">
      <c r="A34" s="113" t="s">
        <v>21</v>
      </c>
      <c r="B34" s="32">
        <v>76.666394863613036</v>
      </c>
      <c r="C34" s="35">
        <v>0.98311778563650365</v>
      </c>
      <c r="D34" s="34">
        <v>69.105211510905605</v>
      </c>
      <c r="E34" s="33">
        <v>1.1492762096061675</v>
      </c>
      <c r="F34" s="34">
        <v>67.665433481751265</v>
      </c>
      <c r="G34" s="33">
        <v>1.0157784399830729</v>
      </c>
      <c r="H34" s="32">
        <v>73.485020601504218</v>
      </c>
      <c r="I34" s="31">
        <v>1.2179142341846143</v>
      </c>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1:35">
      <c r="A35" s="113" t="s">
        <v>22</v>
      </c>
      <c r="B35" s="32">
        <v>91.634268438600884</v>
      </c>
      <c r="C35" s="35">
        <v>0.82001610232501876</v>
      </c>
      <c r="D35" s="34">
        <v>91.888677402840401</v>
      </c>
      <c r="E35" s="33">
        <v>0.72394368484800176</v>
      </c>
      <c r="F35" s="34">
        <v>92.001580246589157</v>
      </c>
      <c r="G35" s="33">
        <v>0.71195487380211353</v>
      </c>
      <c r="H35" s="32">
        <v>93.183949704841297</v>
      </c>
      <c r="I35" s="31">
        <v>0.6517755614311086</v>
      </c>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row>
    <row r="36" spans="1:35">
      <c r="A36" s="113" t="s">
        <v>23</v>
      </c>
      <c r="B36" s="32">
        <v>86.014271183766596</v>
      </c>
      <c r="C36" s="35">
        <v>1.0544098110552325</v>
      </c>
      <c r="D36" s="34">
        <v>80.412163305712753</v>
      </c>
      <c r="E36" s="33">
        <v>0.96043341677516492</v>
      </c>
      <c r="F36" s="34">
        <v>82.513553431875238</v>
      </c>
      <c r="G36" s="33">
        <v>0.97287064992076377</v>
      </c>
      <c r="H36" s="32">
        <v>80.994901655481627</v>
      </c>
      <c r="I36" s="31">
        <v>0.94722750211510831</v>
      </c>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1:35">
      <c r="A37" s="113" t="s">
        <v>24</v>
      </c>
      <c r="B37" s="32">
        <v>81.136075863869195</v>
      </c>
      <c r="C37" s="35">
        <v>1.2764344271163899</v>
      </c>
      <c r="D37" s="34">
        <v>78.228414495500786</v>
      </c>
      <c r="E37" s="33">
        <v>1.4393615486995803</v>
      </c>
      <c r="F37" s="34">
        <v>82.43501362704626</v>
      </c>
      <c r="G37" s="33">
        <v>1.0928357322409796</v>
      </c>
      <c r="H37" s="32">
        <v>82.882860938829509</v>
      </c>
      <c r="I37" s="31">
        <v>1.2058866983066114</v>
      </c>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1:35">
      <c r="A38" s="113" t="s">
        <v>387</v>
      </c>
      <c r="B38" s="32">
        <v>72.73700312902811</v>
      </c>
      <c r="C38" s="35">
        <v>1.411605607183346</v>
      </c>
      <c r="D38" s="34">
        <v>69.890268996716216</v>
      </c>
      <c r="E38" s="33">
        <v>1.3080396014365077</v>
      </c>
      <c r="F38" s="34">
        <v>73.014359200271542</v>
      </c>
      <c r="G38" s="33">
        <v>1.2003318068016389</v>
      </c>
      <c r="H38" s="32">
        <v>78.44043309890327</v>
      </c>
      <c r="I38" s="31">
        <v>1.4111197643624631</v>
      </c>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1:35">
      <c r="A39" s="113" t="s">
        <v>25</v>
      </c>
      <c r="B39" s="32">
        <v>73.35978022789628</v>
      </c>
      <c r="C39" s="35">
        <v>0.93715498928307794</v>
      </c>
      <c r="D39" s="34">
        <v>69.862560846180259</v>
      </c>
      <c r="E39" s="33">
        <v>0.94004045350387011</v>
      </c>
      <c r="F39" s="34">
        <v>72.585844483772149</v>
      </c>
      <c r="G39" s="33">
        <v>1.0048049652713034</v>
      </c>
      <c r="H39" s="32">
        <v>74.383701179398173</v>
      </c>
      <c r="I39" s="31">
        <v>0.99409800335921394</v>
      </c>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1:35">
      <c r="A40" s="113" t="s">
        <v>26</v>
      </c>
      <c r="B40" s="32">
        <v>81.683752565093016</v>
      </c>
      <c r="C40" s="35">
        <v>0.91430975497383704</v>
      </c>
      <c r="D40" s="34">
        <v>70.066274603673747</v>
      </c>
      <c r="E40" s="33">
        <v>1.1300349675467558</v>
      </c>
      <c r="F40" s="34">
        <v>77.451055543904062</v>
      </c>
      <c r="G40" s="33">
        <v>1.0022227803955881</v>
      </c>
      <c r="H40" s="32">
        <v>70.585567923319331</v>
      </c>
      <c r="I40" s="31">
        <v>1.0803065170233022</v>
      </c>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1:35">
      <c r="A41" s="113" t="s">
        <v>27</v>
      </c>
      <c r="B41" s="32">
        <v>90.380418223176861</v>
      </c>
      <c r="C41" s="35">
        <v>0.60920484727470614</v>
      </c>
      <c r="D41" s="34">
        <v>84.74903538168607</v>
      </c>
      <c r="E41" s="33">
        <v>0.73089371753889232</v>
      </c>
      <c r="F41" s="34">
        <v>90.07265854664395</v>
      </c>
      <c r="G41" s="33">
        <v>0.5447362352480547</v>
      </c>
      <c r="H41" s="32">
        <v>92.633644698081042</v>
      </c>
      <c r="I41" s="31">
        <v>0.51557500998099948</v>
      </c>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1:35">
      <c r="A42" s="113" t="s">
        <v>28</v>
      </c>
      <c r="B42" s="32">
        <v>86.557392933520248</v>
      </c>
      <c r="C42" s="35">
        <v>0.91096675668162852</v>
      </c>
      <c r="D42" s="34">
        <v>69.808851103155916</v>
      </c>
      <c r="E42" s="33">
        <v>1.3631046993160194</v>
      </c>
      <c r="F42" s="34">
        <v>79.384078505376621</v>
      </c>
      <c r="G42" s="33">
        <v>1.1286986838383757</v>
      </c>
      <c r="H42" s="32">
        <v>70.859336531438331</v>
      </c>
      <c r="I42" s="31">
        <v>1.2432863361275317</v>
      </c>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row>
    <row r="43" spans="1:35">
      <c r="A43" s="113" t="s">
        <v>29</v>
      </c>
      <c r="B43" s="32">
        <v>89.40835406029575</v>
      </c>
      <c r="C43" s="35">
        <v>1.0218071966326354</v>
      </c>
      <c r="D43" s="34">
        <v>86.050783747275844</v>
      </c>
      <c r="E43" s="33">
        <v>1.5884991878265791</v>
      </c>
      <c r="F43" s="34">
        <v>86.837452031329349</v>
      </c>
      <c r="G43" s="33">
        <v>1.473983440375896</v>
      </c>
      <c r="H43" s="32">
        <v>85.292440530570104</v>
      </c>
      <c r="I43" s="31">
        <v>1.3979394180000999</v>
      </c>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1:35">
      <c r="A44" s="113" t="s">
        <v>30</v>
      </c>
      <c r="B44" s="32">
        <v>88.799658505974904</v>
      </c>
      <c r="C44" s="35">
        <v>0.68607555984694946</v>
      </c>
      <c r="D44" s="34">
        <v>86.061909784467304</v>
      </c>
      <c r="E44" s="33">
        <v>0.708574604430946</v>
      </c>
      <c r="F44" s="34">
        <v>87.695805867976617</v>
      </c>
      <c r="G44" s="33">
        <v>0.75529537135905966</v>
      </c>
      <c r="H44" s="32">
        <v>83.842631658611197</v>
      </c>
      <c r="I44" s="31">
        <v>1.0014985687743345</v>
      </c>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row>
    <row r="45" spans="1:35">
      <c r="A45" s="113" t="s">
        <v>31</v>
      </c>
      <c r="B45" s="32">
        <v>78.228461767673323</v>
      </c>
      <c r="C45" s="35">
        <v>1.2578258646118583</v>
      </c>
      <c r="D45" s="34">
        <v>67.059443917044007</v>
      </c>
      <c r="E45" s="33">
        <v>1.5990425881451058</v>
      </c>
      <c r="F45" s="34">
        <v>77.819499285198972</v>
      </c>
      <c r="G45" s="33">
        <v>1.486878856931394</v>
      </c>
      <c r="H45" s="32">
        <v>79.75400641757912</v>
      </c>
      <c r="I45" s="31">
        <v>1.2248810125288485</v>
      </c>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1:35">
      <c r="A46" s="113" t="s">
        <v>32</v>
      </c>
      <c r="B46" s="32">
        <v>82.301833471529534</v>
      </c>
      <c r="C46" s="35">
        <v>0.87212497254748778</v>
      </c>
      <c r="D46" s="34">
        <v>76.014793098948246</v>
      </c>
      <c r="E46" s="33">
        <v>0.8435663980364928</v>
      </c>
      <c r="F46" s="34">
        <v>80.898014824088349</v>
      </c>
      <c r="G46" s="33">
        <v>0.89554100435678963</v>
      </c>
      <c r="H46" s="32">
        <v>70.858415230588037</v>
      </c>
      <c r="I46" s="31">
        <v>1.1857921654042838</v>
      </c>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1:35">
      <c r="A47" s="113" t="s">
        <v>33</v>
      </c>
      <c r="B47" s="32">
        <v>64.000192454909509</v>
      </c>
      <c r="C47" s="35">
        <v>2.6999318605730469</v>
      </c>
      <c r="D47" s="34">
        <v>67.371987216204204</v>
      </c>
      <c r="E47" s="33">
        <v>2.2718997642358438</v>
      </c>
      <c r="F47" s="34">
        <v>64.590218522698265</v>
      </c>
      <c r="G47" s="33">
        <v>1.4176131427791978</v>
      </c>
      <c r="H47" s="32">
        <v>71.416402144978207</v>
      </c>
      <c r="I47" s="31">
        <v>1.9860909037189021</v>
      </c>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1:35">
      <c r="A48" s="113" t="s">
        <v>34</v>
      </c>
      <c r="B48" s="32">
        <v>79.832217773244622</v>
      </c>
      <c r="C48" s="35">
        <v>1.3199013303572922</v>
      </c>
      <c r="D48" s="34">
        <v>73.136637746272697</v>
      </c>
      <c r="E48" s="33">
        <v>1.4109104424568086</v>
      </c>
      <c r="F48" s="34">
        <v>74.953664464378392</v>
      </c>
      <c r="G48" s="33">
        <v>1.438354496583292</v>
      </c>
      <c r="H48" s="32">
        <v>82.683272787935607</v>
      </c>
      <c r="I48" s="31">
        <v>1.2445158456858068</v>
      </c>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1:35">
      <c r="A49" s="113" t="s">
        <v>35</v>
      </c>
      <c r="B49" s="32">
        <v>72.086561620212521</v>
      </c>
      <c r="C49" s="35">
        <v>1.2157958974155199</v>
      </c>
      <c r="D49" s="34">
        <v>80.691338158174077</v>
      </c>
      <c r="E49" s="33">
        <v>1.0661314971548206</v>
      </c>
      <c r="F49" s="34">
        <v>92.586485959928396</v>
      </c>
      <c r="G49" s="33">
        <v>0.70074112111587805</v>
      </c>
      <c r="H49" s="32">
        <v>84.879922843041186</v>
      </c>
      <c r="I49" s="31">
        <v>0.95979745333968025</v>
      </c>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1:35">
      <c r="A50" s="113" t="s">
        <v>36</v>
      </c>
      <c r="B50" s="32">
        <v>64.76540465452284</v>
      </c>
      <c r="C50" s="35">
        <v>1.0205562584905676</v>
      </c>
      <c r="D50" s="34">
        <v>59.288293221349861</v>
      </c>
      <c r="E50" s="33">
        <v>1.064722352458874</v>
      </c>
      <c r="F50" s="34">
        <v>66.446621668672165</v>
      </c>
      <c r="G50" s="33">
        <v>0.97670669066558458</v>
      </c>
      <c r="H50" s="32">
        <v>65.495541267069896</v>
      </c>
      <c r="I50" s="31">
        <v>1.1805767982960178</v>
      </c>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1:35">
      <c r="A51" s="113" t="s">
        <v>37</v>
      </c>
      <c r="B51" s="32">
        <v>86.937350434020075</v>
      </c>
      <c r="C51" s="35">
        <v>0.93844065835960366</v>
      </c>
      <c r="D51" s="34">
        <v>85.460729511742485</v>
      </c>
      <c r="E51" s="33">
        <v>1.0382166879524686</v>
      </c>
      <c r="F51" s="34">
        <v>85.680315234948765</v>
      </c>
      <c r="G51" s="33">
        <v>1.0929368653330072</v>
      </c>
      <c r="H51" s="32">
        <v>83.224583788509463</v>
      </c>
      <c r="I51" s="31">
        <v>1.1023182893717112</v>
      </c>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1:35">
      <c r="A52" s="113" t="s">
        <v>38</v>
      </c>
      <c r="B52" s="32">
        <v>77.834060826617588</v>
      </c>
      <c r="C52" s="35">
        <v>1.0686797906516945</v>
      </c>
      <c r="D52" s="34">
        <v>84.688369829458438</v>
      </c>
      <c r="E52" s="33">
        <v>0.9420499915498578</v>
      </c>
      <c r="F52" s="34">
        <v>83.967807842674986</v>
      </c>
      <c r="G52" s="33">
        <v>0.94091087896362435</v>
      </c>
      <c r="H52" s="32">
        <v>86.084026842568022</v>
      </c>
      <c r="I52" s="31">
        <v>0.88086206833277814</v>
      </c>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1:35">
      <c r="A53" s="113" t="s">
        <v>39</v>
      </c>
      <c r="B53" s="32">
        <v>85.08876424886833</v>
      </c>
      <c r="C53" s="35">
        <v>0.91365649431957241</v>
      </c>
      <c r="D53" s="34">
        <v>84.978678528207325</v>
      </c>
      <c r="E53" s="33">
        <v>0.95273623842063015</v>
      </c>
      <c r="F53" s="34">
        <v>85.640625583724258</v>
      </c>
      <c r="G53" s="33">
        <v>0.90053251397822731</v>
      </c>
      <c r="H53" s="32">
        <v>84.415195148994087</v>
      </c>
      <c r="I53" s="31">
        <v>0.89899769043822964</v>
      </c>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1:35">
      <c r="A54" s="113" t="s">
        <v>40</v>
      </c>
      <c r="B54" s="32">
        <v>91.702022845266868</v>
      </c>
      <c r="C54" s="35">
        <v>0.53828216749794955</v>
      </c>
      <c r="D54" s="34">
        <v>89.200607384770521</v>
      </c>
      <c r="E54" s="33">
        <v>0.6795910654582985</v>
      </c>
      <c r="F54" s="34">
        <v>90.639531567515846</v>
      </c>
      <c r="G54" s="33">
        <v>0.64056610555346638</v>
      </c>
      <c r="H54" s="32">
        <v>91.59736609979953</v>
      </c>
      <c r="I54" s="31">
        <v>0.59054435733744259</v>
      </c>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row>
    <row r="55" spans="1:35">
      <c r="A55" s="113" t="s">
        <v>41</v>
      </c>
      <c r="B55" s="32">
        <v>78.874017111020351</v>
      </c>
      <c r="C55" s="35">
        <v>0.75224047658871462</v>
      </c>
      <c r="D55" s="34">
        <v>74.47319140337558</v>
      </c>
      <c r="E55" s="33">
        <v>0.80672990002765632</v>
      </c>
      <c r="F55" s="34">
        <v>73.793676997410699</v>
      </c>
      <c r="G55" s="33">
        <v>0.80344947621423612</v>
      </c>
      <c r="H55" s="32">
        <v>84.111877179328232</v>
      </c>
      <c r="I55" s="31">
        <v>0.60313260801707547</v>
      </c>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1:35">
      <c r="A56" s="113" t="s">
        <v>42</v>
      </c>
      <c r="B56" s="32">
        <v>82.225524983273672</v>
      </c>
      <c r="C56" s="35">
        <v>0.75579055452904931</v>
      </c>
      <c r="D56" s="34">
        <v>80.687250284540696</v>
      </c>
      <c r="E56" s="33">
        <v>0.81755467943925064</v>
      </c>
      <c r="F56" s="34">
        <v>78.762571374029363</v>
      </c>
      <c r="G56" s="33">
        <v>0.78166103852049673</v>
      </c>
      <c r="H56" s="32">
        <v>83.330728532397416</v>
      </c>
      <c r="I56" s="31">
        <v>0.69819276598309721</v>
      </c>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1:35">
      <c r="A57" s="113" t="s">
        <v>43</v>
      </c>
      <c r="B57" s="32">
        <v>85.209788191310309</v>
      </c>
      <c r="C57" s="35">
        <v>0.92056450074189911</v>
      </c>
      <c r="D57" s="34">
        <v>79.814367144600979</v>
      </c>
      <c r="E57" s="33">
        <v>0.991054657661538</v>
      </c>
      <c r="F57" s="34">
        <v>80.640161145935579</v>
      </c>
      <c r="G57" s="33">
        <v>1.0155490167903272</v>
      </c>
      <c r="H57" s="32">
        <v>81.182119742388025</v>
      </c>
      <c r="I57" s="31">
        <v>1.0164453458666958</v>
      </c>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1:35">
      <c r="A58" s="113" t="s">
        <v>44</v>
      </c>
      <c r="B58" s="32">
        <v>70.063273915735209</v>
      </c>
      <c r="C58" s="35">
        <v>1.6462722106397154</v>
      </c>
      <c r="D58" s="34">
        <v>78.71213375863509</v>
      </c>
      <c r="E58" s="33">
        <v>1.5441748090271779</v>
      </c>
      <c r="F58" s="34">
        <v>78.651670722920414</v>
      </c>
      <c r="G58" s="33">
        <v>1.7248143819557016</v>
      </c>
      <c r="H58" s="32">
        <v>76.160821607911529</v>
      </c>
      <c r="I58" s="31">
        <v>1.7722157156181129</v>
      </c>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1:35">
      <c r="A59" s="113" t="s">
        <v>45</v>
      </c>
      <c r="B59" s="32">
        <v>75.908049347700185</v>
      </c>
      <c r="C59" s="35">
        <v>0.85629755112871431</v>
      </c>
      <c r="D59" s="34">
        <v>68.696598288622752</v>
      </c>
      <c r="E59" s="33">
        <v>1.0030637463594692</v>
      </c>
      <c r="F59" s="34">
        <v>72.969493205934981</v>
      </c>
      <c r="G59" s="33">
        <v>0.89268998293344859</v>
      </c>
      <c r="H59" s="32">
        <v>71.361759401211742</v>
      </c>
      <c r="I59" s="31">
        <v>0.99580017274418697</v>
      </c>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row>
    <row r="60" spans="1:35">
      <c r="A60" s="113" t="s">
        <v>46</v>
      </c>
      <c r="B60" s="32">
        <v>74.52107105171477</v>
      </c>
      <c r="C60" s="35">
        <v>0.93372464886174189</v>
      </c>
      <c r="D60" s="34">
        <v>74.941450811843126</v>
      </c>
      <c r="E60" s="33">
        <v>0.97932158397755464</v>
      </c>
      <c r="F60" s="34">
        <v>75.758833659782482</v>
      </c>
      <c r="G60" s="33">
        <v>1.2316713686147729</v>
      </c>
      <c r="H60" s="32">
        <v>78.542554370069325</v>
      </c>
      <c r="I60" s="31">
        <v>0.97409543141431754</v>
      </c>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1:35">
      <c r="A61" s="113" t="s">
        <v>47</v>
      </c>
      <c r="B61" s="32">
        <v>74.742232248237187</v>
      </c>
      <c r="C61" s="35">
        <v>0.90668023568597811</v>
      </c>
      <c r="D61" s="34">
        <v>73.468474116920703</v>
      </c>
      <c r="E61" s="33">
        <v>0.9042271065123495</v>
      </c>
      <c r="F61" s="34">
        <v>80.700766656515682</v>
      </c>
      <c r="G61" s="33">
        <v>0.77817369635768496</v>
      </c>
      <c r="H61" s="32">
        <v>77.285381276527033</v>
      </c>
      <c r="I61" s="31">
        <v>0.84752308518120767</v>
      </c>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1:35">
      <c r="A62" s="113" t="s">
        <v>48</v>
      </c>
      <c r="B62" s="32">
        <v>80.702586472473669</v>
      </c>
      <c r="C62" s="35">
        <v>0.76467927574756722</v>
      </c>
      <c r="D62" s="34">
        <v>79.219716191793978</v>
      </c>
      <c r="E62" s="33">
        <v>0.76520737428861463</v>
      </c>
      <c r="F62" s="34">
        <v>80.333388020476647</v>
      </c>
      <c r="G62" s="33">
        <v>0.70272844659291978</v>
      </c>
      <c r="H62" s="32">
        <v>79.403822462574851</v>
      </c>
      <c r="I62" s="31">
        <v>0.75631292942813533</v>
      </c>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1:35">
      <c r="A63" s="113" t="s">
        <v>49</v>
      </c>
      <c r="B63" s="32">
        <v>89.183929653533525</v>
      </c>
      <c r="C63" s="35">
        <v>0.45311063184511596</v>
      </c>
      <c r="D63" s="34">
        <v>87.21510605059116</v>
      </c>
      <c r="E63" s="33">
        <v>0.48078498352379323</v>
      </c>
      <c r="F63" s="34">
        <v>88.476880083768435</v>
      </c>
      <c r="G63" s="33">
        <v>0.50865342240445022</v>
      </c>
      <c r="H63" s="32">
        <v>88.731700408116495</v>
      </c>
      <c r="I63" s="31">
        <v>0.42520224513328486</v>
      </c>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1:35">
      <c r="A64" s="113" t="s">
        <v>50</v>
      </c>
      <c r="B64" s="32">
        <v>83.486496401319656</v>
      </c>
      <c r="C64" s="35">
        <v>1.4975018720172417</v>
      </c>
      <c r="D64" s="34">
        <v>70.523669935401458</v>
      </c>
      <c r="E64" s="33">
        <v>1.2716144797208626</v>
      </c>
      <c r="F64" s="34">
        <v>75.429394152201638</v>
      </c>
      <c r="G64" s="33">
        <v>1.4566769413615266</v>
      </c>
      <c r="H64" s="32">
        <v>83.776981843092031</v>
      </c>
      <c r="I64" s="31">
        <v>1.7631970822643779</v>
      </c>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row>
    <row r="65" spans="1:35">
      <c r="A65" s="83" t="s">
        <v>51</v>
      </c>
      <c r="B65" s="34">
        <v>94.208501616189551</v>
      </c>
      <c r="C65" s="35">
        <v>0.46353009742793921</v>
      </c>
      <c r="D65" s="34">
        <v>89.452794024602781</v>
      </c>
      <c r="E65" s="33">
        <v>0.72445872639509001</v>
      </c>
      <c r="F65" s="34">
        <v>93.898678594495877</v>
      </c>
      <c r="G65" s="33">
        <v>0.43477367938513961</v>
      </c>
      <c r="H65" s="32">
        <v>93.918643670448404</v>
      </c>
      <c r="I65" s="31">
        <v>0.47179083136895028</v>
      </c>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row>
    <row r="66" spans="1:35">
      <c r="A66" s="141" t="s">
        <v>192</v>
      </c>
      <c r="B66" s="32">
        <v>78.989967790546899</v>
      </c>
      <c r="C66" s="35">
        <v>0.20620173025459659</v>
      </c>
      <c r="D66" s="34">
        <v>74.066842308831312</v>
      </c>
      <c r="E66" s="33">
        <v>0.2211277751889569</v>
      </c>
      <c r="F66" s="34">
        <v>76.840870268166753</v>
      </c>
      <c r="G66" s="33">
        <v>0.20326393648881541</v>
      </c>
      <c r="H66" s="32">
        <v>77.937794103145308</v>
      </c>
      <c r="I66" s="31">
        <v>0.2186638078341534</v>
      </c>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row>
    <row r="67" spans="1:35">
      <c r="A67" s="141" t="s">
        <v>195</v>
      </c>
      <c r="B67" s="32">
        <v>76.983650207519531</v>
      </c>
      <c r="C67" s="35">
        <v>0.34114605188369751</v>
      </c>
      <c r="D67" s="34">
        <v>72.222412109375</v>
      </c>
      <c r="E67" s="33">
        <v>0.36979514360427862</v>
      </c>
      <c r="F67" s="34">
        <v>73.558326721191406</v>
      </c>
      <c r="G67" s="33">
        <v>0.34781870245933533</v>
      </c>
      <c r="H67" s="32">
        <v>76.428901672363281</v>
      </c>
      <c r="I67" s="31">
        <v>0.34917756915092468</v>
      </c>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row>
    <row r="68" spans="1:35" ht="13.5" thickBot="1">
      <c r="A68" s="142" t="s">
        <v>199</v>
      </c>
      <c r="B68" s="29">
        <v>80.190720986181489</v>
      </c>
      <c r="C68" s="118">
        <v>0.1572560583352417</v>
      </c>
      <c r="D68" s="117">
        <v>76.402327698770918</v>
      </c>
      <c r="E68" s="30">
        <v>0.17056314524418389</v>
      </c>
      <c r="F68" s="117">
        <v>79.052683767678118</v>
      </c>
      <c r="G68" s="30">
        <v>0.15786690317262081</v>
      </c>
      <c r="H68" s="29">
        <v>79.976301983714265</v>
      </c>
      <c r="I68" s="28">
        <v>0.16547738535010931</v>
      </c>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row>
    <row r="69" spans="1:35">
      <c r="A69" s="95"/>
      <c r="B69" s="32"/>
      <c r="C69" s="35"/>
      <c r="D69" s="32"/>
      <c r="E69" s="35"/>
      <c r="F69" s="32"/>
      <c r="G69" s="35"/>
      <c r="H69" s="32"/>
      <c r="I69" s="35"/>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row>
    <row r="70" spans="1:35">
      <c r="A70" s="70" t="s">
        <v>330</v>
      </c>
      <c r="B70" s="32"/>
      <c r="C70" s="35"/>
      <c r="D70" s="32"/>
      <c r="E70" s="35"/>
      <c r="F70" s="32"/>
      <c r="G70" s="35"/>
      <c r="H70" s="32"/>
      <c r="I70" s="35"/>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row>
    <row r="71" spans="1:35">
      <c r="A71" s="202" t="s">
        <v>388</v>
      </c>
    </row>
    <row r="72" spans="1:35">
      <c r="A72" s="203" t="s">
        <v>389</v>
      </c>
    </row>
    <row r="73" spans="1:35">
      <c r="A73" s="2" t="s">
        <v>391</v>
      </c>
    </row>
    <row r="75" spans="1:35">
      <c r="A75" s="4"/>
    </row>
  </sheetData>
  <customSheetViews>
    <customSheetView guid="{958562DC-2717-487D-88ED-05485062DB2A}" scale="80" showGridLines="0">
      <selection activeCell="B8" sqref="B8:I8"/>
      <pageMargins left="0.7" right="0.7" top="0.75" bottom="0.75" header="0.3" footer="0.3"/>
      <pageSetup paperSize="9" orientation="portrait" r:id="rId1"/>
    </customSheetView>
    <customSheetView guid="{DC9DA9F2-44C2-40AF-952E-F17A8405449D}" scale="80" showGridLines="0">
      <selection activeCell="P10" sqref="P10"/>
      <pageMargins left="0.7" right="0.7" top="0.75" bottom="0.75" header="0.3" footer="0.3"/>
      <pageSetup paperSize="9" orientation="portrait" r:id="rId2"/>
    </customSheetView>
    <customSheetView guid="{AF19555B-DC94-4383-99E1-B20527EBB45F}" scale="80" showGridLines="0" topLeftCell="A7">
      <selection activeCell="L9" sqref="L9"/>
      <pageMargins left="0.7" right="0.7" top="0.75" bottom="0.75" header="0.3" footer="0.3"/>
      <pageSetup paperSize="9" orientation="portrait" r:id="rId3"/>
    </customSheetView>
  </customSheetViews>
  <mergeCells count="5">
    <mergeCell ref="B13:I13"/>
    <mergeCell ref="B14:C14"/>
    <mergeCell ref="D14:E14"/>
    <mergeCell ref="F14:G14"/>
    <mergeCell ref="H14:I14"/>
  </mergeCells>
  <phoneticPr fontId="73"/>
  <hyperlinks>
    <hyperlink ref="A72" r:id="rId4" xr:uid="{00000000-0004-0000-2300-000000000000}"/>
    <hyperlink ref="A71" r:id="rId5" display="* Information on data for Cyprus: https://oe.cd/cyprus-disclaimer" xr:uid="{00000000-0004-0000-2300-000001000000}"/>
    <hyperlink ref="A1" r:id="rId6" display="https://doi.org/10.1787/1d0bc92a-en" xr:uid="{00000000-0004-0000-2300-000002000000}"/>
    <hyperlink ref="A4" r:id="rId7" xr:uid="{00000000-0004-0000-2300-000003000000}"/>
  </hyperlinks>
  <pageMargins left="0.7" right="0.7" top="0.75" bottom="0.75" header="0.3" footer="0.3"/>
  <pageSetup paperSize="9" orientation="portrait" r:id="rId8"/>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dimension ref="A1:AI35"/>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66"/>
      <c r="J6" s="51"/>
      <c r="K6" s="66"/>
      <c r="L6" s="66"/>
      <c r="M6" s="66"/>
      <c r="O6" s="152"/>
    </row>
    <row r="7" spans="1:35">
      <c r="A7" s="66" t="s">
        <v>379</v>
      </c>
      <c r="J7" s="50"/>
      <c r="K7" s="66"/>
      <c r="L7" s="66"/>
      <c r="M7" s="66"/>
    </row>
    <row r="8" spans="1:35">
      <c r="A8" s="1" t="s">
        <v>219</v>
      </c>
    </row>
    <row r="9" spans="1:35">
      <c r="A9" s="6" t="s">
        <v>238</v>
      </c>
    </row>
    <row r="10" spans="1:35">
      <c r="A10" s="6"/>
    </row>
    <row r="11" spans="1:35">
      <c r="A11" s="6"/>
    </row>
    <row r="12" spans="1:35" s="9" customFormat="1" ht="13.5" thickBot="1">
      <c r="A12" s="7"/>
    </row>
    <row r="13" spans="1:35" s="9" customFormat="1" ht="29.25" customHeight="1">
      <c r="A13" s="41"/>
      <c r="B13" s="319" t="s">
        <v>269</v>
      </c>
      <c r="C13" s="319"/>
      <c r="D13" s="319"/>
      <c r="E13" s="319"/>
      <c r="F13" s="319"/>
      <c r="G13" s="319"/>
      <c r="H13" s="319"/>
      <c r="I13" s="320"/>
    </row>
    <row r="14" spans="1:35" s="9" customFormat="1" ht="102.75" customHeight="1">
      <c r="A14" s="42"/>
      <c r="B14" s="315" t="s">
        <v>109</v>
      </c>
      <c r="C14" s="316"/>
      <c r="D14" s="314" t="s">
        <v>110</v>
      </c>
      <c r="E14" s="314"/>
      <c r="F14" s="314" t="s">
        <v>111</v>
      </c>
      <c r="G14" s="314"/>
      <c r="H14" s="315" t="s">
        <v>112</v>
      </c>
      <c r="I14" s="317"/>
    </row>
    <row r="15" spans="1:35" s="70" customFormat="1">
      <c r="A15" s="43"/>
      <c r="B15" s="44" t="s">
        <v>53</v>
      </c>
      <c r="C15" s="44" t="s">
        <v>6</v>
      </c>
      <c r="D15" s="45" t="s">
        <v>53</v>
      </c>
      <c r="E15" s="46" t="s">
        <v>6</v>
      </c>
      <c r="F15" s="45" t="s">
        <v>53</v>
      </c>
      <c r="G15" s="46" t="s">
        <v>6</v>
      </c>
      <c r="H15" s="44" t="s">
        <v>53</v>
      </c>
      <c r="I15" s="47" t="s">
        <v>6</v>
      </c>
    </row>
    <row r="16" spans="1:35">
      <c r="A16" s="109"/>
      <c r="B16" s="19"/>
      <c r="C16" s="18"/>
      <c r="D16" s="19"/>
      <c r="E16" s="20"/>
      <c r="F16" s="19"/>
      <c r="G16" s="20"/>
      <c r="H16" s="21"/>
      <c r="I16" s="22"/>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83" t="s">
        <v>133</v>
      </c>
      <c r="B17" s="34">
        <v>80.235647133275179</v>
      </c>
      <c r="C17" s="35">
        <v>0.82562917726607477</v>
      </c>
      <c r="D17" s="34">
        <v>80.56389512647452</v>
      </c>
      <c r="E17" s="33">
        <v>0.73116268702998477</v>
      </c>
      <c r="F17" s="34">
        <v>83.974529972383678</v>
      </c>
      <c r="G17" s="33">
        <v>0.73295297712633245</v>
      </c>
      <c r="H17" s="32">
        <v>83.717763152640899</v>
      </c>
      <c r="I17" s="31">
        <v>0.81932127443673242</v>
      </c>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83" t="s">
        <v>13</v>
      </c>
      <c r="B18" s="34">
        <v>82.807192170292851</v>
      </c>
      <c r="C18" s="35">
        <v>1.0047706562702559</v>
      </c>
      <c r="D18" s="34">
        <v>77.573088302053634</v>
      </c>
      <c r="E18" s="33">
        <v>1.2374016134184964</v>
      </c>
      <c r="F18" s="34">
        <v>83.093707329098919</v>
      </c>
      <c r="G18" s="33">
        <v>1.1147920265556024</v>
      </c>
      <c r="H18" s="32">
        <v>81.929382165081137</v>
      </c>
      <c r="I18" s="31">
        <v>1.1550590630041615</v>
      </c>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83" t="s">
        <v>18</v>
      </c>
      <c r="B19" s="34">
        <v>81.596266523856542</v>
      </c>
      <c r="C19" s="35">
        <v>0.83826961272917999</v>
      </c>
      <c r="D19" s="34">
        <v>76.981888302835245</v>
      </c>
      <c r="E19" s="33">
        <v>0.87793804348267857</v>
      </c>
      <c r="F19" s="34">
        <v>77.451375131147486</v>
      </c>
      <c r="G19" s="33">
        <v>0.92907163693530903</v>
      </c>
      <c r="H19" s="32">
        <v>85.457839463143202</v>
      </c>
      <c r="I19" s="31">
        <v>0.68263073018952791</v>
      </c>
      <c r="J19" s="37"/>
      <c r="K19" s="37"/>
      <c r="L19" s="37"/>
      <c r="M19" s="37"/>
      <c r="N19" s="37"/>
      <c r="O19" s="37"/>
      <c r="P19" s="37"/>
      <c r="Q19" s="37"/>
      <c r="S19" s="37"/>
      <c r="T19" s="37"/>
      <c r="U19" s="37"/>
      <c r="V19" s="37"/>
      <c r="W19" s="37"/>
      <c r="X19" s="37"/>
      <c r="Y19" s="37"/>
      <c r="Z19" s="37"/>
      <c r="AA19" s="37"/>
      <c r="AB19" s="37"/>
      <c r="AC19" s="37"/>
      <c r="AD19" s="37"/>
      <c r="AE19" s="37"/>
      <c r="AF19" s="37"/>
      <c r="AG19" s="37"/>
      <c r="AH19" s="37"/>
      <c r="AI19" s="37"/>
    </row>
    <row r="20" spans="1:35">
      <c r="A20" s="83" t="s">
        <v>202</v>
      </c>
      <c r="B20" s="34">
        <v>87.607626880817492</v>
      </c>
      <c r="C20" s="35">
        <v>0.82164623718493801</v>
      </c>
      <c r="D20" s="34">
        <v>83.932432690201978</v>
      </c>
      <c r="E20" s="33">
        <v>0.98663098646678959</v>
      </c>
      <c r="F20" s="34">
        <v>83.316087406368368</v>
      </c>
      <c r="G20" s="33">
        <v>0.92837264909658335</v>
      </c>
      <c r="H20" s="32">
        <v>89.235031623737754</v>
      </c>
      <c r="I20" s="31">
        <v>0.77994947622438715</v>
      </c>
      <c r="J20" s="37"/>
      <c r="K20" s="37"/>
      <c r="L20" s="37"/>
      <c r="M20" s="37"/>
      <c r="N20" s="37"/>
      <c r="O20" s="37"/>
      <c r="P20" s="37"/>
      <c r="Q20" s="37"/>
      <c r="S20" s="37"/>
      <c r="T20" s="37"/>
      <c r="U20" s="37"/>
      <c r="V20" s="37"/>
      <c r="W20" s="37"/>
      <c r="X20" s="37"/>
      <c r="Y20" s="37"/>
      <c r="Z20" s="37"/>
      <c r="AA20" s="37"/>
      <c r="AB20" s="37"/>
      <c r="AC20" s="37"/>
      <c r="AD20" s="37"/>
      <c r="AE20" s="37"/>
      <c r="AF20" s="37"/>
      <c r="AG20" s="37"/>
      <c r="AH20" s="37"/>
      <c r="AI20" s="37"/>
    </row>
    <row r="21" spans="1:35">
      <c r="A21" s="83" t="s">
        <v>21</v>
      </c>
      <c r="B21" s="34">
        <v>79.410646470370011</v>
      </c>
      <c r="C21" s="35">
        <v>1.6122050502617982</v>
      </c>
      <c r="D21" s="34">
        <v>77.036641417627678</v>
      </c>
      <c r="E21" s="33">
        <v>2.0049932211581569</v>
      </c>
      <c r="F21" s="34">
        <v>73.344393656099314</v>
      </c>
      <c r="G21" s="33">
        <v>1.8459593946856716</v>
      </c>
      <c r="H21" s="32">
        <v>80.536884451400198</v>
      </c>
      <c r="I21" s="31">
        <v>1.7873201167157673</v>
      </c>
      <c r="J21" s="37"/>
      <c r="K21" s="37"/>
      <c r="L21" s="37"/>
      <c r="M21" s="37"/>
      <c r="N21" s="37"/>
      <c r="O21" s="37"/>
      <c r="P21" s="37"/>
      <c r="Q21" s="37"/>
      <c r="S21" s="37"/>
      <c r="T21" s="37"/>
      <c r="U21" s="37"/>
      <c r="V21" s="37"/>
      <c r="W21" s="37"/>
      <c r="X21" s="37"/>
      <c r="Y21" s="37"/>
      <c r="Z21" s="37"/>
      <c r="AA21" s="37"/>
      <c r="AB21" s="37"/>
      <c r="AC21" s="37"/>
      <c r="AD21" s="37"/>
      <c r="AE21" s="37"/>
      <c r="AF21" s="37"/>
      <c r="AG21" s="37"/>
      <c r="AH21" s="37"/>
      <c r="AI21" s="37"/>
    </row>
    <row r="22" spans="1:35">
      <c r="A22" s="83" t="s">
        <v>26</v>
      </c>
      <c r="B22" s="34">
        <v>89.71537818394269</v>
      </c>
      <c r="C22" s="35">
        <v>0.61438281609939227</v>
      </c>
      <c r="D22" s="34">
        <v>80.624083209824022</v>
      </c>
      <c r="E22" s="33">
        <v>0.64839017443923286</v>
      </c>
      <c r="F22" s="34">
        <v>86.524985208623491</v>
      </c>
      <c r="G22" s="33">
        <v>0.63261253608587154</v>
      </c>
      <c r="H22" s="32">
        <v>82.308175345602322</v>
      </c>
      <c r="I22" s="31">
        <v>0.67979080951095927</v>
      </c>
      <c r="J22" s="37"/>
      <c r="K22" s="37"/>
      <c r="L22" s="37"/>
      <c r="M22" s="37"/>
      <c r="N22" s="37"/>
      <c r="O22" s="37"/>
      <c r="P22" s="37"/>
      <c r="Q22" s="37"/>
      <c r="S22" s="37"/>
      <c r="T22" s="37"/>
      <c r="U22" s="37"/>
      <c r="V22" s="37"/>
      <c r="W22" s="37"/>
      <c r="X22" s="37"/>
      <c r="Y22" s="37"/>
      <c r="Z22" s="37"/>
      <c r="AA22" s="37"/>
      <c r="AB22" s="37"/>
      <c r="AC22" s="37"/>
      <c r="AD22" s="37"/>
      <c r="AE22" s="37"/>
      <c r="AF22" s="37"/>
      <c r="AG22" s="37"/>
      <c r="AH22" s="37"/>
      <c r="AI22" s="37"/>
    </row>
    <row r="23" spans="1:35">
      <c r="A23" s="83" t="s">
        <v>28</v>
      </c>
      <c r="B23" s="34">
        <v>90.15078350852707</v>
      </c>
      <c r="C23" s="35">
        <v>0.6743993514575306</v>
      </c>
      <c r="D23" s="34">
        <v>74.956374751812788</v>
      </c>
      <c r="E23" s="33">
        <v>0.93646274816912278</v>
      </c>
      <c r="F23" s="34">
        <v>84.980128885744406</v>
      </c>
      <c r="G23" s="33">
        <v>0.73821839482609197</v>
      </c>
      <c r="H23" s="32">
        <v>81.437965977438438</v>
      </c>
      <c r="I23" s="31">
        <v>0.85654324249122282</v>
      </c>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83" t="s">
        <v>45</v>
      </c>
      <c r="B24" s="34">
        <v>81.35969006379888</v>
      </c>
      <c r="C24" s="35">
        <v>0.86753244054228373</v>
      </c>
      <c r="D24" s="34">
        <v>75.865257371904647</v>
      </c>
      <c r="E24" s="33">
        <v>1.0948586671582778</v>
      </c>
      <c r="F24" s="34">
        <v>80.279648295789571</v>
      </c>
      <c r="G24" s="33">
        <v>0.94337966794237227</v>
      </c>
      <c r="H24" s="32">
        <v>78.078960995084458</v>
      </c>
      <c r="I24" s="31">
        <v>1.0983013634990657</v>
      </c>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83" t="s">
        <v>46</v>
      </c>
      <c r="B25" s="34">
        <v>83.425691883002486</v>
      </c>
      <c r="C25" s="35">
        <v>0.82442760640901935</v>
      </c>
      <c r="D25" s="34">
        <v>82.814689852662696</v>
      </c>
      <c r="E25" s="33">
        <v>0.87495805496214774</v>
      </c>
      <c r="F25" s="34">
        <v>83.410296691593075</v>
      </c>
      <c r="G25" s="33">
        <v>0.92697432304174787</v>
      </c>
      <c r="H25" s="32">
        <v>84.084342193635962</v>
      </c>
      <c r="I25" s="31">
        <v>0.89775718235960245</v>
      </c>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83" t="s">
        <v>47</v>
      </c>
      <c r="B26" s="34">
        <v>78.430536101712775</v>
      </c>
      <c r="C26" s="35">
        <v>0.69196675661556728</v>
      </c>
      <c r="D26" s="34">
        <v>75.893094270798954</v>
      </c>
      <c r="E26" s="33">
        <v>0.73225110939176907</v>
      </c>
      <c r="F26" s="34">
        <v>84.185555536969716</v>
      </c>
      <c r="G26" s="33">
        <v>0.62988766926887207</v>
      </c>
      <c r="H26" s="32">
        <v>82.591786167746676</v>
      </c>
      <c r="I26" s="31">
        <v>0.67025492846282175</v>
      </c>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c r="A27" s="83" t="s">
        <v>48</v>
      </c>
      <c r="B27" s="34">
        <v>81.347923277722828</v>
      </c>
      <c r="C27" s="35">
        <v>1.1154496971419896</v>
      </c>
      <c r="D27" s="34">
        <v>79.965397804134312</v>
      </c>
      <c r="E27" s="33">
        <v>1.0934240771606696</v>
      </c>
      <c r="F27" s="34">
        <v>81.05346721478638</v>
      </c>
      <c r="G27" s="33">
        <v>1.0439015753552672</v>
      </c>
      <c r="H27" s="32">
        <v>80.342436355368562</v>
      </c>
      <c r="I27" s="31">
        <v>1.0716107188693931</v>
      </c>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c r="A28" s="83" t="s">
        <v>49</v>
      </c>
      <c r="B28" s="34">
        <v>89.286397349351844</v>
      </c>
      <c r="C28" s="35">
        <v>0.41091376991754486</v>
      </c>
      <c r="D28" s="34">
        <v>87.243054390318292</v>
      </c>
      <c r="E28" s="33">
        <v>0.43403497836947041</v>
      </c>
      <c r="F28" s="34">
        <v>89.505419879814212</v>
      </c>
      <c r="G28" s="33">
        <v>0.39915900854591957</v>
      </c>
      <c r="H28" s="32">
        <v>89.592329760870811</v>
      </c>
      <c r="I28" s="31">
        <v>0.41199030785891433</v>
      </c>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ht="13.5" thickBot="1">
      <c r="A29" s="116" t="s">
        <v>51</v>
      </c>
      <c r="B29" s="117">
        <v>94.113914079050204</v>
      </c>
      <c r="C29" s="118">
        <v>0.43994048304517641</v>
      </c>
      <c r="D29" s="117">
        <v>89.71864634030041</v>
      </c>
      <c r="E29" s="30">
        <v>0.56276406845507543</v>
      </c>
      <c r="F29" s="117">
        <v>93.285988205916809</v>
      </c>
      <c r="G29" s="30">
        <v>0.4971429990858553</v>
      </c>
      <c r="H29" s="29">
        <v>93.697397016474156</v>
      </c>
      <c r="I29" s="28">
        <v>0.42941714626767918</v>
      </c>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ht="14.25">
      <c r="A30" s="165" t="s">
        <v>326</v>
      </c>
      <c r="B30" s="161">
        <v>88.475019745837585</v>
      </c>
      <c r="C30" s="162">
        <v>0.67586368606471547</v>
      </c>
      <c r="D30" s="161">
        <v>80.91141178823365</v>
      </c>
      <c r="E30" s="163">
        <v>0.78073818922550287</v>
      </c>
      <c r="F30" s="161">
        <v>82.172828043128675</v>
      </c>
      <c r="G30" s="163">
        <v>0.85929038924279488</v>
      </c>
      <c r="H30" s="166">
        <v>88.759617883300052</v>
      </c>
      <c r="I30" s="164">
        <v>0.68590057305438712</v>
      </c>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ht="15" thickBot="1">
      <c r="A31" s="116" t="s">
        <v>325</v>
      </c>
      <c r="B31" s="117">
        <v>77.739867350221289</v>
      </c>
      <c r="C31" s="118">
        <v>1.1331723189341951</v>
      </c>
      <c r="D31" s="117">
        <v>84.83613343499691</v>
      </c>
      <c r="E31" s="30">
        <v>0.87656394840730223</v>
      </c>
      <c r="F31" s="117">
        <v>83.027803558646383</v>
      </c>
      <c r="G31" s="30">
        <v>1.0687595398362413</v>
      </c>
      <c r="H31" s="29">
        <v>85.972803623318725</v>
      </c>
      <c r="I31" s="28">
        <v>0.99864935290795354</v>
      </c>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3" spans="1:1" ht="14.25">
      <c r="A33" s="66" t="s">
        <v>284</v>
      </c>
    </row>
    <row r="34" spans="1:1">
      <c r="A34" s="70" t="s">
        <v>330</v>
      </c>
    </row>
    <row r="35" spans="1:1">
      <c r="A35" s="2" t="s">
        <v>391</v>
      </c>
    </row>
  </sheetData>
  <customSheetViews>
    <customSheetView guid="{958562DC-2717-487D-88ED-05485062DB2A}" scale="80" showGridLines="0">
      <selection activeCell="O9" sqref="O9"/>
      <pageMargins left="0.7" right="0.7" top="0.75" bottom="0.75" header="0.3" footer="0.3"/>
      <pageSetup paperSize="9" orientation="portrait" r:id="rId1"/>
    </customSheetView>
    <customSheetView guid="{DC9DA9F2-44C2-40AF-952E-F17A8405449D}" scale="80" showGridLines="0">
      <selection activeCell="A12" sqref="A12:A26"/>
      <pageMargins left="0.7" right="0.7" top="0.75" bottom="0.75" header="0.3" footer="0.3"/>
      <pageSetup paperSize="9" orientation="portrait" r:id="rId2"/>
    </customSheetView>
    <customSheetView guid="{AF19555B-DC94-4383-99E1-B20527EBB45F}" scale="80" showGridLines="0">
      <selection activeCell="L7" sqref="L7"/>
      <pageMargins left="0.7" right="0.7" top="0.75" bottom="0.75" header="0.3" footer="0.3"/>
      <pageSetup paperSize="9" orientation="portrait" r:id="rId3"/>
    </customSheetView>
  </customSheetViews>
  <mergeCells count="5">
    <mergeCell ref="B13:I13"/>
    <mergeCell ref="B14:C14"/>
    <mergeCell ref="D14:E14"/>
    <mergeCell ref="F14:G14"/>
    <mergeCell ref="H14:I14"/>
  </mergeCells>
  <phoneticPr fontId="73"/>
  <hyperlinks>
    <hyperlink ref="A1" r:id="rId4" display="https://doi.org/10.1787/1d0bc92a-en" xr:uid="{00000000-0004-0000-2400-000000000000}"/>
    <hyperlink ref="A4" r:id="rId5" xr:uid="{00000000-0004-0000-2400-000001000000}"/>
  </hyperlinks>
  <pageMargins left="0.7" right="0.7" top="0.75" bottom="0.75" header="0.3" footer="0.3"/>
  <pageSetup paperSize="9" orientation="portrait"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4"/>
  <dimension ref="A1:AI30"/>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66"/>
      <c r="J6" s="51"/>
      <c r="K6" s="66"/>
      <c r="L6" s="66"/>
      <c r="M6" s="66"/>
      <c r="O6" s="152"/>
    </row>
    <row r="7" spans="1:35">
      <c r="A7" s="66" t="s">
        <v>380</v>
      </c>
      <c r="J7" s="50"/>
      <c r="K7" s="66"/>
      <c r="L7" s="66"/>
      <c r="M7" s="66"/>
    </row>
    <row r="8" spans="1:35">
      <c r="A8" s="1" t="s">
        <v>220</v>
      </c>
    </row>
    <row r="9" spans="1:35">
      <c r="A9" s="6" t="s">
        <v>239</v>
      </c>
    </row>
    <row r="10" spans="1:35">
      <c r="A10" s="6"/>
    </row>
    <row r="11" spans="1:35">
      <c r="A11" s="6"/>
    </row>
    <row r="12" spans="1:35" s="9" customFormat="1" ht="13.5" thickBot="1">
      <c r="A12" s="7"/>
    </row>
    <row r="13" spans="1:35" s="9" customFormat="1" ht="29.25" customHeight="1">
      <c r="A13" s="41"/>
      <c r="B13" s="319" t="s">
        <v>269</v>
      </c>
      <c r="C13" s="319"/>
      <c r="D13" s="319"/>
      <c r="E13" s="319"/>
      <c r="F13" s="319"/>
      <c r="G13" s="319"/>
      <c r="H13" s="319"/>
      <c r="I13" s="320"/>
    </row>
    <row r="14" spans="1:35" s="9" customFormat="1" ht="102.75" customHeight="1">
      <c r="A14" s="42"/>
      <c r="B14" s="315" t="s">
        <v>109</v>
      </c>
      <c r="C14" s="316"/>
      <c r="D14" s="314" t="s">
        <v>110</v>
      </c>
      <c r="E14" s="314"/>
      <c r="F14" s="314" t="s">
        <v>111</v>
      </c>
      <c r="G14" s="314"/>
      <c r="H14" s="315" t="s">
        <v>112</v>
      </c>
      <c r="I14" s="317"/>
    </row>
    <row r="15" spans="1:35" s="70" customFormat="1">
      <c r="A15" s="43"/>
      <c r="B15" s="44" t="s">
        <v>53</v>
      </c>
      <c r="C15" s="44" t="s">
        <v>6</v>
      </c>
      <c r="D15" s="45" t="s">
        <v>53</v>
      </c>
      <c r="E15" s="46" t="s">
        <v>6</v>
      </c>
      <c r="F15" s="45" t="s">
        <v>53</v>
      </c>
      <c r="G15" s="46" t="s">
        <v>6</v>
      </c>
      <c r="H15" s="44" t="s">
        <v>53</v>
      </c>
      <c r="I15" s="47" t="s">
        <v>6</v>
      </c>
    </row>
    <row r="16" spans="1:35">
      <c r="A16" s="17"/>
      <c r="B16" s="18"/>
      <c r="C16" s="18"/>
      <c r="D16" s="19"/>
      <c r="E16" s="20"/>
      <c r="F16" s="19"/>
      <c r="G16" s="20"/>
      <c r="H16" s="21"/>
      <c r="I16" s="22"/>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113" t="s">
        <v>7</v>
      </c>
      <c r="B17" s="32">
        <v>87.102399324767546</v>
      </c>
      <c r="C17" s="35">
        <v>1.191819748078407</v>
      </c>
      <c r="D17" s="34">
        <v>77.375899679819469</v>
      </c>
      <c r="E17" s="33">
        <v>2.1285559227154187</v>
      </c>
      <c r="F17" s="34">
        <v>81.738618433025266</v>
      </c>
      <c r="G17" s="33">
        <v>1.3587998271281849</v>
      </c>
      <c r="H17" s="32">
        <v>87.336259689526628</v>
      </c>
      <c r="I17" s="31">
        <v>1.2766258538880741</v>
      </c>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113" t="s">
        <v>11</v>
      </c>
      <c r="B18" s="32">
        <v>79.053614111448951</v>
      </c>
      <c r="C18" s="35">
        <v>0.97622376996583349</v>
      </c>
      <c r="D18" s="34">
        <v>74.526204737587392</v>
      </c>
      <c r="E18" s="33">
        <v>1.1327615982256762</v>
      </c>
      <c r="F18" s="34">
        <v>77.629678142985298</v>
      </c>
      <c r="G18" s="33">
        <v>1.1192755578907401</v>
      </c>
      <c r="H18" s="32">
        <v>72.23636240773908</v>
      </c>
      <c r="I18" s="31">
        <v>1.1108724249562696</v>
      </c>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113" t="s">
        <v>16</v>
      </c>
      <c r="B19" s="32">
        <v>64.687182809981564</v>
      </c>
      <c r="C19" s="35">
        <v>1.5423741172639072</v>
      </c>
      <c r="D19" s="34">
        <v>64.847350194221647</v>
      </c>
      <c r="E19" s="33">
        <v>1.634116616790106</v>
      </c>
      <c r="F19" s="34">
        <v>63.541200720137972</v>
      </c>
      <c r="G19" s="33">
        <v>1.7436076735756862</v>
      </c>
      <c r="H19" s="32">
        <v>64.477251353315836</v>
      </c>
      <c r="I19" s="31">
        <v>1.5528720571020274</v>
      </c>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113" t="s">
        <v>18</v>
      </c>
      <c r="B20" s="32">
        <v>84.416203046308667</v>
      </c>
      <c r="C20" s="35">
        <v>1.0768961218003867</v>
      </c>
      <c r="D20" s="34">
        <v>80.145646371688613</v>
      </c>
      <c r="E20" s="33">
        <v>1.1181248911429</v>
      </c>
      <c r="F20" s="34">
        <v>74.875833400584284</v>
      </c>
      <c r="G20" s="33">
        <v>1.4749310153521162</v>
      </c>
      <c r="H20" s="32">
        <v>87.48666445428492</v>
      </c>
      <c r="I20" s="31">
        <v>1.0980970073669065</v>
      </c>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113" t="s">
        <v>36</v>
      </c>
      <c r="B21" s="34">
        <v>60.253663213878397</v>
      </c>
      <c r="C21" s="35">
        <v>0.84940144427092501</v>
      </c>
      <c r="D21" s="34">
        <v>58.056909762945928</v>
      </c>
      <c r="E21" s="33">
        <v>0.95922028225572475</v>
      </c>
      <c r="F21" s="34">
        <v>64.140833947762559</v>
      </c>
      <c r="G21" s="33">
        <v>0.8235758986269115</v>
      </c>
      <c r="H21" s="32">
        <v>63.650277518859284</v>
      </c>
      <c r="I21" s="31">
        <v>0.99870478566627985</v>
      </c>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c r="A22" s="113" t="s">
        <v>43</v>
      </c>
      <c r="B22" s="32">
        <v>77.580052098836433</v>
      </c>
      <c r="C22" s="35">
        <v>0.96956048984181276</v>
      </c>
      <c r="D22" s="34">
        <v>71.047207674036244</v>
      </c>
      <c r="E22" s="33">
        <v>1.0801690323760393</v>
      </c>
      <c r="F22" s="34">
        <v>71.070414836289217</v>
      </c>
      <c r="G22" s="33">
        <v>1.0911424245735588</v>
      </c>
      <c r="H22" s="32">
        <v>74.710625945347914</v>
      </c>
      <c r="I22" s="31">
        <v>1.0353914452310831</v>
      </c>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113" t="s">
        <v>46</v>
      </c>
      <c r="B23" s="32">
        <v>71.106625761272753</v>
      </c>
      <c r="C23" s="35">
        <v>1.1280667743633257</v>
      </c>
      <c r="D23" s="34">
        <v>70.445494696846254</v>
      </c>
      <c r="E23" s="33">
        <v>1.0217524818099222</v>
      </c>
      <c r="F23" s="34">
        <v>70.924753786875058</v>
      </c>
      <c r="G23" s="33">
        <v>1.0396320910398513</v>
      </c>
      <c r="H23" s="32">
        <v>76.668357388097888</v>
      </c>
      <c r="I23" s="31">
        <v>0.89052538941546777</v>
      </c>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113" t="s">
        <v>47</v>
      </c>
      <c r="B24" s="32">
        <v>73.547229641115479</v>
      </c>
      <c r="C24" s="35">
        <v>1.1144594806375137</v>
      </c>
      <c r="D24" s="34">
        <v>72.541945622541476</v>
      </c>
      <c r="E24" s="33">
        <v>1.0527826264732041</v>
      </c>
      <c r="F24" s="34">
        <v>78.219018134416558</v>
      </c>
      <c r="G24" s="33">
        <v>0.98064195226396511</v>
      </c>
      <c r="H24" s="32">
        <v>76.725354019104813</v>
      </c>
      <c r="I24" s="31">
        <v>0.89515467321633768</v>
      </c>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113" t="s">
        <v>48</v>
      </c>
      <c r="B25" s="32">
        <v>72.914685071834356</v>
      </c>
      <c r="C25" s="35">
        <v>0.75106467223375872</v>
      </c>
      <c r="D25" s="34">
        <v>70.958157172000853</v>
      </c>
      <c r="E25" s="33">
        <v>0.82413434434635258</v>
      </c>
      <c r="F25" s="34">
        <v>73.620444538117823</v>
      </c>
      <c r="G25" s="33">
        <v>0.82308440542519579</v>
      </c>
      <c r="H25" s="32">
        <v>72.981411266718752</v>
      </c>
      <c r="I25" s="31">
        <v>0.8769404947691295</v>
      </c>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113" t="s">
        <v>49</v>
      </c>
      <c r="B26" s="32">
        <v>90.391190428152925</v>
      </c>
      <c r="C26" s="35">
        <v>0.46824311030108495</v>
      </c>
      <c r="D26" s="34">
        <v>87.902939517429957</v>
      </c>
      <c r="E26" s="33">
        <v>0.45019793548379927</v>
      </c>
      <c r="F26" s="34">
        <v>89.187252652654564</v>
      </c>
      <c r="G26" s="33">
        <v>0.48183543539132712</v>
      </c>
      <c r="H26" s="32">
        <v>89.327074308494119</v>
      </c>
      <c r="I26" s="31">
        <v>0.4682734965956144</v>
      </c>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ht="13.5" thickBot="1">
      <c r="A27" s="116" t="s">
        <v>51</v>
      </c>
      <c r="B27" s="117">
        <v>91.207197911734909</v>
      </c>
      <c r="C27" s="118">
        <v>0.65329036431144194</v>
      </c>
      <c r="D27" s="117">
        <v>84.701495003932109</v>
      </c>
      <c r="E27" s="30">
        <v>0.8883062005919361</v>
      </c>
      <c r="F27" s="117">
        <v>90.06849559635377</v>
      </c>
      <c r="G27" s="30">
        <v>0.57800359901898946</v>
      </c>
      <c r="H27" s="29">
        <v>89.467638283976214</v>
      </c>
      <c r="I27" s="28">
        <v>0.68175583894291392</v>
      </c>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9" spans="1:35">
      <c r="A29" s="70" t="s">
        <v>330</v>
      </c>
    </row>
    <row r="30" spans="1:35">
      <c r="A30" s="2" t="s">
        <v>391</v>
      </c>
    </row>
  </sheetData>
  <customSheetViews>
    <customSheetView guid="{958562DC-2717-487D-88ED-05485062DB2A}" scale="80" showGridLines="0">
      <selection activeCell="C31" sqref="C31"/>
      <pageMargins left="0.7" right="0.7" top="0.75" bottom="0.75" header="0.3" footer="0.3"/>
      <pageSetup paperSize="9" orientation="portrait" r:id="rId1"/>
    </customSheetView>
    <customSheetView guid="{DC9DA9F2-44C2-40AF-952E-F17A8405449D}" scale="80" showGridLines="0">
      <selection activeCell="N8" sqref="N8"/>
      <pageMargins left="0.7" right="0.7" top="0.75" bottom="0.75" header="0.3" footer="0.3"/>
      <pageSetup paperSize="9" orientation="portrait" r:id="rId2"/>
    </customSheetView>
    <customSheetView guid="{AF19555B-DC94-4383-99E1-B20527EBB45F}" scale="80" showGridLines="0">
      <selection activeCell="C31" sqref="C31"/>
      <pageMargins left="0.7" right="0.7" top="0.75" bottom="0.75" header="0.3" footer="0.3"/>
      <pageSetup paperSize="9" orientation="portrait" r:id="rId3"/>
    </customSheetView>
  </customSheetViews>
  <mergeCells count="5">
    <mergeCell ref="B13:I13"/>
    <mergeCell ref="B14:C14"/>
    <mergeCell ref="D14:E14"/>
    <mergeCell ref="F14:G14"/>
    <mergeCell ref="H14:I14"/>
  </mergeCells>
  <phoneticPr fontId="73"/>
  <hyperlinks>
    <hyperlink ref="A1" r:id="rId4" display="https://doi.org/10.1787/1d0bc92a-en" xr:uid="{00000000-0004-0000-2500-000000000000}"/>
    <hyperlink ref="A4" r:id="rId5" xr:uid="{00000000-0004-0000-2500-000001000000}"/>
  </hyperlinks>
  <pageMargins left="0.7" right="0.7" top="0.75" bottom="0.75" header="0.3" footer="0.3"/>
  <pageSetup paperSize="9"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8"/>
  <dimension ref="A1:AI75"/>
  <sheetViews>
    <sheetView showGridLines="0" zoomScale="80" zoomScaleNormal="80" workbookViewId="0"/>
  </sheetViews>
  <sheetFormatPr defaultColWidth="8.7109375" defaultRowHeight="12.75"/>
  <cols>
    <col min="1" max="1" width="34" style="66" customWidth="1"/>
    <col min="2" max="9" width="10.28515625" style="66" customWidth="1"/>
    <col min="10" max="16384" width="8.7109375" style="66"/>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J6" s="50"/>
      <c r="O6" s="153"/>
    </row>
    <row r="7" spans="1:35">
      <c r="A7" s="66" t="s">
        <v>381</v>
      </c>
      <c r="J7" s="50"/>
      <c r="O7" s="153"/>
    </row>
    <row r="8" spans="1:35">
      <c r="A8" s="51" t="s">
        <v>139</v>
      </c>
    </row>
    <row r="9" spans="1:35">
      <c r="A9" s="49" t="s">
        <v>237</v>
      </c>
    </row>
    <row r="10" spans="1:35">
      <c r="A10" s="49"/>
    </row>
    <row r="11" spans="1:35" s="81" customFormat="1" ht="13.5" thickBot="1">
      <c r="A11" s="136"/>
    </row>
    <row r="12" spans="1:35" s="81" customFormat="1" ht="16.899999999999999" customHeight="1">
      <c r="A12" s="41"/>
      <c r="B12" s="318" t="s">
        <v>270</v>
      </c>
      <c r="C12" s="319"/>
      <c r="D12" s="319"/>
      <c r="E12" s="319"/>
      <c r="F12" s="319"/>
      <c r="G12" s="319"/>
      <c r="H12" s="319"/>
      <c r="I12" s="319"/>
      <c r="J12" s="319"/>
      <c r="K12" s="319"/>
      <c r="L12" s="319"/>
      <c r="M12" s="319"/>
      <c r="N12" s="319"/>
      <c r="O12" s="319"/>
      <c r="P12" s="319"/>
      <c r="Q12" s="319"/>
      <c r="R12" s="319"/>
      <c r="S12" s="319"/>
      <c r="T12" s="319"/>
      <c r="U12" s="320"/>
    </row>
    <row r="13" spans="1:35" s="81" customFormat="1" ht="28.15" customHeight="1">
      <c r="A13" s="42"/>
      <c r="B13" s="393" t="s">
        <v>127</v>
      </c>
      <c r="C13" s="394"/>
      <c r="D13" s="330" t="s">
        <v>128</v>
      </c>
      <c r="E13" s="337"/>
      <c r="F13" s="337"/>
      <c r="G13" s="337"/>
      <c r="H13" s="337"/>
      <c r="I13" s="328"/>
      <c r="J13" s="330" t="s">
        <v>194</v>
      </c>
      <c r="K13" s="337"/>
      <c r="L13" s="337"/>
      <c r="M13" s="337"/>
      <c r="N13" s="337"/>
      <c r="O13" s="328"/>
      <c r="P13" s="330" t="s">
        <v>129</v>
      </c>
      <c r="Q13" s="337"/>
      <c r="R13" s="337"/>
      <c r="S13" s="337"/>
      <c r="T13" s="337"/>
      <c r="U13" s="331"/>
    </row>
    <row r="14" spans="1:35" s="81" customFormat="1" ht="53.25" customHeight="1">
      <c r="A14" s="42"/>
      <c r="B14" s="340"/>
      <c r="C14" s="341"/>
      <c r="D14" s="330" t="s">
        <v>130</v>
      </c>
      <c r="E14" s="328"/>
      <c r="F14" s="330" t="s">
        <v>131</v>
      </c>
      <c r="G14" s="328"/>
      <c r="H14" s="337" t="s">
        <v>132</v>
      </c>
      <c r="I14" s="328"/>
      <c r="J14" s="330" t="s">
        <v>241</v>
      </c>
      <c r="K14" s="328"/>
      <c r="L14" s="330" t="s">
        <v>271</v>
      </c>
      <c r="M14" s="328"/>
      <c r="N14" s="337" t="s">
        <v>150</v>
      </c>
      <c r="O14" s="328"/>
      <c r="P14" s="330" t="s">
        <v>396</v>
      </c>
      <c r="Q14" s="328"/>
      <c r="R14" s="330" t="s">
        <v>149</v>
      </c>
      <c r="S14" s="328"/>
      <c r="T14" s="337" t="s">
        <v>150</v>
      </c>
      <c r="U14" s="331"/>
    </row>
    <row r="15" spans="1:35">
      <c r="A15" s="137"/>
      <c r="B15" s="90" t="s">
        <v>53</v>
      </c>
      <c r="C15" s="91" t="s">
        <v>6</v>
      </c>
      <c r="D15" s="90" t="s">
        <v>53</v>
      </c>
      <c r="E15" s="92" t="s">
        <v>6</v>
      </c>
      <c r="F15" s="90" t="s">
        <v>53</v>
      </c>
      <c r="G15" s="92" t="s">
        <v>6</v>
      </c>
      <c r="H15" s="91" t="s">
        <v>94</v>
      </c>
      <c r="I15" s="92" t="s">
        <v>6</v>
      </c>
      <c r="J15" s="90" t="s">
        <v>53</v>
      </c>
      <c r="K15" s="92" t="s">
        <v>6</v>
      </c>
      <c r="L15" s="90" t="s">
        <v>53</v>
      </c>
      <c r="M15" s="92" t="s">
        <v>6</v>
      </c>
      <c r="N15" s="91" t="s">
        <v>94</v>
      </c>
      <c r="O15" s="92" t="s">
        <v>6</v>
      </c>
      <c r="P15" s="90" t="s">
        <v>53</v>
      </c>
      <c r="Q15" s="92" t="s">
        <v>6</v>
      </c>
      <c r="R15" s="90" t="s">
        <v>53</v>
      </c>
      <c r="S15" s="92" t="s">
        <v>6</v>
      </c>
      <c r="T15" s="91" t="s">
        <v>94</v>
      </c>
      <c r="U15" s="93" t="s">
        <v>6</v>
      </c>
    </row>
    <row r="16" spans="1:35">
      <c r="A16" s="74"/>
      <c r="B16" s="138"/>
      <c r="C16" s="76"/>
      <c r="D16" s="75"/>
      <c r="E16" s="77"/>
      <c r="F16" s="75"/>
      <c r="G16" s="77"/>
      <c r="H16" s="78"/>
      <c r="I16" s="77"/>
      <c r="J16" s="75"/>
      <c r="K16" s="77"/>
      <c r="L16" s="75"/>
      <c r="M16" s="77"/>
      <c r="N16" s="78"/>
      <c r="O16" s="77"/>
      <c r="P16" s="75"/>
      <c r="Q16" s="77"/>
      <c r="R16" s="75"/>
      <c r="S16" s="77"/>
      <c r="T16" s="78"/>
      <c r="U16" s="79"/>
      <c r="V16" s="139"/>
      <c r="W16" s="139"/>
      <c r="X16" s="139"/>
      <c r="Y16" s="139"/>
      <c r="Z16" s="139"/>
      <c r="AA16" s="139"/>
      <c r="AB16" s="139"/>
      <c r="AC16" s="139"/>
      <c r="AD16" s="139"/>
      <c r="AE16" s="139"/>
      <c r="AF16" s="139"/>
      <c r="AG16" s="139"/>
      <c r="AH16" s="139"/>
      <c r="AI16" s="139"/>
    </row>
    <row r="17" spans="1:35">
      <c r="A17" s="113" t="s">
        <v>7</v>
      </c>
      <c r="B17" s="80">
        <v>78.955615813891782</v>
      </c>
      <c r="C17" s="52">
        <v>1.5538604978483703</v>
      </c>
      <c r="D17" s="71">
        <v>79.51692195557041</v>
      </c>
      <c r="E17" s="53">
        <v>2.2966692789855014</v>
      </c>
      <c r="F17" s="71">
        <v>78.639218637695862</v>
      </c>
      <c r="G17" s="53">
        <v>1.7887554122081379</v>
      </c>
      <c r="H17" s="58">
        <v>0.87770331787454836</v>
      </c>
      <c r="I17" s="53">
        <v>2.5780095767927991</v>
      </c>
      <c r="J17" s="71">
        <v>67.286986344071579</v>
      </c>
      <c r="K17" s="53">
        <v>3.9670288004476695</v>
      </c>
      <c r="L17" s="71">
        <v>88.833540184684395</v>
      </c>
      <c r="M17" s="53">
        <v>3.0556666853353667</v>
      </c>
      <c r="N17" s="58">
        <v>21.546553840612816</v>
      </c>
      <c r="O17" s="53">
        <v>5.0640317322857742</v>
      </c>
      <c r="P17" s="71">
        <v>70.237893176054698</v>
      </c>
      <c r="Q17" s="53">
        <v>3.6275047194828747</v>
      </c>
      <c r="R17" s="71">
        <v>81.509228318154186</v>
      </c>
      <c r="S17" s="53">
        <v>1.786534619484986</v>
      </c>
      <c r="T17" s="58">
        <v>11.271335142099488</v>
      </c>
      <c r="U17" s="54">
        <v>4.1450821268105287</v>
      </c>
      <c r="V17" s="63"/>
      <c r="W17" s="63"/>
      <c r="X17" s="63"/>
      <c r="Y17" s="63"/>
      <c r="Z17" s="63"/>
      <c r="AA17" s="63"/>
      <c r="AB17" s="63"/>
      <c r="AC17" s="63"/>
      <c r="AD17" s="63"/>
      <c r="AE17" s="63"/>
      <c r="AF17" s="63"/>
      <c r="AG17" s="63"/>
      <c r="AH17" s="63"/>
      <c r="AI17" s="63"/>
    </row>
    <row r="18" spans="1:35">
      <c r="A18" s="113" t="s">
        <v>8</v>
      </c>
      <c r="B18" s="80">
        <v>74.410735585871663</v>
      </c>
      <c r="C18" s="52">
        <v>0.88441861959817569</v>
      </c>
      <c r="D18" s="71">
        <v>77.735037055191967</v>
      </c>
      <c r="E18" s="53">
        <v>1.3706418952674457</v>
      </c>
      <c r="F18" s="71">
        <v>72.459240664798898</v>
      </c>
      <c r="G18" s="53">
        <v>1.0544115682972757</v>
      </c>
      <c r="H18" s="58">
        <v>5.2757963903930687</v>
      </c>
      <c r="I18" s="53">
        <v>1.6198798499852756</v>
      </c>
      <c r="J18" s="71">
        <v>64.553499093441943</v>
      </c>
      <c r="K18" s="53">
        <v>2.1959314032991299</v>
      </c>
      <c r="L18" s="71">
        <v>84.826103483123973</v>
      </c>
      <c r="M18" s="53">
        <v>1.1843353968425976</v>
      </c>
      <c r="N18" s="58">
        <v>20.27260438968203</v>
      </c>
      <c r="O18" s="53">
        <v>2.3781733860893097</v>
      </c>
      <c r="P18" s="71">
        <v>65.503626663741315</v>
      </c>
      <c r="Q18" s="53">
        <v>2.0996817843128235</v>
      </c>
      <c r="R18" s="71">
        <v>77.226640679699614</v>
      </c>
      <c r="S18" s="53">
        <v>0.92553668886132656</v>
      </c>
      <c r="T18" s="58">
        <v>11.723014015958299</v>
      </c>
      <c r="U18" s="54">
        <v>2.2409197913417338</v>
      </c>
      <c r="V18" s="63"/>
      <c r="W18" s="63"/>
      <c r="X18" s="63"/>
      <c r="Y18" s="63"/>
      <c r="Z18" s="63"/>
      <c r="AA18" s="63"/>
      <c r="AB18" s="63"/>
      <c r="AC18" s="63"/>
      <c r="AD18" s="63"/>
      <c r="AE18" s="63"/>
      <c r="AF18" s="63"/>
      <c r="AG18" s="63"/>
      <c r="AH18" s="63"/>
      <c r="AI18" s="63"/>
    </row>
    <row r="19" spans="1:35">
      <c r="A19" s="113" t="s">
        <v>9</v>
      </c>
      <c r="B19" s="80">
        <v>71.076108481753963</v>
      </c>
      <c r="C19" s="52">
        <v>1.0512849607274641</v>
      </c>
      <c r="D19" s="71">
        <v>68.623831361656357</v>
      </c>
      <c r="E19" s="53">
        <v>1.565388938503504</v>
      </c>
      <c r="F19" s="71">
        <v>72.099451792266905</v>
      </c>
      <c r="G19" s="53">
        <v>1.195901233184911</v>
      </c>
      <c r="H19" s="58">
        <v>-3.4756204306105474</v>
      </c>
      <c r="I19" s="53">
        <v>1.7405846913529821</v>
      </c>
      <c r="J19" s="71">
        <v>65.375427809288951</v>
      </c>
      <c r="K19" s="53">
        <v>2.0762222437819857</v>
      </c>
      <c r="L19" s="71">
        <v>75.71578085118243</v>
      </c>
      <c r="M19" s="53">
        <v>1.398776823853745</v>
      </c>
      <c r="N19" s="58">
        <v>10.340353041893479</v>
      </c>
      <c r="O19" s="53">
        <v>2.4037432953002953</v>
      </c>
      <c r="P19" s="71">
        <v>66.855542657847579</v>
      </c>
      <c r="Q19" s="53">
        <v>1.6857482287797183</v>
      </c>
      <c r="R19" s="71">
        <v>72.443674568997523</v>
      </c>
      <c r="S19" s="53">
        <v>1.2384433798964611</v>
      </c>
      <c r="T19" s="58">
        <v>5.5881319111499437</v>
      </c>
      <c r="U19" s="54">
        <v>1.962120245114257</v>
      </c>
      <c r="V19" s="63"/>
      <c r="W19" s="63"/>
      <c r="X19" s="63"/>
      <c r="Y19" s="63"/>
      <c r="Z19" s="63"/>
      <c r="AA19" s="63"/>
      <c r="AB19" s="63"/>
      <c r="AC19" s="63"/>
      <c r="AD19" s="63"/>
      <c r="AE19" s="63"/>
      <c r="AF19" s="63"/>
      <c r="AG19" s="63"/>
      <c r="AH19" s="63"/>
      <c r="AI19" s="63"/>
    </row>
    <row r="20" spans="1:35">
      <c r="A20" s="83" t="s">
        <v>10</v>
      </c>
      <c r="B20" s="71">
        <v>61.117816199002093</v>
      </c>
      <c r="C20" s="52">
        <v>1.0259546330517821</v>
      </c>
      <c r="D20" s="71">
        <v>59.184185197763561</v>
      </c>
      <c r="E20" s="53">
        <v>1.7348542833586198</v>
      </c>
      <c r="F20" s="71">
        <v>61.977934956585067</v>
      </c>
      <c r="G20" s="53">
        <v>1.3032982879497368</v>
      </c>
      <c r="H20" s="58">
        <v>-2.7937497588215052</v>
      </c>
      <c r="I20" s="53">
        <v>2.2317405080461925</v>
      </c>
      <c r="J20" s="71">
        <v>60.824772960152153</v>
      </c>
      <c r="K20" s="53">
        <v>1.8671946098464349</v>
      </c>
      <c r="L20" s="71">
        <v>69.059430772879722</v>
      </c>
      <c r="M20" s="53">
        <v>1.5554929349288229</v>
      </c>
      <c r="N20" s="58">
        <v>8.2346578127275691</v>
      </c>
      <c r="O20" s="53">
        <v>2.1027283921878275</v>
      </c>
      <c r="P20" s="71">
        <v>61.599058794492947</v>
      </c>
      <c r="Q20" s="53">
        <v>1.6444351779500705</v>
      </c>
      <c r="R20" s="71">
        <v>60.951628541160893</v>
      </c>
      <c r="S20" s="53">
        <v>1.0604712213552889</v>
      </c>
      <c r="T20" s="58">
        <v>-0.64743025333205395</v>
      </c>
      <c r="U20" s="54">
        <v>1.5425041321192663</v>
      </c>
      <c r="V20" s="63"/>
      <c r="W20" s="63"/>
      <c r="X20" s="63"/>
      <c r="Y20" s="63"/>
      <c r="Z20" s="63"/>
      <c r="AA20" s="63"/>
      <c r="AB20" s="63"/>
      <c r="AC20" s="63"/>
      <c r="AD20" s="63"/>
      <c r="AE20" s="63"/>
      <c r="AF20" s="63"/>
      <c r="AG20" s="63"/>
      <c r="AH20" s="63"/>
      <c r="AI20" s="63"/>
    </row>
    <row r="21" spans="1:35">
      <c r="A21" s="140" t="s">
        <v>173</v>
      </c>
      <c r="B21" s="71">
        <v>63.746886035010967</v>
      </c>
      <c r="C21" s="52">
        <v>1.2370952837765319</v>
      </c>
      <c r="D21" s="71">
        <v>61.013639984909972</v>
      </c>
      <c r="E21" s="53">
        <v>2.2856154007965923</v>
      </c>
      <c r="F21" s="71">
        <v>64.887983756840413</v>
      </c>
      <c r="G21" s="53">
        <v>1.6766143218891723</v>
      </c>
      <c r="H21" s="58">
        <v>-3.874343771930441</v>
      </c>
      <c r="I21" s="53">
        <v>3.1078054453889381</v>
      </c>
      <c r="J21" s="71">
        <v>61.843680858911142</v>
      </c>
      <c r="K21" s="53">
        <v>2.3285631036730297</v>
      </c>
      <c r="L21" s="71">
        <v>74.385604416179234</v>
      </c>
      <c r="M21" s="53">
        <v>1.8575059005743941</v>
      </c>
      <c r="N21" s="58">
        <v>12.541923557268092</v>
      </c>
      <c r="O21" s="53">
        <v>2.8328285159311197</v>
      </c>
      <c r="P21" s="71">
        <v>62.892375812577939</v>
      </c>
      <c r="Q21" s="53">
        <v>2.0608989216013351</v>
      </c>
      <c r="R21" s="71">
        <v>63.911152998112136</v>
      </c>
      <c r="S21" s="53">
        <v>1.28255845060125</v>
      </c>
      <c r="T21" s="58">
        <v>1.0187771855341978</v>
      </c>
      <c r="U21" s="54">
        <v>1.9836099097651245</v>
      </c>
      <c r="V21" s="63"/>
      <c r="W21" s="63"/>
      <c r="X21" s="63"/>
      <c r="Y21" s="63"/>
      <c r="Z21" s="63"/>
      <c r="AA21" s="63"/>
      <c r="AB21" s="63"/>
      <c r="AC21" s="63"/>
      <c r="AD21" s="63"/>
      <c r="AE21" s="63"/>
      <c r="AF21" s="63"/>
      <c r="AG21" s="63"/>
      <c r="AH21" s="63"/>
      <c r="AI21" s="63"/>
    </row>
    <row r="22" spans="1:35">
      <c r="A22" s="83" t="s">
        <v>11</v>
      </c>
      <c r="B22" s="71">
        <v>80.008963754214307</v>
      </c>
      <c r="C22" s="52">
        <v>1.2485508107586618</v>
      </c>
      <c r="D22" s="71">
        <v>77.200816652829644</v>
      </c>
      <c r="E22" s="53">
        <v>1.7167595143735843</v>
      </c>
      <c r="F22" s="71">
        <v>81.248375859967908</v>
      </c>
      <c r="G22" s="53">
        <v>1.411374442640978</v>
      </c>
      <c r="H22" s="58">
        <v>-4.0475592071382636</v>
      </c>
      <c r="I22" s="53">
        <v>1.8724153908892069</v>
      </c>
      <c r="J22" s="71">
        <v>72.941998522984377</v>
      </c>
      <c r="K22" s="53">
        <v>3.7487552815726901</v>
      </c>
      <c r="L22" s="71">
        <v>85.8518903140058</v>
      </c>
      <c r="M22" s="53">
        <v>2.0423539610912278</v>
      </c>
      <c r="N22" s="58">
        <v>12.909891791021423</v>
      </c>
      <c r="O22" s="53">
        <v>4.2131922246477274</v>
      </c>
      <c r="P22" s="71">
        <v>79.267916966825879</v>
      </c>
      <c r="Q22" s="53">
        <v>2.8480450131054553</v>
      </c>
      <c r="R22" s="71">
        <v>80.079072902912756</v>
      </c>
      <c r="S22" s="53">
        <v>1.2840758055724388</v>
      </c>
      <c r="T22" s="58">
        <v>0.81115593608687675</v>
      </c>
      <c r="U22" s="54">
        <v>2.8345917415985973</v>
      </c>
      <c r="V22" s="63"/>
      <c r="W22" s="63"/>
      <c r="X22" s="63"/>
      <c r="Y22" s="63"/>
      <c r="Z22" s="63"/>
      <c r="AA22" s="63"/>
      <c r="AB22" s="63"/>
      <c r="AC22" s="63"/>
      <c r="AD22" s="63"/>
      <c r="AE22" s="63"/>
      <c r="AF22" s="63"/>
      <c r="AG22" s="63"/>
      <c r="AH22" s="63"/>
      <c r="AI22" s="63"/>
    </row>
    <row r="23" spans="1:35">
      <c r="A23" s="83" t="s">
        <v>12</v>
      </c>
      <c r="B23" s="71">
        <v>88.026984773355238</v>
      </c>
      <c r="C23" s="52">
        <v>0.78030635488869637</v>
      </c>
      <c r="D23" s="71">
        <v>85.707339283288221</v>
      </c>
      <c r="E23" s="53">
        <v>1.9240564873165076</v>
      </c>
      <c r="F23" s="71">
        <v>88.614473309170791</v>
      </c>
      <c r="G23" s="53">
        <v>0.77091779375042235</v>
      </c>
      <c r="H23" s="58">
        <v>-2.90713402588257</v>
      </c>
      <c r="I23" s="53">
        <v>1.9605880196985674</v>
      </c>
      <c r="J23" s="71">
        <v>82.470490610761161</v>
      </c>
      <c r="K23" s="53">
        <v>3.4173524131073871</v>
      </c>
      <c r="L23" s="71">
        <v>90.550771683542095</v>
      </c>
      <c r="M23" s="53">
        <v>0.9133274242269821</v>
      </c>
      <c r="N23" s="58">
        <v>8.0802810727809344</v>
      </c>
      <c r="O23" s="53">
        <v>3.3933754832151504</v>
      </c>
      <c r="P23" s="71">
        <v>86.39889810255346</v>
      </c>
      <c r="Q23" s="53">
        <v>1.6632974649940677</v>
      </c>
      <c r="R23" s="71">
        <v>88.462738935342102</v>
      </c>
      <c r="S23" s="53">
        <v>0.84251411678195864</v>
      </c>
      <c r="T23" s="58">
        <v>2.0638408327886424</v>
      </c>
      <c r="U23" s="54">
        <v>1.7790145023124475</v>
      </c>
      <c r="V23" s="63"/>
      <c r="W23" s="63"/>
      <c r="X23" s="63"/>
      <c r="Y23" s="63"/>
      <c r="Z23" s="63"/>
      <c r="AA23" s="63"/>
      <c r="AB23" s="63"/>
      <c r="AC23" s="63"/>
      <c r="AD23" s="63"/>
      <c r="AE23" s="63"/>
      <c r="AF23" s="63"/>
      <c r="AG23" s="63"/>
      <c r="AH23" s="63"/>
      <c r="AI23" s="63"/>
    </row>
    <row r="24" spans="1:35">
      <c r="A24" s="83" t="s">
        <v>13</v>
      </c>
      <c r="B24" s="71">
        <v>75.423855428960152</v>
      </c>
      <c r="C24" s="52">
        <v>1.3065330395921453</v>
      </c>
      <c r="D24" s="71">
        <v>73.875549371350118</v>
      </c>
      <c r="E24" s="53">
        <v>2.0745556111050383</v>
      </c>
      <c r="F24" s="71">
        <v>76.143076435351588</v>
      </c>
      <c r="G24" s="53">
        <v>1.8061310216315636</v>
      </c>
      <c r="H24" s="58">
        <v>-2.2675270640014702</v>
      </c>
      <c r="I24" s="53">
        <v>2.9419730954713823</v>
      </c>
      <c r="J24" s="71">
        <v>68.636537246041399</v>
      </c>
      <c r="K24" s="53">
        <v>3.4579623289292623</v>
      </c>
      <c r="L24" s="71">
        <v>80.479039969081612</v>
      </c>
      <c r="M24" s="53">
        <v>2.2693533225549856</v>
      </c>
      <c r="N24" s="58">
        <v>11.842502723040212</v>
      </c>
      <c r="O24" s="53">
        <v>4.426385924262048</v>
      </c>
      <c r="P24" s="71">
        <v>70.44603782747744</v>
      </c>
      <c r="Q24" s="53">
        <v>3.7416236163115304</v>
      </c>
      <c r="R24" s="71">
        <v>76.605963834418233</v>
      </c>
      <c r="S24" s="53">
        <v>1.5237136152547359</v>
      </c>
      <c r="T24" s="58">
        <v>6.1599260069407933</v>
      </c>
      <c r="U24" s="54">
        <v>4.3376269088493578</v>
      </c>
      <c r="V24" s="63"/>
      <c r="W24" s="63"/>
      <c r="X24" s="63"/>
      <c r="Y24" s="63"/>
      <c r="Z24" s="63"/>
      <c r="AA24" s="63"/>
      <c r="AB24" s="63"/>
      <c r="AC24" s="63"/>
      <c r="AD24" s="63"/>
      <c r="AE24" s="63"/>
      <c r="AF24" s="63"/>
      <c r="AG24" s="63"/>
      <c r="AH24" s="63"/>
      <c r="AI24" s="63"/>
    </row>
    <row r="25" spans="1:35">
      <c r="A25" s="113" t="s">
        <v>14</v>
      </c>
      <c r="B25" s="80">
        <v>71.904714694943792</v>
      </c>
      <c r="C25" s="52">
        <v>1.4085147061721295</v>
      </c>
      <c r="D25" s="71">
        <v>67.388607492950641</v>
      </c>
      <c r="E25" s="53">
        <v>2.1034921816664069</v>
      </c>
      <c r="F25" s="71">
        <v>74.393508281742697</v>
      </c>
      <c r="G25" s="53">
        <v>1.7062876516625303</v>
      </c>
      <c r="H25" s="58">
        <v>-7.0049007887920567</v>
      </c>
      <c r="I25" s="53">
        <v>2.5263199853005016</v>
      </c>
      <c r="J25" s="71">
        <v>62.61859227111777</v>
      </c>
      <c r="K25" s="53">
        <v>3.2897393110844746</v>
      </c>
      <c r="L25" s="71">
        <v>81.998929201930281</v>
      </c>
      <c r="M25" s="53">
        <v>2.066646267206337</v>
      </c>
      <c r="N25" s="58">
        <v>19.380336930812511</v>
      </c>
      <c r="O25" s="53">
        <v>3.7588330270158949</v>
      </c>
      <c r="P25" s="71">
        <v>67.435192188978405</v>
      </c>
      <c r="Q25" s="53">
        <v>2.5782283177614516</v>
      </c>
      <c r="R25" s="71">
        <v>73.946551681024332</v>
      </c>
      <c r="S25" s="53">
        <v>1.5452714077080125</v>
      </c>
      <c r="T25" s="58">
        <v>6.5113594920459263</v>
      </c>
      <c r="U25" s="54">
        <v>2.8304440591839768</v>
      </c>
      <c r="V25" s="63"/>
      <c r="W25" s="63"/>
      <c r="X25" s="63"/>
      <c r="Y25" s="63"/>
      <c r="Z25" s="63"/>
      <c r="AA25" s="63"/>
      <c r="AB25" s="63"/>
      <c r="AC25" s="63"/>
      <c r="AD25" s="63"/>
      <c r="AE25" s="63"/>
      <c r="AF25" s="63"/>
      <c r="AG25" s="63"/>
      <c r="AH25" s="63"/>
      <c r="AI25" s="63"/>
    </row>
    <row r="26" spans="1:35">
      <c r="A26" s="113" t="s">
        <v>15</v>
      </c>
      <c r="B26" s="80">
        <v>76.058663682803868</v>
      </c>
      <c r="C26" s="52">
        <v>1.5642640417166578</v>
      </c>
      <c r="D26" s="71">
        <v>72.722161201248696</v>
      </c>
      <c r="E26" s="53">
        <v>2.400813571196196</v>
      </c>
      <c r="F26" s="71">
        <v>78.770930791881241</v>
      </c>
      <c r="G26" s="53">
        <v>1.7501917574358103</v>
      </c>
      <c r="H26" s="58">
        <v>-6.0487695906325456</v>
      </c>
      <c r="I26" s="53">
        <v>2.7143752209540044</v>
      </c>
      <c r="J26" s="71">
        <v>71.330073490186436</v>
      </c>
      <c r="K26" s="53">
        <v>4.817059920855348</v>
      </c>
      <c r="L26" s="71">
        <v>81.428613266596756</v>
      </c>
      <c r="M26" s="53">
        <v>1.6874797430735109</v>
      </c>
      <c r="N26" s="58">
        <v>10.09853977641032</v>
      </c>
      <c r="O26" s="53">
        <v>5.3271519419085935</v>
      </c>
      <c r="P26" s="71">
        <v>69.799297425679072</v>
      </c>
      <c r="Q26" s="53">
        <v>3.8428839118392899</v>
      </c>
      <c r="R26" s="71">
        <v>77.254268059812048</v>
      </c>
      <c r="S26" s="53">
        <v>1.4473720291558505</v>
      </c>
      <c r="T26" s="58">
        <v>7.4549706341329767</v>
      </c>
      <c r="U26" s="54">
        <v>3.5282257028405719</v>
      </c>
      <c r="V26" s="63"/>
      <c r="W26" s="63"/>
      <c r="X26" s="63"/>
      <c r="Y26" s="63"/>
      <c r="Z26" s="63"/>
      <c r="AA26" s="63"/>
      <c r="AB26" s="63"/>
      <c r="AC26" s="63"/>
      <c r="AD26" s="63"/>
      <c r="AE26" s="63"/>
      <c r="AF26" s="63"/>
      <c r="AG26" s="63"/>
      <c r="AH26" s="63"/>
      <c r="AI26" s="63"/>
    </row>
    <row r="27" spans="1:35">
      <c r="A27" s="113" t="s">
        <v>16</v>
      </c>
      <c r="B27" s="80">
        <v>70.784183286481991</v>
      </c>
      <c r="C27" s="52">
        <v>1.2762468461846437</v>
      </c>
      <c r="D27" s="71">
        <v>75.271814385239949</v>
      </c>
      <c r="E27" s="53">
        <v>2.1136067827015017</v>
      </c>
      <c r="F27" s="71">
        <v>69.536756450068722</v>
      </c>
      <c r="G27" s="53">
        <v>1.4107608758141623</v>
      </c>
      <c r="H27" s="58">
        <v>5.735057935171227</v>
      </c>
      <c r="I27" s="53">
        <v>2.252730779947826</v>
      </c>
      <c r="J27" s="71">
        <v>68.57700497053078</v>
      </c>
      <c r="K27" s="53">
        <v>3.8565083701518161</v>
      </c>
      <c r="L27" s="71">
        <v>76.197610716208402</v>
      </c>
      <c r="M27" s="53">
        <v>2.0960093514835436</v>
      </c>
      <c r="N27" s="58">
        <v>7.6206057456776222</v>
      </c>
      <c r="O27" s="53">
        <v>4.8377532893078969</v>
      </c>
      <c r="P27" s="71">
        <v>69.215628131619084</v>
      </c>
      <c r="Q27" s="53">
        <v>2.9572861188415613</v>
      </c>
      <c r="R27" s="71">
        <v>71.066126984779729</v>
      </c>
      <c r="S27" s="53">
        <v>1.2570878599919406</v>
      </c>
      <c r="T27" s="58">
        <v>1.8504988531606443</v>
      </c>
      <c r="U27" s="54">
        <v>2.9168870924559527</v>
      </c>
      <c r="V27" s="63"/>
      <c r="W27" s="63"/>
      <c r="X27" s="63"/>
      <c r="Y27" s="63"/>
      <c r="Z27" s="63"/>
      <c r="AA27" s="63"/>
      <c r="AB27" s="63"/>
      <c r="AC27" s="63"/>
      <c r="AD27" s="63"/>
      <c r="AE27" s="63"/>
      <c r="AF27" s="63"/>
      <c r="AG27" s="63"/>
      <c r="AH27" s="63"/>
      <c r="AI27" s="63"/>
    </row>
    <row r="28" spans="1:35">
      <c r="A28" s="113" t="s">
        <v>386</v>
      </c>
      <c r="B28" s="80">
        <v>65.64838941434725</v>
      </c>
      <c r="C28" s="52">
        <v>1.7246285471210538</v>
      </c>
      <c r="D28" s="71">
        <v>66.370343178894743</v>
      </c>
      <c r="E28" s="53">
        <v>3.4935732873808272</v>
      </c>
      <c r="F28" s="71">
        <v>65.390304811740194</v>
      </c>
      <c r="G28" s="53">
        <v>1.603981027821225</v>
      </c>
      <c r="H28" s="58">
        <v>0.98003836715454895</v>
      </c>
      <c r="I28" s="53">
        <v>3.3321130784598085</v>
      </c>
      <c r="J28" s="71">
        <v>64.643041702648858</v>
      </c>
      <c r="K28" s="53">
        <v>7.5800028931192918</v>
      </c>
      <c r="L28" s="71">
        <v>74.262707627717035</v>
      </c>
      <c r="M28" s="53">
        <v>2.0638096220358602</v>
      </c>
      <c r="N28" s="58">
        <v>9.6196659250681762</v>
      </c>
      <c r="O28" s="53">
        <v>7.2229738142382383</v>
      </c>
      <c r="P28" s="71">
        <v>67.50975803014542</v>
      </c>
      <c r="Q28" s="53">
        <v>4.8018816346054463</v>
      </c>
      <c r="R28" s="71">
        <v>65.502586714106386</v>
      </c>
      <c r="S28" s="53">
        <v>1.712132216771332</v>
      </c>
      <c r="T28" s="58">
        <v>-2.0071713160390345</v>
      </c>
      <c r="U28" s="54">
        <v>4.6679762096433279</v>
      </c>
      <c r="V28" s="63"/>
      <c r="W28" s="63"/>
      <c r="X28" s="63"/>
      <c r="Y28" s="63"/>
      <c r="Z28" s="63"/>
      <c r="AA28" s="63"/>
      <c r="AB28" s="63"/>
      <c r="AC28" s="63"/>
      <c r="AD28" s="63"/>
      <c r="AE28" s="63"/>
      <c r="AF28" s="63"/>
      <c r="AG28" s="63"/>
      <c r="AH28" s="63"/>
      <c r="AI28" s="63"/>
    </row>
    <row r="29" spans="1:35">
      <c r="A29" s="113" t="s">
        <v>17</v>
      </c>
      <c r="B29" s="80">
        <v>68.327805705119985</v>
      </c>
      <c r="C29" s="52">
        <v>1.283266933859283</v>
      </c>
      <c r="D29" s="71">
        <v>68.013366473748178</v>
      </c>
      <c r="E29" s="53">
        <v>1.7830038899237148</v>
      </c>
      <c r="F29" s="71">
        <v>68.424795630648703</v>
      </c>
      <c r="G29" s="53">
        <v>1.4570727986590049</v>
      </c>
      <c r="H29" s="58">
        <v>-0.41142915690052462</v>
      </c>
      <c r="I29" s="53">
        <v>2.0123265585524885</v>
      </c>
      <c r="J29" s="71">
        <v>55.039603344244689</v>
      </c>
      <c r="K29" s="53">
        <v>3.5255660224732783</v>
      </c>
      <c r="L29" s="71">
        <v>77.484139064505683</v>
      </c>
      <c r="M29" s="53">
        <v>1.7049949997815481</v>
      </c>
      <c r="N29" s="58">
        <v>22.444535720260994</v>
      </c>
      <c r="O29" s="53">
        <v>3.8096546185395894</v>
      </c>
      <c r="P29" s="71">
        <v>60.537297651012807</v>
      </c>
      <c r="Q29" s="53">
        <v>2.5067049616742128</v>
      </c>
      <c r="R29" s="71">
        <v>70.124736932947584</v>
      </c>
      <c r="S29" s="53">
        <v>1.4231287093201723</v>
      </c>
      <c r="T29" s="58">
        <v>9.5874392819347776</v>
      </c>
      <c r="U29" s="54">
        <v>2.808950161946139</v>
      </c>
      <c r="V29" s="63"/>
      <c r="W29" s="63"/>
      <c r="X29" s="63"/>
      <c r="Y29" s="63"/>
      <c r="Z29" s="63"/>
      <c r="AA29" s="63"/>
      <c r="AB29" s="63"/>
      <c r="AC29" s="63"/>
      <c r="AD29" s="63"/>
      <c r="AE29" s="63"/>
      <c r="AF29" s="63"/>
      <c r="AG29" s="63"/>
      <c r="AH29" s="63"/>
      <c r="AI29" s="63"/>
    </row>
    <row r="30" spans="1:35">
      <c r="A30" s="113" t="s">
        <v>18</v>
      </c>
      <c r="B30" s="80">
        <v>77.555481392984603</v>
      </c>
      <c r="C30" s="52">
        <v>1.2825724376767551</v>
      </c>
      <c r="D30" s="71">
        <v>75.999467359797805</v>
      </c>
      <c r="E30" s="53">
        <v>1.8609564591015268</v>
      </c>
      <c r="F30" s="71">
        <v>78.579121855592277</v>
      </c>
      <c r="G30" s="53">
        <v>1.593250832579534</v>
      </c>
      <c r="H30" s="58">
        <v>-2.5796544957944718</v>
      </c>
      <c r="I30" s="53">
        <v>2.2863561897343989</v>
      </c>
      <c r="J30" s="71">
        <v>68.126874918255837</v>
      </c>
      <c r="K30" s="53">
        <v>3.4642361031158133</v>
      </c>
      <c r="L30" s="71">
        <v>86.56020934652058</v>
      </c>
      <c r="M30" s="53">
        <v>1.5683824733278693</v>
      </c>
      <c r="N30" s="58">
        <v>18.433334428264743</v>
      </c>
      <c r="O30" s="53">
        <v>3.4542325381086978</v>
      </c>
      <c r="P30" s="71">
        <v>69.924659979472921</v>
      </c>
      <c r="Q30" s="53">
        <v>2.1839709088239738</v>
      </c>
      <c r="R30" s="71">
        <v>79.191913499682585</v>
      </c>
      <c r="S30" s="53">
        <v>1.4053662755467107</v>
      </c>
      <c r="T30" s="58">
        <v>9.267253520209664</v>
      </c>
      <c r="U30" s="54">
        <v>2.3144594479572027</v>
      </c>
      <c r="V30" s="63"/>
      <c r="W30" s="63"/>
      <c r="X30" s="63"/>
      <c r="Y30" s="63"/>
      <c r="Z30" s="63"/>
      <c r="AA30" s="63"/>
      <c r="AB30" s="63"/>
      <c r="AC30" s="63"/>
      <c r="AD30" s="63"/>
      <c r="AE30" s="63"/>
      <c r="AF30" s="63"/>
      <c r="AG30" s="63"/>
      <c r="AH30" s="63"/>
      <c r="AI30" s="63"/>
    </row>
    <row r="31" spans="1:35">
      <c r="A31" s="113" t="s">
        <v>202</v>
      </c>
      <c r="B31" s="80">
        <v>75.990443391744606</v>
      </c>
      <c r="C31" s="52">
        <v>1.3527658024147839</v>
      </c>
      <c r="D31" s="71">
        <v>76.47013258538253</v>
      </c>
      <c r="E31" s="53">
        <v>1.978315675972826</v>
      </c>
      <c r="F31" s="71">
        <v>75.729507177760809</v>
      </c>
      <c r="G31" s="53">
        <v>1.3482753206873492</v>
      </c>
      <c r="H31" s="58">
        <v>0.74062540762172091</v>
      </c>
      <c r="I31" s="53">
        <v>1.7872758750495119</v>
      </c>
      <c r="J31" s="71">
        <v>64.128220260255588</v>
      </c>
      <c r="K31" s="53">
        <v>2.5932991171933302</v>
      </c>
      <c r="L31" s="71">
        <v>85.534682639543462</v>
      </c>
      <c r="M31" s="53">
        <v>1.9490190741021882</v>
      </c>
      <c r="N31" s="58">
        <v>21.406462379287873</v>
      </c>
      <c r="O31" s="53">
        <v>3.0244835274116548</v>
      </c>
      <c r="P31" s="71">
        <v>69.715154701890512</v>
      </c>
      <c r="Q31" s="53">
        <v>2.2854674594899858</v>
      </c>
      <c r="R31" s="71">
        <v>77.898794545985766</v>
      </c>
      <c r="S31" s="53">
        <v>1.4267804135902449</v>
      </c>
      <c r="T31" s="58">
        <v>8.1836398440952536</v>
      </c>
      <c r="U31" s="54">
        <v>2.2724252344539075</v>
      </c>
      <c r="V31" s="63"/>
      <c r="W31" s="63"/>
      <c r="X31" s="63"/>
      <c r="Y31" s="63"/>
      <c r="Z31" s="63"/>
      <c r="AA31" s="63"/>
      <c r="AB31" s="63"/>
      <c r="AC31" s="63"/>
      <c r="AD31" s="63"/>
      <c r="AE31" s="63"/>
      <c r="AF31" s="63"/>
      <c r="AG31" s="63"/>
      <c r="AH31" s="63"/>
      <c r="AI31" s="63"/>
    </row>
    <row r="32" spans="1:35">
      <c r="A32" s="113" t="s">
        <v>19</v>
      </c>
      <c r="B32" s="80">
        <v>82.144180299087751</v>
      </c>
      <c r="C32" s="52">
        <v>0.9322125947588028</v>
      </c>
      <c r="D32" s="71">
        <v>81.850099494776856</v>
      </c>
      <c r="E32" s="53">
        <v>2.3878531388400805</v>
      </c>
      <c r="F32" s="71">
        <v>82.200552746595037</v>
      </c>
      <c r="G32" s="53">
        <v>0.98970790280456744</v>
      </c>
      <c r="H32" s="58">
        <v>-0.35045325181818043</v>
      </c>
      <c r="I32" s="53">
        <v>2.5392483683564397</v>
      </c>
      <c r="J32" s="71">
        <v>64.64222686773175</v>
      </c>
      <c r="K32" s="53">
        <v>3.2255115233918996</v>
      </c>
      <c r="L32" s="71">
        <v>89.20720806918979</v>
      </c>
      <c r="M32" s="53">
        <v>0.96567575719081689</v>
      </c>
      <c r="N32" s="58">
        <v>24.564981201458039</v>
      </c>
      <c r="O32" s="53">
        <v>3.1069363476801248</v>
      </c>
      <c r="P32" s="71">
        <v>72.952434053505669</v>
      </c>
      <c r="Q32" s="53">
        <v>2.3974705320451499</v>
      </c>
      <c r="R32" s="71">
        <v>83.742682159455356</v>
      </c>
      <c r="S32" s="53">
        <v>0.93836238939267202</v>
      </c>
      <c r="T32" s="58">
        <v>10.790248105949686</v>
      </c>
      <c r="U32" s="54">
        <v>2.4037140294180701</v>
      </c>
      <c r="V32" s="63"/>
      <c r="W32" s="63"/>
      <c r="X32" s="63"/>
      <c r="Y32" s="63"/>
      <c r="Z32" s="63"/>
      <c r="AA32" s="63"/>
      <c r="AB32" s="63"/>
      <c r="AC32" s="63"/>
      <c r="AD32" s="63"/>
      <c r="AE32" s="63"/>
      <c r="AF32" s="63"/>
      <c r="AG32" s="63"/>
      <c r="AH32" s="63"/>
      <c r="AI32" s="63"/>
    </row>
    <row r="33" spans="1:35">
      <c r="A33" s="113" t="s">
        <v>20</v>
      </c>
      <c r="B33" s="80">
        <v>68.658005835225978</v>
      </c>
      <c r="C33" s="52">
        <v>1.4805091771694072</v>
      </c>
      <c r="D33" s="71">
        <v>66.420326402339185</v>
      </c>
      <c r="E33" s="53">
        <v>2.2065083759058481</v>
      </c>
      <c r="F33" s="71">
        <v>69.624772465988798</v>
      </c>
      <c r="G33" s="53">
        <v>1.562205373291444</v>
      </c>
      <c r="H33" s="58">
        <v>-3.2044460636496126</v>
      </c>
      <c r="I33" s="53">
        <v>2.1469783828592401</v>
      </c>
      <c r="J33" s="71">
        <v>61.01793171874921</v>
      </c>
      <c r="K33" s="53">
        <v>4.6069121039499876</v>
      </c>
      <c r="L33" s="71">
        <v>74.9042004676038</v>
      </c>
      <c r="M33" s="53">
        <v>1.6480957531931479</v>
      </c>
      <c r="N33" s="58">
        <v>13.88626874885459</v>
      </c>
      <c r="O33" s="53">
        <v>4.4240843654724289</v>
      </c>
      <c r="P33" s="71">
        <v>60.063887256223737</v>
      </c>
      <c r="Q33" s="53">
        <v>2.9250828535648363</v>
      </c>
      <c r="R33" s="71">
        <v>70.434970077393373</v>
      </c>
      <c r="S33" s="53">
        <v>1.4940084857632028</v>
      </c>
      <c r="T33" s="58">
        <v>10.371082821169637</v>
      </c>
      <c r="U33" s="54">
        <v>2.8331961645275463</v>
      </c>
      <c r="V33" s="63"/>
      <c r="W33" s="63"/>
      <c r="X33" s="63"/>
      <c r="Y33" s="63"/>
      <c r="Z33" s="63"/>
      <c r="AA33" s="63"/>
      <c r="AB33" s="63"/>
      <c r="AC33" s="63"/>
      <c r="AD33" s="63"/>
      <c r="AE33" s="63"/>
      <c r="AF33" s="63"/>
      <c r="AG33" s="63"/>
      <c r="AH33" s="63"/>
      <c r="AI33" s="63"/>
    </row>
    <row r="34" spans="1:35">
      <c r="A34" s="113" t="s">
        <v>21</v>
      </c>
      <c r="B34" s="80">
        <v>69.105211510905605</v>
      </c>
      <c r="C34" s="52">
        <v>1.1492762096061675</v>
      </c>
      <c r="D34" s="71">
        <v>65.800350608403136</v>
      </c>
      <c r="E34" s="53">
        <v>1.6171594720815421</v>
      </c>
      <c r="F34" s="71">
        <v>70.84003730659218</v>
      </c>
      <c r="G34" s="53">
        <v>1.330032463464335</v>
      </c>
      <c r="H34" s="58">
        <v>-5.039686698189044</v>
      </c>
      <c r="I34" s="53">
        <v>1.8127635197645486</v>
      </c>
      <c r="J34" s="71">
        <v>63.820230495295817</v>
      </c>
      <c r="K34" s="53">
        <v>3.2521258127502928</v>
      </c>
      <c r="L34" s="71">
        <v>73.866913482384504</v>
      </c>
      <c r="M34" s="53">
        <v>2.1711597264891531</v>
      </c>
      <c r="N34" s="58">
        <v>10.046682987088687</v>
      </c>
      <c r="O34" s="53">
        <v>3.6520791517414453</v>
      </c>
      <c r="P34" s="71">
        <v>68.683831490510983</v>
      </c>
      <c r="Q34" s="53">
        <v>2.9147047389819192</v>
      </c>
      <c r="R34" s="71">
        <v>69.15899165971679</v>
      </c>
      <c r="S34" s="53">
        <v>1.2944572893232691</v>
      </c>
      <c r="T34" s="58">
        <v>0.47516016920580739</v>
      </c>
      <c r="U34" s="54">
        <v>3.2473714103172071</v>
      </c>
      <c r="V34" s="63"/>
      <c r="W34" s="63"/>
      <c r="X34" s="63"/>
      <c r="Y34" s="63"/>
      <c r="Z34" s="63"/>
      <c r="AA34" s="63"/>
      <c r="AB34" s="63"/>
      <c r="AC34" s="63"/>
      <c r="AD34" s="63"/>
      <c r="AE34" s="63"/>
      <c r="AF34" s="63"/>
      <c r="AG34" s="63"/>
      <c r="AH34" s="63"/>
      <c r="AI34" s="63"/>
    </row>
    <row r="35" spans="1:35">
      <c r="A35" s="113" t="s">
        <v>22</v>
      </c>
      <c r="B35" s="80">
        <v>91.888677402840401</v>
      </c>
      <c r="C35" s="52">
        <v>0.72394368484800176</v>
      </c>
      <c r="D35" s="71">
        <v>92.526708671286713</v>
      </c>
      <c r="E35" s="53">
        <v>1.2134837832339485</v>
      </c>
      <c r="F35" s="71">
        <v>91.762698043731021</v>
      </c>
      <c r="G35" s="53">
        <v>0.74908844495888505</v>
      </c>
      <c r="H35" s="58">
        <v>0.76401062755569171</v>
      </c>
      <c r="I35" s="53">
        <v>1.1546010898019998</v>
      </c>
      <c r="J35" s="71">
        <v>89.844864618682067</v>
      </c>
      <c r="K35" s="53">
        <v>3.2159832826379593</v>
      </c>
      <c r="L35" s="71">
        <v>92.862866272776017</v>
      </c>
      <c r="M35" s="53">
        <v>0.85127032531063451</v>
      </c>
      <c r="N35" s="58">
        <v>3.0180016540939505</v>
      </c>
      <c r="O35" s="53">
        <v>3.290070203302605</v>
      </c>
      <c r="P35" s="71">
        <v>89.810638065788481</v>
      </c>
      <c r="Q35" s="53">
        <v>1.6884561233042759</v>
      </c>
      <c r="R35" s="71">
        <v>92.23084705663176</v>
      </c>
      <c r="S35" s="53">
        <v>0.72387875967582205</v>
      </c>
      <c r="T35" s="58">
        <v>2.4202089908432782</v>
      </c>
      <c r="U35" s="54">
        <v>1.6311552791798911</v>
      </c>
      <c r="V35" s="63"/>
      <c r="W35" s="63"/>
      <c r="X35" s="63"/>
      <c r="Y35" s="63"/>
      <c r="Z35" s="63"/>
      <c r="AA35" s="63"/>
      <c r="AB35" s="63"/>
      <c r="AC35" s="63"/>
      <c r="AD35" s="63"/>
      <c r="AE35" s="63"/>
      <c r="AF35" s="63"/>
      <c r="AG35" s="63"/>
      <c r="AH35" s="63"/>
      <c r="AI35" s="63"/>
    </row>
    <row r="36" spans="1:35">
      <c r="A36" s="113" t="s">
        <v>23</v>
      </c>
      <c r="B36" s="80">
        <v>80.412163305712753</v>
      </c>
      <c r="C36" s="52">
        <v>0.96043341677516492</v>
      </c>
      <c r="D36" s="71">
        <v>78.688044028680281</v>
      </c>
      <c r="E36" s="53">
        <v>1.69595819072456</v>
      </c>
      <c r="F36" s="71">
        <v>80.863079134616342</v>
      </c>
      <c r="G36" s="53">
        <v>1.0516096603153198</v>
      </c>
      <c r="H36" s="58">
        <v>-2.1750351059360611</v>
      </c>
      <c r="I36" s="53">
        <v>1.8365437093186501</v>
      </c>
      <c r="J36" s="71">
        <v>76.110986067126134</v>
      </c>
      <c r="K36" s="53">
        <v>3.9614971435385371</v>
      </c>
      <c r="L36" s="71">
        <v>84.045810520353697</v>
      </c>
      <c r="M36" s="53">
        <v>1.2530488403698441</v>
      </c>
      <c r="N36" s="58">
        <v>7.9348244532275629</v>
      </c>
      <c r="O36" s="53">
        <v>3.8909565758074898</v>
      </c>
      <c r="P36" s="71">
        <v>76.579818063945808</v>
      </c>
      <c r="Q36" s="53">
        <v>2.4881909397550532</v>
      </c>
      <c r="R36" s="71">
        <v>80.977160166588163</v>
      </c>
      <c r="S36" s="53">
        <v>0.9799310772702351</v>
      </c>
      <c r="T36" s="58">
        <v>4.3973421026423551</v>
      </c>
      <c r="U36" s="54">
        <v>2.5221494982799264</v>
      </c>
      <c r="V36" s="63"/>
      <c r="W36" s="63"/>
      <c r="X36" s="63"/>
      <c r="Y36" s="63"/>
      <c r="Z36" s="63"/>
      <c r="AA36" s="63"/>
      <c r="AB36" s="63"/>
      <c r="AC36" s="63"/>
      <c r="AD36" s="63"/>
      <c r="AE36" s="63"/>
      <c r="AF36" s="63"/>
      <c r="AG36" s="63"/>
      <c r="AH36" s="63"/>
      <c r="AI36" s="63"/>
    </row>
    <row r="37" spans="1:35">
      <c r="A37" s="113" t="s">
        <v>24</v>
      </c>
      <c r="B37" s="80">
        <v>78.228414495500786</v>
      </c>
      <c r="C37" s="52">
        <v>1.4393615486995803</v>
      </c>
      <c r="D37" s="71">
        <v>76.190369641765116</v>
      </c>
      <c r="E37" s="53">
        <v>2.6473791324253746</v>
      </c>
      <c r="F37" s="71">
        <v>78.923566534608582</v>
      </c>
      <c r="G37" s="53">
        <v>1.5969879450181204</v>
      </c>
      <c r="H37" s="58">
        <v>-2.7331968928434662</v>
      </c>
      <c r="I37" s="53">
        <v>2.9107861166826647</v>
      </c>
      <c r="J37" s="71">
        <v>68.326338107394747</v>
      </c>
      <c r="K37" s="53">
        <v>5.9875891843923563</v>
      </c>
      <c r="L37" s="71">
        <v>84.960702556871254</v>
      </c>
      <c r="M37" s="53">
        <v>1.8940804487842446</v>
      </c>
      <c r="N37" s="58">
        <v>16.634364449476507</v>
      </c>
      <c r="O37" s="53">
        <v>6.1903073558489119</v>
      </c>
      <c r="P37" s="71">
        <v>68.331539699318299</v>
      </c>
      <c r="Q37" s="53">
        <v>3.3266622423590615</v>
      </c>
      <c r="R37" s="71">
        <v>80.837882026334398</v>
      </c>
      <c r="S37" s="53">
        <v>1.4625042300344697</v>
      </c>
      <c r="T37" s="58">
        <v>12.5063423270161</v>
      </c>
      <c r="U37" s="54">
        <v>3.4609396545051312</v>
      </c>
      <c r="V37" s="63"/>
      <c r="W37" s="63"/>
      <c r="X37" s="63"/>
      <c r="Y37" s="63"/>
      <c r="Z37" s="63"/>
      <c r="AA37" s="63"/>
      <c r="AB37" s="63"/>
      <c r="AC37" s="63"/>
      <c r="AD37" s="63"/>
      <c r="AE37" s="63"/>
      <c r="AF37" s="63"/>
      <c r="AG37" s="63"/>
      <c r="AH37" s="63"/>
      <c r="AI37" s="63"/>
    </row>
    <row r="38" spans="1:35">
      <c r="A38" s="113" t="s">
        <v>387</v>
      </c>
      <c r="B38" s="80">
        <v>69.890268996716216</v>
      </c>
      <c r="C38" s="52">
        <v>1.3080396014365077</v>
      </c>
      <c r="D38" s="71">
        <v>71.863040389721263</v>
      </c>
      <c r="E38" s="53">
        <v>2.9673002437490186</v>
      </c>
      <c r="F38" s="71">
        <v>69.27480205171166</v>
      </c>
      <c r="G38" s="53">
        <v>1.4556312513412888</v>
      </c>
      <c r="H38" s="58">
        <v>2.588238338009603</v>
      </c>
      <c r="I38" s="53">
        <v>3.3333995464180934</v>
      </c>
      <c r="J38" s="71">
        <v>72.19838044889552</v>
      </c>
      <c r="K38" s="53">
        <v>2.9276788614476641</v>
      </c>
      <c r="L38" s="71">
        <v>71.37322372351548</v>
      </c>
      <c r="M38" s="53">
        <v>2.3252504577723032</v>
      </c>
      <c r="N38" s="58">
        <v>-0.82515672538004026</v>
      </c>
      <c r="O38" s="53">
        <v>3.5128160900872918</v>
      </c>
      <c r="P38" s="71">
        <v>70.728612301345436</v>
      </c>
      <c r="Q38" s="53">
        <v>2.3604620548737762</v>
      </c>
      <c r="R38" s="71">
        <v>69.586601517697844</v>
      </c>
      <c r="S38" s="53">
        <v>1.5563312645580696</v>
      </c>
      <c r="T38" s="58">
        <v>-1.1420107836475921</v>
      </c>
      <c r="U38" s="54">
        <v>2.8177390912173812</v>
      </c>
      <c r="V38" s="63"/>
      <c r="W38" s="63"/>
      <c r="X38" s="63"/>
      <c r="Y38" s="63"/>
      <c r="Z38" s="63"/>
      <c r="AA38" s="63"/>
      <c r="AB38" s="63"/>
      <c r="AC38" s="63"/>
      <c r="AD38" s="63"/>
      <c r="AE38" s="63"/>
      <c r="AF38" s="63"/>
      <c r="AG38" s="63"/>
      <c r="AH38" s="63"/>
      <c r="AI38" s="63"/>
    </row>
    <row r="39" spans="1:35">
      <c r="A39" s="113" t="s">
        <v>25</v>
      </c>
      <c r="B39" s="80">
        <v>69.862560846180259</v>
      </c>
      <c r="C39" s="52">
        <v>0.94004045350387011</v>
      </c>
      <c r="D39" s="71">
        <v>67.669449514276465</v>
      </c>
      <c r="E39" s="53">
        <v>1.5021381947984587</v>
      </c>
      <c r="F39" s="71">
        <v>70.469478418440858</v>
      </c>
      <c r="G39" s="53">
        <v>1.1497273584148238</v>
      </c>
      <c r="H39" s="58">
        <v>-2.8000289041643924</v>
      </c>
      <c r="I39" s="53">
        <v>1.9309339151631162</v>
      </c>
      <c r="J39" s="71">
        <v>79.077007212985635</v>
      </c>
      <c r="K39" s="53">
        <v>3.5229289673571245</v>
      </c>
      <c r="L39" s="71">
        <v>73.187634457472427</v>
      </c>
      <c r="M39" s="53">
        <v>1.1696869770994156</v>
      </c>
      <c r="N39" s="58">
        <v>-5.8893727555132074</v>
      </c>
      <c r="O39" s="53">
        <v>3.5932633213329721</v>
      </c>
      <c r="P39" s="71">
        <v>73.16300864116144</v>
      </c>
      <c r="Q39" s="53">
        <v>1.8018027805127779</v>
      </c>
      <c r="R39" s="71">
        <v>69.231836951507617</v>
      </c>
      <c r="S39" s="53">
        <v>1.1016237091720171</v>
      </c>
      <c r="T39" s="58">
        <v>-3.9311716896538229</v>
      </c>
      <c r="U39" s="54">
        <v>2.163281962952663</v>
      </c>
      <c r="V39" s="63"/>
      <c r="W39" s="63"/>
      <c r="X39" s="63"/>
      <c r="Y39" s="63"/>
      <c r="Z39" s="63"/>
      <c r="AA39" s="63"/>
      <c r="AB39" s="63"/>
      <c r="AC39" s="63"/>
      <c r="AD39" s="63"/>
      <c r="AE39" s="63"/>
      <c r="AF39" s="63"/>
      <c r="AG39" s="63"/>
      <c r="AH39" s="63"/>
      <c r="AI39" s="63"/>
    </row>
    <row r="40" spans="1:35">
      <c r="A40" s="113" t="s">
        <v>26</v>
      </c>
      <c r="B40" s="80">
        <v>70.066274603673747</v>
      </c>
      <c r="C40" s="52">
        <v>1.1300349675467558</v>
      </c>
      <c r="D40" s="71">
        <v>68.72223982326598</v>
      </c>
      <c r="E40" s="53">
        <v>1.3670365225273178</v>
      </c>
      <c r="F40" s="71">
        <v>71.915665519125895</v>
      </c>
      <c r="G40" s="53">
        <v>1.4559913662402226</v>
      </c>
      <c r="H40" s="58">
        <v>-3.193425695859915</v>
      </c>
      <c r="I40" s="53">
        <v>1.7042731578215395</v>
      </c>
      <c r="J40" s="71">
        <v>64.121873265608812</v>
      </c>
      <c r="K40" s="53">
        <v>2.1474575246353225</v>
      </c>
      <c r="L40" s="71">
        <v>78.959602886854185</v>
      </c>
      <c r="M40" s="53">
        <v>1.3700420257074344</v>
      </c>
      <c r="N40" s="58">
        <v>14.837729621245373</v>
      </c>
      <c r="O40" s="53">
        <v>2.205936577867019</v>
      </c>
      <c r="P40" s="71">
        <v>64.951660882318379</v>
      </c>
      <c r="Q40" s="53">
        <v>2.1200152002228521</v>
      </c>
      <c r="R40" s="71">
        <v>71.363197850602887</v>
      </c>
      <c r="S40" s="53">
        <v>1.1233714385410107</v>
      </c>
      <c r="T40" s="58">
        <v>6.4115369682845085</v>
      </c>
      <c r="U40" s="54">
        <v>1.9961062204060358</v>
      </c>
      <c r="V40" s="63"/>
      <c r="W40" s="63"/>
      <c r="X40" s="63"/>
      <c r="Y40" s="63"/>
      <c r="Z40" s="63"/>
      <c r="AA40" s="63"/>
      <c r="AB40" s="63"/>
      <c r="AC40" s="63"/>
      <c r="AD40" s="63"/>
      <c r="AE40" s="63"/>
      <c r="AF40" s="63"/>
      <c r="AG40" s="63"/>
      <c r="AH40" s="63"/>
      <c r="AI40" s="63"/>
    </row>
    <row r="41" spans="1:35">
      <c r="A41" s="113" t="s">
        <v>27</v>
      </c>
      <c r="B41" s="80">
        <v>84.74903538168607</v>
      </c>
      <c r="C41" s="52">
        <v>0.73089371753889232</v>
      </c>
      <c r="D41" s="71">
        <v>80.570667159196745</v>
      </c>
      <c r="E41" s="53">
        <v>1.3697754871763121</v>
      </c>
      <c r="F41" s="71">
        <v>86.073150291410968</v>
      </c>
      <c r="G41" s="53">
        <v>0.79561409224435908</v>
      </c>
      <c r="H41" s="58">
        <v>-5.5024831322142234</v>
      </c>
      <c r="I41" s="53">
        <v>1.4992174361974702</v>
      </c>
      <c r="J41" s="71">
        <v>78.734021953176864</v>
      </c>
      <c r="K41" s="53">
        <v>1.5104332898486881</v>
      </c>
      <c r="L41" s="71">
        <v>89.420330569432977</v>
      </c>
      <c r="M41" s="53">
        <v>1.1024393161149033</v>
      </c>
      <c r="N41" s="58">
        <v>10.686308616256113</v>
      </c>
      <c r="O41" s="53">
        <v>1.8369647442968324</v>
      </c>
      <c r="P41" s="71">
        <v>78.720041217023208</v>
      </c>
      <c r="Q41" s="53">
        <v>1.4577618979964593</v>
      </c>
      <c r="R41" s="71">
        <v>86.724240504826852</v>
      </c>
      <c r="S41" s="53">
        <v>0.87696621232101257</v>
      </c>
      <c r="T41" s="58">
        <v>8.0041992878036439</v>
      </c>
      <c r="U41" s="54">
        <v>1.7155238899167156</v>
      </c>
      <c r="V41" s="63"/>
      <c r="W41" s="63"/>
      <c r="X41" s="63"/>
      <c r="Y41" s="63"/>
      <c r="Z41" s="63"/>
      <c r="AA41" s="63"/>
      <c r="AB41" s="63"/>
      <c r="AC41" s="63"/>
      <c r="AD41" s="63"/>
      <c r="AE41" s="63"/>
      <c r="AF41" s="63"/>
      <c r="AG41" s="63"/>
      <c r="AH41" s="63"/>
      <c r="AI41" s="63"/>
    </row>
    <row r="42" spans="1:35">
      <c r="A42" s="113" t="s">
        <v>28</v>
      </c>
      <c r="B42" s="80">
        <v>69.808851103155916</v>
      </c>
      <c r="C42" s="52">
        <v>1.3631046993160194</v>
      </c>
      <c r="D42" s="71">
        <v>71.073058180561262</v>
      </c>
      <c r="E42" s="53">
        <v>1.9061687578981101</v>
      </c>
      <c r="F42" s="71">
        <v>69.194163884201359</v>
      </c>
      <c r="G42" s="53">
        <v>1.6894599229121705</v>
      </c>
      <c r="H42" s="58">
        <v>1.8788942963599027</v>
      </c>
      <c r="I42" s="53">
        <v>2.3771395989356434</v>
      </c>
      <c r="J42" s="71">
        <v>59.665811928660681</v>
      </c>
      <c r="K42" s="53">
        <v>4.2413032523538128</v>
      </c>
      <c r="L42" s="71">
        <v>78.018360646329256</v>
      </c>
      <c r="M42" s="53">
        <v>1.5482591923296558</v>
      </c>
      <c r="N42" s="58">
        <v>18.352548717668576</v>
      </c>
      <c r="O42" s="53">
        <v>3.8887036205329566</v>
      </c>
      <c r="P42" s="71">
        <v>59.914534907925422</v>
      </c>
      <c r="Q42" s="53">
        <v>2.7587827114351446</v>
      </c>
      <c r="R42" s="71">
        <v>72.551617997177104</v>
      </c>
      <c r="S42" s="53">
        <v>1.2705869547882211</v>
      </c>
      <c r="T42" s="58">
        <v>12.637083089251682</v>
      </c>
      <c r="U42" s="54">
        <v>2.6459451265272906</v>
      </c>
      <c r="V42" s="63"/>
      <c r="W42" s="63"/>
      <c r="X42" s="63"/>
      <c r="Y42" s="63"/>
      <c r="Z42" s="63"/>
      <c r="AA42" s="63"/>
      <c r="AB42" s="63"/>
      <c r="AC42" s="63"/>
      <c r="AD42" s="63"/>
      <c r="AE42" s="63"/>
      <c r="AF42" s="63"/>
      <c r="AG42" s="63"/>
      <c r="AH42" s="63"/>
      <c r="AI42" s="63"/>
    </row>
    <row r="43" spans="1:35">
      <c r="A43" s="113" t="s">
        <v>29</v>
      </c>
      <c r="B43" s="80">
        <v>86.050783747275844</v>
      </c>
      <c r="C43" s="52">
        <v>1.5884991878265791</v>
      </c>
      <c r="D43" s="71">
        <v>84.325766909704086</v>
      </c>
      <c r="E43" s="53">
        <v>4.1427122000472663</v>
      </c>
      <c r="F43" s="71">
        <v>86.255573435199778</v>
      </c>
      <c r="G43" s="53">
        <v>1.4311755511249424</v>
      </c>
      <c r="H43" s="58">
        <v>-1.9298065254956924</v>
      </c>
      <c r="I43" s="53">
        <v>3.4701371559766163</v>
      </c>
      <c r="J43" s="71">
        <v>67.224602354737272</v>
      </c>
      <c r="K43" s="53">
        <v>4.060882506845731</v>
      </c>
      <c r="L43" s="71">
        <v>91.2916202371525</v>
      </c>
      <c r="M43" s="53">
        <v>1.1445729439064836</v>
      </c>
      <c r="N43" s="58">
        <v>24.067017882415229</v>
      </c>
      <c r="O43" s="53">
        <v>4.0715438597803004</v>
      </c>
      <c r="P43" s="71">
        <v>74.047202184818531</v>
      </c>
      <c r="Q43" s="53">
        <v>3.3439992118560506</v>
      </c>
      <c r="R43" s="71">
        <v>87.789424342822414</v>
      </c>
      <c r="S43" s="53">
        <v>1.4384348277645498</v>
      </c>
      <c r="T43" s="58">
        <v>13.742222158003884</v>
      </c>
      <c r="U43" s="54">
        <v>2.8161546972413594</v>
      </c>
      <c r="V43" s="63"/>
      <c r="W43" s="63"/>
      <c r="X43" s="63"/>
      <c r="Y43" s="63"/>
      <c r="Z43" s="63"/>
      <c r="AA43" s="63"/>
      <c r="AB43" s="63"/>
      <c r="AC43" s="63"/>
      <c r="AD43" s="63"/>
      <c r="AE43" s="63"/>
      <c r="AF43" s="63"/>
      <c r="AG43" s="63"/>
      <c r="AH43" s="63"/>
      <c r="AI43" s="63"/>
    </row>
    <row r="44" spans="1:35">
      <c r="A44" s="113" t="s">
        <v>30</v>
      </c>
      <c r="B44" s="80">
        <v>86.061909784467304</v>
      </c>
      <c r="C44" s="52">
        <v>0.708574604430946</v>
      </c>
      <c r="D44" s="71">
        <v>85.472628578524962</v>
      </c>
      <c r="E44" s="53">
        <v>1.6972116610906154</v>
      </c>
      <c r="F44" s="71">
        <v>86.166755936985382</v>
      </c>
      <c r="G44" s="53">
        <v>0.75477152237716516</v>
      </c>
      <c r="H44" s="58">
        <v>-0.6941273584604204</v>
      </c>
      <c r="I44" s="53">
        <v>1.8037599461033029</v>
      </c>
      <c r="J44" s="71">
        <v>64.674312054016738</v>
      </c>
      <c r="K44" s="53">
        <v>5.0142990276974553</v>
      </c>
      <c r="L44" s="71">
        <v>91.610341410979743</v>
      </c>
      <c r="M44" s="53">
        <v>0.65546094649301656</v>
      </c>
      <c r="N44" s="58">
        <v>26.936029356963004</v>
      </c>
      <c r="O44" s="53">
        <v>4.9647729395485847</v>
      </c>
      <c r="P44" s="71">
        <v>78.202032485716217</v>
      </c>
      <c r="Q44" s="53">
        <v>2.7312622296091593</v>
      </c>
      <c r="R44" s="71">
        <v>86.672061053000832</v>
      </c>
      <c r="S44" s="53">
        <v>0.71164639745617819</v>
      </c>
      <c r="T44" s="58">
        <v>8.470028567284615</v>
      </c>
      <c r="U44" s="54">
        <v>2.7181608816047516</v>
      </c>
      <c r="V44" s="63"/>
      <c r="W44" s="63"/>
      <c r="X44" s="63"/>
      <c r="Y44" s="63"/>
      <c r="Z44" s="63"/>
      <c r="AA44" s="63"/>
      <c r="AB44" s="63"/>
      <c r="AC44" s="63"/>
      <c r="AD44" s="63"/>
      <c r="AE44" s="63"/>
      <c r="AF44" s="63"/>
      <c r="AG44" s="63"/>
      <c r="AH44" s="63"/>
      <c r="AI44" s="63"/>
    </row>
    <row r="45" spans="1:35">
      <c r="A45" s="113" t="s">
        <v>31</v>
      </c>
      <c r="B45" s="80">
        <v>67.059443917044007</v>
      </c>
      <c r="C45" s="52">
        <v>1.5990425881451058</v>
      </c>
      <c r="D45" s="71">
        <v>66.032891497692745</v>
      </c>
      <c r="E45" s="53">
        <v>2.9832733583631028</v>
      </c>
      <c r="F45" s="71">
        <v>67.498625641751303</v>
      </c>
      <c r="G45" s="53">
        <v>1.5475875256674987</v>
      </c>
      <c r="H45" s="58">
        <v>-1.4657341440585583</v>
      </c>
      <c r="I45" s="53">
        <v>2.8992160224657915</v>
      </c>
      <c r="J45" s="71">
        <v>58.435368727223477</v>
      </c>
      <c r="K45" s="53">
        <v>3.0561833577447741</v>
      </c>
      <c r="L45" s="71">
        <v>77.741083099707026</v>
      </c>
      <c r="M45" s="53">
        <v>3.4616666706636834</v>
      </c>
      <c r="N45" s="58">
        <v>19.30571437248355</v>
      </c>
      <c r="O45" s="53">
        <v>4.1356536462946458</v>
      </c>
      <c r="P45" s="71">
        <v>62.339320524055893</v>
      </c>
      <c r="Q45" s="53">
        <v>3.5533015984511072</v>
      </c>
      <c r="R45" s="71">
        <v>68.674405355531462</v>
      </c>
      <c r="S45" s="53">
        <v>1.5914977784343123</v>
      </c>
      <c r="T45" s="58">
        <v>6.3350848314755694</v>
      </c>
      <c r="U45" s="54">
        <v>3.6903793286456912</v>
      </c>
      <c r="V45" s="63"/>
      <c r="W45" s="63"/>
      <c r="X45" s="63"/>
      <c r="Y45" s="63"/>
      <c r="Z45" s="63"/>
      <c r="AA45" s="63"/>
      <c r="AB45" s="63"/>
      <c r="AC45" s="63"/>
      <c r="AD45" s="63"/>
      <c r="AE45" s="63"/>
      <c r="AF45" s="63"/>
      <c r="AG45" s="63"/>
      <c r="AH45" s="63"/>
      <c r="AI45" s="63"/>
    </row>
    <row r="46" spans="1:35">
      <c r="A46" s="113" t="s">
        <v>32</v>
      </c>
      <c r="B46" s="80">
        <v>76.014793098948246</v>
      </c>
      <c r="C46" s="52">
        <v>0.8435663980364928</v>
      </c>
      <c r="D46" s="71">
        <v>77.868247903718796</v>
      </c>
      <c r="E46" s="53">
        <v>1.2271656133251636</v>
      </c>
      <c r="F46" s="71">
        <v>74.589511224105451</v>
      </c>
      <c r="G46" s="53">
        <v>1.2000721999303539</v>
      </c>
      <c r="H46" s="58">
        <v>3.2787366796133455</v>
      </c>
      <c r="I46" s="53">
        <v>1.7619763879022097</v>
      </c>
      <c r="J46" s="71">
        <v>69.225777669259642</v>
      </c>
      <c r="K46" s="53">
        <v>2.8494985255256418</v>
      </c>
      <c r="L46" s="71">
        <v>83.284978141880941</v>
      </c>
      <c r="M46" s="53">
        <v>1.3316343519251783</v>
      </c>
      <c r="N46" s="58">
        <v>14.059200472621299</v>
      </c>
      <c r="O46" s="53">
        <v>2.8851319916999012</v>
      </c>
      <c r="P46" s="71">
        <v>72.932476762825488</v>
      </c>
      <c r="Q46" s="53">
        <v>2.0184992952785108</v>
      </c>
      <c r="R46" s="71">
        <v>76.975077961854254</v>
      </c>
      <c r="S46" s="53">
        <v>0.84793877918653415</v>
      </c>
      <c r="T46" s="58">
        <v>4.0426011990287662</v>
      </c>
      <c r="U46" s="54">
        <v>2.1484912021766958</v>
      </c>
      <c r="V46" s="63"/>
      <c r="W46" s="63"/>
      <c r="X46" s="63"/>
      <c r="Y46" s="63"/>
      <c r="Z46" s="63"/>
      <c r="AA46" s="63"/>
      <c r="AB46" s="63"/>
      <c r="AC46" s="63"/>
      <c r="AD46" s="63"/>
      <c r="AE46" s="63"/>
      <c r="AF46" s="63"/>
      <c r="AG46" s="63"/>
      <c r="AH46" s="63"/>
      <c r="AI46" s="63"/>
    </row>
    <row r="47" spans="1:35">
      <c r="A47" s="113" t="s">
        <v>33</v>
      </c>
      <c r="B47" s="80">
        <v>67.371987216204204</v>
      </c>
      <c r="C47" s="52">
        <v>2.2718997642358438</v>
      </c>
      <c r="D47" s="71">
        <v>66.962647874302021</v>
      </c>
      <c r="E47" s="53">
        <v>2.5270500083020355</v>
      </c>
      <c r="F47" s="71">
        <v>67.728051056481306</v>
      </c>
      <c r="G47" s="53">
        <v>2.6632192580507885</v>
      </c>
      <c r="H47" s="58">
        <v>-0.76540318217928416</v>
      </c>
      <c r="I47" s="53">
        <v>2.5469302229726885</v>
      </c>
      <c r="J47" s="71">
        <v>60.355846931632684</v>
      </c>
      <c r="K47" s="53">
        <v>4.3890286658418329</v>
      </c>
      <c r="L47" s="71">
        <v>71.403583780353728</v>
      </c>
      <c r="M47" s="53">
        <v>3.502341762859666</v>
      </c>
      <c r="N47" s="58">
        <v>11.047736848721044</v>
      </c>
      <c r="O47" s="53">
        <v>4.3029474423350358</v>
      </c>
      <c r="P47" s="71">
        <v>63.105576220436177</v>
      </c>
      <c r="Q47" s="53">
        <v>4.3112040581092428</v>
      </c>
      <c r="R47" s="71">
        <v>68.188794177399032</v>
      </c>
      <c r="S47" s="53">
        <v>2.3223721748449302</v>
      </c>
      <c r="T47" s="58">
        <v>5.0832179569628551</v>
      </c>
      <c r="U47" s="54">
        <v>4.0352955465028195</v>
      </c>
      <c r="V47" s="63"/>
      <c r="W47" s="63"/>
      <c r="X47" s="63"/>
      <c r="Y47" s="63"/>
      <c r="Z47" s="63"/>
      <c r="AA47" s="63"/>
      <c r="AB47" s="63"/>
      <c r="AC47" s="63"/>
      <c r="AD47" s="63"/>
      <c r="AE47" s="63"/>
      <c r="AF47" s="63"/>
      <c r="AG47" s="63"/>
      <c r="AH47" s="63"/>
      <c r="AI47" s="63"/>
    </row>
    <row r="48" spans="1:35">
      <c r="A48" s="113" t="s">
        <v>34</v>
      </c>
      <c r="B48" s="80">
        <v>73.136637746272697</v>
      </c>
      <c r="C48" s="52">
        <v>1.4109104424568086</v>
      </c>
      <c r="D48" s="71">
        <v>73.938444308445142</v>
      </c>
      <c r="E48" s="53">
        <v>1.904978901318189</v>
      </c>
      <c r="F48" s="71">
        <v>72.705900880491328</v>
      </c>
      <c r="G48" s="53">
        <v>1.8580332209850414</v>
      </c>
      <c r="H48" s="58">
        <v>1.2325434279538143</v>
      </c>
      <c r="I48" s="53">
        <v>2.600863057399347</v>
      </c>
      <c r="J48" s="71">
        <v>59.569244281152933</v>
      </c>
      <c r="K48" s="53">
        <v>3.0962464095905187</v>
      </c>
      <c r="L48" s="71">
        <v>82.748268567675566</v>
      </c>
      <c r="M48" s="53">
        <v>1.4929905581874214</v>
      </c>
      <c r="N48" s="58">
        <v>23.179024286522633</v>
      </c>
      <c r="O48" s="53">
        <v>3.2263774137689043</v>
      </c>
      <c r="P48" s="71">
        <v>66.067213494845618</v>
      </c>
      <c r="Q48" s="53">
        <v>3.6639163231159975</v>
      </c>
      <c r="R48" s="71">
        <v>74.739971027004174</v>
      </c>
      <c r="S48" s="53">
        <v>1.3201859525752839</v>
      </c>
      <c r="T48" s="58">
        <v>8.6727575321585562</v>
      </c>
      <c r="U48" s="54">
        <v>3.5832252457648779</v>
      </c>
      <c r="V48" s="63"/>
      <c r="W48" s="63"/>
      <c r="X48" s="63"/>
      <c r="Y48" s="63"/>
      <c r="Z48" s="63"/>
      <c r="AA48" s="63"/>
      <c r="AB48" s="63"/>
      <c r="AC48" s="63"/>
      <c r="AD48" s="63"/>
      <c r="AE48" s="63"/>
      <c r="AF48" s="63"/>
      <c r="AG48" s="63"/>
      <c r="AH48" s="63"/>
      <c r="AI48" s="63"/>
    </row>
    <row r="49" spans="1:35">
      <c r="A49" s="113" t="s">
        <v>35</v>
      </c>
      <c r="B49" s="80">
        <v>80.691338158174077</v>
      </c>
      <c r="C49" s="52">
        <v>1.0661314971548206</v>
      </c>
      <c r="D49" s="71">
        <v>78.136884761004808</v>
      </c>
      <c r="E49" s="53">
        <v>1.4286066983772698</v>
      </c>
      <c r="F49" s="71">
        <v>82.143041919207889</v>
      </c>
      <c r="G49" s="53">
        <v>1.2245276232700439</v>
      </c>
      <c r="H49" s="58">
        <v>-4.0061571582030808</v>
      </c>
      <c r="I49" s="53">
        <v>1.5824915992440787</v>
      </c>
      <c r="J49" s="71">
        <v>73.812358613667001</v>
      </c>
      <c r="K49" s="53">
        <v>2.5920592505568854</v>
      </c>
      <c r="L49" s="71">
        <v>86.376728620861016</v>
      </c>
      <c r="M49" s="53">
        <v>1.2743025135130732</v>
      </c>
      <c r="N49" s="58">
        <v>12.564370007194015</v>
      </c>
      <c r="O49" s="53">
        <v>2.6967248271412219</v>
      </c>
      <c r="P49" s="71">
        <v>75.774157497265506</v>
      </c>
      <c r="Q49" s="53">
        <v>1.9013522374787002</v>
      </c>
      <c r="R49" s="71">
        <v>82.128085488217536</v>
      </c>
      <c r="S49" s="53">
        <v>1.0922348866795553</v>
      </c>
      <c r="T49" s="58">
        <v>6.3539279909520303</v>
      </c>
      <c r="U49" s="54">
        <v>1.8455971508084119</v>
      </c>
      <c r="V49" s="63"/>
      <c r="W49" s="63"/>
      <c r="X49" s="63"/>
      <c r="Y49" s="63"/>
      <c r="Z49" s="63"/>
      <c r="AA49" s="63"/>
      <c r="AB49" s="63"/>
      <c r="AC49" s="63"/>
      <c r="AD49" s="63"/>
      <c r="AE49" s="63"/>
      <c r="AF49" s="63"/>
      <c r="AG49" s="63"/>
      <c r="AH49" s="63"/>
      <c r="AI49" s="63"/>
    </row>
    <row r="50" spans="1:35">
      <c r="A50" s="113" t="s">
        <v>36</v>
      </c>
      <c r="B50" s="80">
        <v>59.288293221349861</v>
      </c>
      <c r="C50" s="52">
        <v>1.064722352458874</v>
      </c>
      <c r="D50" s="71">
        <v>58.205648015879497</v>
      </c>
      <c r="E50" s="53">
        <v>1.8617837022403876</v>
      </c>
      <c r="F50" s="71">
        <v>59.674992201162311</v>
      </c>
      <c r="G50" s="53">
        <v>1.1933569740292531</v>
      </c>
      <c r="H50" s="58">
        <v>-1.4693441852828144</v>
      </c>
      <c r="I50" s="53">
        <v>2.0679134844077534</v>
      </c>
      <c r="J50" s="71" t="s">
        <v>316</v>
      </c>
      <c r="K50" s="53" t="s">
        <v>316</v>
      </c>
      <c r="L50" s="71">
        <v>62.730495889090463</v>
      </c>
      <c r="M50" s="53">
        <v>1.4793983077263282</v>
      </c>
      <c r="N50" s="58" t="s">
        <v>316</v>
      </c>
      <c r="O50" s="53" t="s">
        <v>316</v>
      </c>
      <c r="P50" s="71">
        <v>76.443797429793406</v>
      </c>
      <c r="Q50" s="53">
        <v>3.889586569761363</v>
      </c>
      <c r="R50" s="71">
        <v>58.698247015046512</v>
      </c>
      <c r="S50" s="53">
        <v>1.0878573367107149</v>
      </c>
      <c r="T50" s="58">
        <v>-17.745550414746894</v>
      </c>
      <c r="U50" s="54">
        <v>4.0285756678075124</v>
      </c>
      <c r="V50" s="63"/>
      <c r="W50" s="63"/>
      <c r="X50" s="63"/>
      <c r="Y50" s="63"/>
      <c r="Z50" s="63"/>
      <c r="AA50" s="63"/>
      <c r="AB50" s="63"/>
      <c r="AC50" s="63"/>
      <c r="AD50" s="63"/>
      <c r="AE50" s="63"/>
      <c r="AF50" s="63"/>
      <c r="AG50" s="63"/>
      <c r="AH50" s="63"/>
      <c r="AI50" s="63"/>
    </row>
    <row r="51" spans="1:35">
      <c r="A51" s="113" t="s">
        <v>37</v>
      </c>
      <c r="B51" s="80">
        <v>85.460729511742485</v>
      </c>
      <c r="C51" s="52">
        <v>1.0382166879524686</v>
      </c>
      <c r="D51" s="71">
        <v>86.129801256585083</v>
      </c>
      <c r="E51" s="53">
        <v>1.3650194969005933</v>
      </c>
      <c r="F51" s="71">
        <v>85.214430641004029</v>
      </c>
      <c r="G51" s="53">
        <v>1.2094743945610842</v>
      </c>
      <c r="H51" s="58">
        <v>0.91537061558105393</v>
      </c>
      <c r="I51" s="53">
        <v>1.5781430014447642</v>
      </c>
      <c r="J51" s="71">
        <v>82.454202520558766</v>
      </c>
      <c r="K51" s="53">
        <v>2.1611283792434235</v>
      </c>
      <c r="L51" s="71">
        <v>87.412455342263044</v>
      </c>
      <c r="M51" s="53">
        <v>1.9879455494622646</v>
      </c>
      <c r="N51" s="58">
        <v>4.9582528217042778</v>
      </c>
      <c r="O51" s="53">
        <v>2.6338578175281553</v>
      </c>
      <c r="P51" s="71">
        <v>85.511480025634967</v>
      </c>
      <c r="Q51" s="53">
        <v>1.8187910450385176</v>
      </c>
      <c r="R51" s="71">
        <v>85.42375817320945</v>
      </c>
      <c r="S51" s="53">
        <v>1.1110918646178092</v>
      </c>
      <c r="T51" s="58">
        <v>-8.7721852425517E-2</v>
      </c>
      <c r="U51" s="54">
        <v>1.9265651223186488</v>
      </c>
      <c r="V51" s="63"/>
      <c r="W51" s="63"/>
      <c r="X51" s="63"/>
      <c r="Y51" s="63"/>
      <c r="Z51" s="63"/>
      <c r="AA51" s="63"/>
      <c r="AB51" s="63"/>
      <c r="AC51" s="63"/>
      <c r="AD51" s="63"/>
      <c r="AE51" s="63"/>
      <c r="AF51" s="63"/>
      <c r="AG51" s="63"/>
      <c r="AH51" s="63"/>
      <c r="AI51" s="63"/>
    </row>
    <row r="52" spans="1:35">
      <c r="A52" s="113" t="s">
        <v>38</v>
      </c>
      <c r="B52" s="80">
        <v>84.688369829458438</v>
      </c>
      <c r="C52" s="52">
        <v>0.9420499915498578</v>
      </c>
      <c r="D52" s="71">
        <v>82.978872566946663</v>
      </c>
      <c r="E52" s="53">
        <v>2.3301278506752494</v>
      </c>
      <c r="F52" s="71">
        <v>84.990183387354406</v>
      </c>
      <c r="G52" s="53">
        <v>1.0108230585540814</v>
      </c>
      <c r="H52" s="58">
        <v>-2.0113108204077434</v>
      </c>
      <c r="I52" s="53">
        <v>2.4923605101095494</v>
      </c>
      <c r="J52" s="71">
        <v>73.268509002279004</v>
      </c>
      <c r="K52" s="53">
        <v>3.6720245047229265</v>
      </c>
      <c r="L52" s="71">
        <v>89.905172566103701</v>
      </c>
      <c r="M52" s="53">
        <v>1.0634568599262375</v>
      </c>
      <c r="N52" s="58">
        <v>16.636663563824698</v>
      </c>
      <c r="O52" s="53">
        <v>3.6507688751873943</v>
      </c>
      <c r="P52" s="71">
        <v>80.409754104948121</v>
      </c>
      <c r="Q52" s="53">
        <v>2.3397660381616583</v>
      </c>
      <c r="R52" s="71">
        <v>85.842324092128948</v>
      </c>
      <c r="S52" s="53">
        <v>0.93300981234152125</v>
      </c>
      <c r="T52" s="58">
        <v>5.4325699871808268</v>
      </c>
      <c r="U52" s="54">
        <v>2.4219533280817647</v>
      </c>
      <c r="V52" s="63"/>
      <c r="W52" s="63"/>
      <c r="X52" s="63"/>
      <c r="Y52" s="63"/>
      <c r="Z52" s="63"/>
      <c r="AA52" s="63"/>
      <c r="AB52" s="63"/>
      <c r="AC52" s="63"/>
      <c r="AD52" s="63"/>
      <c r="AE52" s="63"/>
      <c r="AF52" s="63"/>
      <c r="AG52" s="63"/>
      <c r="AH52" s="63"/>
      <c r="AI52" s="63"/>
    </row>
    <row r="53" spans="1:35">
      <c r="A53" s="113" t="s">
        <v>39</v>
      </c>
      <c r="B53" s="80">
        <v>84.978678528207325</v>
      </c>
      <c r="C53" s="52">
        <v>0.95273623842063015</v>
      </c>
      <c r="D53" s="71">
        <v>83.71265505191063</v>
      </c>
      <c r="E53" s="53">
        <v>1.7107886402001975</v>
      </c>
      <c r="F53" s="71">
        <v>86.119612692728111</v>
      </c>
      <c r="G53" s="53">
        <v>0.94199797501273197</v>
      </c>
      <c r="H53" s="58">
        <v>-2.4069576408174811</v>
      </c>
      <c r="I53" s="53">
        <v>1.9522531530248324</v>
      </c>
      <c r="J53" s="71">
        <v>81.776526515792497</v>
      </c>
      <c r="K53" s="53">
        <v>2.7168924604141012</v>
      </c>
      <c r="L53" s="71">
        <v>88.677350605866692</v>
      </c>
      <c r="M53" s="53">
        <v>3.2632004104431016</v>
      </c>
      <c r="N53" s="58">
        <v>6.9008240900741953</v>
      </c>
      <c r="O53" s="53">
        <v>3.7475997619127694</v>
      </c>
      <c r="P53" s="71">
        <v>87.042042655284916</v>
      </c>
      <c r="Q53" s="53">
        <v>1.9325158822428337</v>
      </c>
      <c r="R53" s="71">
        <v>84.55803912774455</v>
      </c>
      <c r="S53" s="53">
        <v>1.1515479453041337</v>
      </c>
      <c r="T53" s="58">
        <v>-2.4840035275403665</v>
      </c>
      <c r="U53" s="54">
        <v>2.2930214923266221</v>
      </c>
      <c r="V53" s="63"/>
      <c r="W53" s="63"/>
      <c r="X53" s="63"/>
      <c r="Y53" s="63"/>
      <c r="Z53" s="63"/>
      <c r="AA53" s="63"/>
      <c r="AB53" s="63"/>
      <c r="AC53" s="63"/>
      <c r="AD53" s="63"/>
      <c r="AE53" s="63"/>
      <c r="AF53" s="63"/>
      <c r="AG53" s="63"/>
      <c r="AH53" s="63"/>
      <c r="AI53" s="63"/>
    </row>
    <row r="54" spans="1:35">
      <c r="A54" s="113" t="s">
        <v>40</v>
      </c>
      <c r="B54" s="80">
        <v>89.200607384770521</v>
      </c>
      <c r="C54" s="52">
        <v>0.6795910654582985</v>
      </c>
      <c r="D54" s="71">
        <v>87.323845203644851</v>
      </c>
      <c r="E54" s="53">
        <v>1.1220784705914348</v>
      </c>
      <c r="F54" s="71">
        <v>89.876499834772829</v>
      </c>
      <c r="G54" s="53">
        <v>0.7062014246528896</v>
      </c>
      <c r="H54" s="58">
        <v>-2.5526546311279787</v>
      </c>
      <c r="I54" s="53">
        <v>1.1118776231881358</v>
      </c>
      <c r="J54" s="71">
        <v>87.904294174062841</v>
      </c>
      <c r="K54" s="53">
        <v>1.3319827941646143</v>
      </c>
      <c r="L54" s="71">
        <v>90.336324479216245</v>
      </c>
      <c r="M54" s="53">
        <v>1.474546074862003</v>
      </c>
      <c r="N54" s="58">
        <v>2.432030305153404</v>
      </c>
      <c r="O54" s="53">
        <v>1.8193461867485836</v>
      </c>
      <c r="P54" s="71">
        <v>87.684385384603686</v>
      </c>
      <c r="Q54" s="53">
        <v>1.4194047324486012</v>
      </c>
      <c r="R54" s="71">
        <v>89.485802170012775</v>
      </c>
      <c r="S54" s="53">
        <v>0.72781891916366359</v>
      </c>
      <c r="T54" s="58">
        <v>1.8014167854090886</v>
      </c>
      <c r="U54" s="54">
        <v>1.4860743132484671</v>
      </c>
      <c r="V54" s="63"/>
      <c r="W54" s="63"/>
      <c r="X54" s="63"/>
      <c r="Y54" s="63"/>
      <c r="Z54" s="63"/>
      <c r="AA54" s="63"/>
      <c r="AB54" s="63"/>
      <c r="AC54" s="63"/>
      <c r="AD54" s="63"/>
      <c r="AE54" s="63"/>
      <c r="AF54" s="63"/>
      <c r="AG54" s="63"/>
      <c r="AH54" s="63"/>
      <c r="AI54" s="63"/>
    </row>
    <row r="55" spans="1:35">
      <c r="A55" s="113" t="s">
        <v>41</v>
      </c>
      <c r="B55" s="80">
        <v>74.47319140337558</v>
      </c>
      <c r="C55" s="52">
        <v>0.80672990002765632</v>
      </c>
      <c r="D55" s="71">
        <v>75.505606577785969</v>
      </c>
      <c r="E55" s="53">
        <v>1.3557462444258215</v>
      </c>
      <c r="F55" s="71">
        <v>73.884331064231219</v>
      </c>
      <c r="G55" s="53">
        <v>0.94842159089960698</v>
      </c>
      <c r="H55" s="58">
        <v>1.6212755135547496</v>
      </c>
      <c r="I55" s="53">
        <v>1.5991799458898492</v>
      </c>
      <c r="J55" s="71">
        <v>70.099490065024398</v>
      </c>
      <c r="K55" s="53">
        <v>1.587797098776786</v>
      </c>
      <c r="L55" s="71">
        <v>88.995686968546366</v>
      </c>
      <c r="M55" s="53">
        <v>1.5435525611426202</v>
      </c>
      <c r="N55" s="58">
        <v>18.896196903521968</v>
      </c>
      <c r="O55" s="53">
        <v>2.136718352401636</v>
      </c>
      <c r="P55" s="71">
        <v>70.173470971695266</v>
      </c>
      <c r="Q55" s="53">
        <v>1.3248856752945528</v>
      </c>
      <c r="R55" s="71">
        <v>76.177059125582318</v>
      </c>
      <c r="S55" s="53">
        <v>0.96376406601263898</v>
      </c>
      <c r="T55" s="58">
        <v>6.0035881538870512</v>
      </c>
      <c r="U55" s="54">
        <v>1.5810306827934366</v>
      </c>
      <c r="V55" s="63"/>
      <c r="W55" s="63"/>
      <c r="X55" s="63"/>
      <c r="Y55" s="63"/>
      <c r="Z55" s="63"/>
      <c r="AA55" s="63"/>
      <c r="AB55" s="63"/>
      <c r="AC55" s="63"/>
      <c r="AD55" s="63"/>
      <c r="AE55" s="63"/>
      <c r="AF55" s="63"/>
      <c r="AG55" s="63"/>
      <c r="AH55" s="63"/>
      <c r="AI55" s="63"/>
    </row>
    <row r="56" spans="1:35">
      <c r="A56" s="113" t="s">
        <v>42</v>
      </c>
      <c r="B56" s="80">
        <v>80.687250284540696</v>
      </c>
      <c r="C56" s="52">
        <v>0.81755467943925064</v>
      </c>
      <c r="D56" s="71">
        <v>78.711554020837099</v>
      </c>
      <c r="E56" s="53">
        <v>1.9825387110188599</v>
      </c>
      <c r="F56" s="71">
        <v>81.111498460491134</v>
      </c>
      <c r="G56" s="53">
        <v>0.94431626511907163</v>
      </c>
      <c r="H56" s="58">
        <v>-2.3999444396540355</v>
      </c>
      <c r="I56" s="53">
        <v>2.2808543279654789</v>
      </c>
      <c r="J56" s="71">
        <v>79.099910103699216</v>
      </c>
      <c r="K56" s="53">
        <v>2.9542854471600464</v>
      </c>
      <c r="L56" s="71">
        <v>88.28086166275817</v>
      </c>
      <c r="M56" s="53">
        <v>1.1328550313654744</v>
      </c>
      <c r="N56" s="58">
        <v>9.1809515590589541</v>
      </c>
      <c r="O56" s="53">
        <v>3.2247736576958514</v>
      </c>
      <c r="P56" s="71">
        <v>76.680678959096099</v>
      </c>
      <c r="Q56" s="53">
        <v>2.2239008201287471</v>
      </c>
      <c r="R56" s="71">
        <v>81.357660987418285</v>
      </c>
      <c r="S56" s="53">
        <v>0.89872604403972722</v>
      </c>
      <c r="T56" s="58">
        <v>4.6769820283221861</v>
      </c>
      <c r="U56" s="54">
        <v>2.426657135613425</v>
      </c>
      <c r="V56" s="63"/>
      <c r="W56" s="63"/>
      <c r="X56" s="63"/>
      <c r="Y56" s="63"/>
      <c r="Z56" s="63"/>
      <c r="AA56" s="63"/>
      <c r="AB56" s="63"/>
      <c r="AC56" s="63"/>
      <c r="AD56" s="63"/>
      <c r="AE56" s="63"/>
      <c r="AF56" s="63"/>
      <c r="AG56" s="63"/>
      <c r="AH56" s="63"/>
      <c r="AI56" s="63"/>
    </row>
    <row r="57" spans="1:35">
      <c r="A57" s="113" t="s">
        <v>43</v>
      </c>
      <c r="B57" s="80">
        <v>79.814367144600979</v>
      </c>
      <c r="C57" s="52">
        <v>0.991054657661538</v>
      </c>
      <c r="D57" s="71">
        <v>76.581375024968196</v>
      </c>
      <c r="E57" s="53">
        <v>2.1575729863727591</v>
      </c>
      <c r="F57" s="71">
        <v>80.667026124277584</v>
      </c>
      <c r="G57" s="53">
        <v>1.1175077460586391</v>
      </c>
      <c r="H57" s="58">
        <v>-4.0856510993093877</v>
      </c>
      <c r="I57" s="53">
        <v>2.4352833464575081</v>
      </c>
      <c r="J57" s="71">
        <v>70.647805059661181</v>
      </c>
      <c r="K57" s="53">
        <v>5.9002008222994373</v>
      </c>
      <c r="L57" s="71">
        <v>89.169837168116572</v>
      </c>
      <c r="M57" s="53">
        <v>1.0341389055517156</v>
      </c>
      <c r="N57" s="58">
        <v>18.522032108455392</v>
      </c>
      <c r="O57" s="53">
        <v>6.0466460343825954</v>
      </c>
      <c r="P57" s="71">
        <v>77.158102108098319</v>
      </c>
      <c r="Q57" s="53">
        <v>2.703188881148527</v>
      </c>
      <c r="R57" s="71">
        <v>80.413981065467198</v>
      </c>
      <c r="S57" s="53">
        <v>1.0165914544216841</v>
      </c>
      <c r="T57" s="58">
        <v>3.2558789573688784</v>
      </c>
      <c r="U57" s="54">
        <v>2.8427246493801404</v>
      </c>
      <c r="V57" s="63"/>
      <c r="W57" s="63"/>
      <c r="X57" s="63"/>
      <c r="Y57" s="63"/>
      <c r="Z57" s="63"/>
      <c r="AA57" s="63"/>
      <c r="AB57" s="63"/>
      <c r="AC57" s="63"/>
      <c r="AD57" s="63"/>
      <c r="AE57" s="63"/>
      <c r="AF57" s="63"/>
      <c r="AG57" s="63"/>
      <c r="AH57" s="63"/>
      <c r="AI57" s="63"/>
    </row>
    <row r="58" spans="1:35">
      <c r="A58" s="113" t="s">
        <v>44</v>
      </c>
      <c r="B58" s="80">
        <v>78.71213375863509</v>
      </c>
      <c r="C58" s="52">
        <v>1.5441748090271779</v>
      </c>
      <c r="D58" s="71">
        <v>79.552710064883314</v>
      </c>
      <c r="E58" s="53">
        <v>2.81920769968908</v>
      </c>
      <c r="F58" s="71">
        <v>78.139955869306206</v>
      </c>
      <c r="G58" s="53">
        <v>1.6584925904518006</v>
      </c>
      <c r="H58" s="58">
        <v>1.4127541955771079</v>
      </c>
      <c r="I58" s="53">
        <v>3.1845091835840464</v>
      </c>
      <c r="J58" s="71">
        <v>73.679093495368065</v>
      </c>
      <c r="K58" s="53">
        <v>3.7734577433019845</v>
      </c>
      <c r="L58" s="71">
        <v>76.099075557440926</v>
      </c>
      <c r="M58" s="53">
        <v>3.0522765205787472</v>
      </c>
      <c r="N58" s="58">
        <v>2.4199820620728616</v>
      </c>
      <c r="O58" s="53">
        <v>4.8128898131004298</v>
      </c>
      <c r="P58" s="71">
        <v>76.422598500827377</v>
      </c>
      <c r="Q58" s="53">
        <v>2.6990190437774921</v>
      </c>
      <c r="R58" s="71">
        <v>79.434854065815955</v>
      </c>
      <c r="S58" s="53">
        <v>1.6806865688302774</v>
      </c>
      <c r="T58" s="58">
        <v>3.0122555649885783</v>
      </c>
      <c r="U58" s="54">
        <v>2.8471247953960916</v>
      </c>
      <c r="V58" s="63"/>
      <c r="W58" s="63"/>
      <c r="X58" s="63"/>
      <c r="Y58" s="63"/>
      <c r="Z58" s="63"/>
      <c r="AA58" s="63"/>
      <c r="AB58" s="63"/>
      <c r="AC58" s="63"/>
      <c r="AD58" s="63"/>
      <c r="AE58" s="63"/>
      <c r="AF58" s="63"/>
      <c r="AG58" s="63"/>
      <c r="AH58" s="63"/>
      <c r="AI58" s="63"/>
    </row>
    <row r="59" spans="1:35">
      <c r="A59" s="83" t="s">
        <v>45</v>
      </c>
      <c r="B59" s="71">
        <v>68.696598288622752</v>
      </c>
      <c r="C59" s="52">
        <v>1.0030637463594692</v>
      </c>
      <c r="D59" s="71">
        <v>66.257145165088147</v>
      </c>
      <c r="E59" s="53">
        <v>1.6066506470658592</v>
      </c>
      <c r="F59" s="71">
        <v>70.204386848746452</v>
      </c>
      <c r="G59" s="53">
        <v>1.2170901226731909</v>
      </c>
      <c r="H59" s="58">
        <v>-3.9472416836583051</v>
      </c>
      <c r="I59" s="53">
        <v>1.9689246280574617</v>
      </c>
      <c r="J59" s="71">
        <v>68.657430185086127</v>
      </c>
      <c r="K59" s="53">
        <v>4.4256292578608356</v>
      </c>
      <c r="L59" s="71">
        <v>72.605091082365291</v>
      </c>
      <c r="M59" s="53">
        <v>1.5700613736699554</v>
      </c>
      <c r="N59" s="58">
        <v>3.9476608972791638</v>
      </c>
      <c r="O59" s="53">
        <v>4.2553435314236241</v>
      </c>
      <c r="P59" s="71">
        <v>69.427779197241094</v>
      </c>
      <c r="Q59" s="53">
        <v>1.7658285030644578</v>
      </c>
      <c r="R59" s="71">
        <v>68.577083075162022</v>
      </c>
      <c r="S59" s="53">
        <v>1.0584779403363376</v>
      </c>
      <c r="T59" s="58">
        <v>-0.85069612207907142</v>
      </c>
      <c r="U59" s="54">
        <v>1.7953939139143629</v>
      </c>
      <c r="V59" s="63"/>
      <c r="W59" s="63"/>
      <c r="X59" s="63"/>
      <c r="Y59" s="63"/>
      <c r="Z59" s="63"/>
      <c r="AA59" s="63"/>
      <c r="AB59" s="63"/>
      <c r="AC59" s="63"/>
      <c r="AD59" s="63"/>
      <c r="AE59" s="63"/>
      <c r="AF59" s="63"/>
      <c r="AG59" s="63"/>
      <c r="AH59" s="63"/>
      <c r="AI59" s="63"/>
    </row>
    <row r="60" spans="1:35">
      <c r="A60" s="83" t="s">
        <v>46</v>
      </c>
      <c r="B60" s="71">
        <v>74.941450811843126</v>
      </c>
      <c r="C60" s="52">
        <v>0.97932158397755464</v>
      </c>
      <c r="D60" s="71">
        <v>74.027171499282844</v>
      </c>
      <c r="E60" s="53">
        <v>1.7577513593515517</v>
      </c>
      <c r="F60" s="71">
        <v>75.419776936598197</v>
      </c>
      <c r="G60" s="53">
        <v>1.2371088822117209</v>
      </c>
      <c r="H60" s="58">
        <v>-1.3926054373153534</v>
      </c>
      <c r="I60" s="53">
        <v>2.2139912117127531</v>
      </c>
      <c r="J60" s="71">
        <v>66.48380432517969</v>
      </c>
      <c r="K60" s="53">
        <v>4.5454991753685903</v>
      </c>
      <c r="L60" s="71">
        <v>77.566019470774819</v>
      </c>
      <c r="M60" s="53">
        <v>1.511984682180578</v>
      </c>
      <c r="N60" s="58">
        <v>11.082215145595129</v>
      </c>
      <c r="O60" s="53">
        <v>4.64859319837909</v>
      </c>
      <c r="P60" s="71">
        <v>70.695090981141448</v>
      </c>
      <c r="Q60" s="53">
        <v>2.4303657287433089</v>
      </c>
      <c r="R60" s="71">
        <v>75.854428178866002</v>
      </c>
      <c r="S60" s="53">
        <v>1.1026052523444698</v>
      </c>
      <c r="T60" s="58">
        <v>5.1593371977245539</v>
      </c>
      <c r="U60" s="54">
        <v>2.7325888946126642</v>
      </c>
      <c r="V60" s="63"/>
      <c r="W60" s="63"/>
      <c r="X60" s="63"/>
      <c r="Y60" s="63"/>
      <c r="Z60" s="63"/>
      <c r="AA60" s="63"/>
      <c r="AB60" s="63"/>
      <c r="AC60" s="63"/>
      <c r="AD60" s="63"/>
      <c r="AE60" s="63"/>
      <c r="AF60" s="63"/>
      <c r="AG60" s="63"/>
      <c r="AH60" s="63"/>
      <c r="AI60" s="63"/>
    </row>
    <row r="61" spans="1:35">
      <c r="A61" s="83" t="s">
        <v>47</v>
      </c>
      <c r="B61" s="71">
        <v>73.468474116920703</v>
      </c>
      <c r="C61" s="52">
        <v>0.9042271065123495</v>
      </c>
      <c r="D61" s="71">
        <v>74.537297474327445</v>
      </c>
      <c r="E61" s="53">
        <v>1.3967832300492034</v>
      </c>
      <c r="F61" s="71">
        <v>72.97632929578441</v>
      </c>
      <c r="G61" s="53">
        <v>0.98688368338527999</v>
      </c>
      <c r="H61" s="58">
        <v>1.5609681785430354</v>
      </c>
      <c r="I61" s="53">
        <v>1.4587324543045064</v>
      </c>
      <c r="J61" s="71">
        <v>65.410480481379253</v>
      </c>
      <c r="K61" s="53">
        <v>3.5675970015797285</v>
      </c>
      <c r="L61" s="71">
        <v>80.748425756917996</v>
      </c>
      <c r="M61" s="53">
        <v>1.5673168302002234</v>
      </c>
      <c r="N61" s="58">
        <v>15.337945275538743</v>
      </c>
      <c r="O61" s="53">
        <v>3.8605901746478422</v>
      </c>
      <c r="P61" s="71">
        <v>69.997861164459337</v>
      </c>
      <c r="Q61" s="53">
        <v>2.8945134756644815</v>
      </c>
      <c r="R61" s="71">
        <v>73.879587569579385</v>
      </c>
      <c r="S61" s="53">
        <v>0.90234563558620606</v>
      </c>
      <c r="T61" s="58">
        <v>3.8817264051200482</v>
      </c>
      <c r="U61" s="54">
        <v>2.8988724686261618</v>
      </c>
      <c r="V61" s="63"/>
      <c r="W61" s="63"/>
      <c r="X61" s="63"/>
      <c r="Y61" s="63"/>
      <c r="Z61" s="63"/>
      <c r="AA61" s="63"/>
      <c r="AB61" s="63"/>
      <c r="AC61" s="63"/>
      <c r="AD61" s="63"/>
      <c r="AE61" s="63"/>
      <c r="AF61" s="63"/>
      <c r="AG61" s="63"/>
      <c r="AH61" s="63"/>
      <c r="AI61" s="63"/>
    </row>
    <row r="62" spans="1:35">
      <c r="A62" s="83" t="s">
        <v>48</v>
      </c>
      <c r="B62" s="71">
        <v>79.219716191793978</v>
      </c>
      <c r="C62" s="52">
        <v>0.76520737428861463</v>
      </c>
      <c r="D62" s="71">
        <v>77.962620550100041</v>
      </c>
      <c r="E62" s="53">
        <v>1.3003621832991026</v>
      </c>
      <c r="F62" s="71">
        <v>80.214180756663438</v>
      </c>
      <c r="G62" s="53">
        <v>0.9826268306476631</v>
      </c>
      <c r="H62" s="58">
        <v>-2.2515602065633971</v>
      </c>
      <c r="I62" s="53">
        <v>1.6876534036592703</v>
      </c>
      <c r="J62" s="71">
        <v>78.521349644598686</v>
      </c>
      <c r="K62" s="53">
        <v>1.6109643633319652</v>
      </c>
      <c r="L62" s="71">
        <v>85.124365040645287</v>
      </c>
      <c r="M62" s="53">
        <v>2.0364878335312384</v>
      </c>
      <c r="N62" s="58">
        <v>6.6030153960466009</v>
      </c>
      <c r="O62" s="53">
        <v>2.6112587913102887</v>
      </c>
      <c r="P62" s="71">
        <v>78.901860942422658</v>
      </c>
      <c r="Q62" s="53">
        <v>1.5063555692394957</v>
      </c>
      <c r="R62" s="71">
        <v>79.297426948460753</v>
      </c>
      <c r="S62" s="53">
        <v>0.95144895550331154</v>
      </c>
      <c r="T62" s="58">
        <v>0.395566006038095</v>
      </c>
      <c r="U62" s="54">
        <v>1.8392863747022214</v>
      </c>
      <c r="V62" s="63"/>
      <c r="W62" s="63"/>
      <c r="X62" s="63"/>
      <c r="Y62" s="63"/>
      <c r="Z62" s="63"/>
      <c r="AA62" s="63"/>
      <c r="AB62" s="63"/>
      <c r="AC62" s="63"/>
      <c r="AD62" s="63"/>
      <c r="AE62" s="63"/>
      <c r="AF62" s="63"/>
      <c r="AG62" s="63"/>
      <c r="AH62" s="63"/>
      <c r="AI62" s="63"/>
    </row>
    <row r="63" spans="1:35">
      <c r="A63" s="83" t="s">
        <v>49</v>
      </c>
      <c r="B63" s="71">
        <v>87.21510605059116</v>
      </c>
      <c r="C63" s="52">
        <v>0.48078498352379323</v>
      </c>
      <c r="D63" s="71">
        <v>87.432958252339688</v>
      </c>
      <c r="E63" s="53">
        <v>0.744073032748652</v>
      </c>
      <c r="F63" s="71">
        <v>87.08267127422998</v>
      </c>
      <c r="G63" s="53">
        <v>0.5546194555542836</v>
      </c>
      <c r="H63" s="58">
        <v>0.35028697810970755</v>
      </c>
      <c r="I63" s="53">
        <v>0.84933873523668146</v>
      </c>
      <c r="J63" s="71">
        <v>80.817423378104095</v>
      </c>
      <c r="K63" s="53">
        <v>1.5907514791425568</v>
      </c>
      <c r="L63" s="71">
        <v>90.990575414707536</v>
      </c>
      <c r="M63" s="53">
        <v>1.0007091586592978</v>
      </c>
      <c r="N63" s="58">
        <v>10.17315203660344</v>
      </c>
      <c r="O63" s="53">
        <v>1.7763636780071457</v>
      </c>
      <c r="P63" s="71">
        <v>82.854240777773697</v>
      </c>
      <c r="Q63" s="53">
        <v>1.3302804118944178</v>
      </c>
      <c r="R63" s="71">
        <v>88.086071448798378</v>
      </c>
      <c r="S63" s="53">
        <v>0.453092927358626</v>
      </c>
      <c r="T63" s="58">
        <v>5.2318306710246816</v>
      </c>
      <c r="U63" s="54">
        <v>1.3206020476529963</v>
      </c>
      <c r="V63" s="63"/>
      <c r="W63" s="63"/>
      <c r="X63" s="63"/>
      <c r="Y63" s="63"/>
      <c r="Z63" s="63"/>
      <c r="AA63" s="63"/>
      <c r="AB63" s="63"/>
      <c r="AC63" s="63"/>
      <c r="AD63" s="63"/>
      <c r="AE63" s="63"/>
      <c r="AF63" s="63"/>
      <c r="AG63" s="63"/>
      <c r="AH63" s="63"/>
      <c r="AI63" s="63"/>
    </row>
    <row r="64" spans="1:35">
      <c r="A64" s="83" t="s">
        <v>50</v>
      </c>
      <c r="B64" s="71">
        <v>70.523669935401458</v>
      </c>
      <c r="C64" s="52">
        <v>1.2716144797208626</v>
      </c>
      <c r="D64" s="71">
        <v>75.225228222659098</v>
      </c>
      <c r="E64" s="53">
        <v>2.6452118579437989</v>
      </c>
      <c r="F64" s="71">
        <v>68.164827755841173</v>
      </c>
      <c r="G64" s="53">
        <v>1.8926988715722164</v>
      </c>
      <c r="H64" s="58">
        <v>7.0604004668179243</v>
      </c>
      <c r="I64" s="53">
        <v>3.7044293425623773</v>
      </c>
      <c r="J64" s="71">
        <v>63.223856734274847</v>
      </c>
      <c r="K64" s="53">
        <v>3.5384232161189559</v>
      </c>
      <c r="L64" s="71">
        <v>76.053360982023051</v>
      </c>
      <c r="M64" s="53">
        <v>2.6524382041945125</v>
      </c>
      <c r="N64" s="58">
        <v>12.829504247748204</v>
      </c>
      <c r="O64" s="53">
        <v>4.609374749612285</v>
      </c>
      <c r="P64" s="71">
        <v>66.276445686024474</v>
      </c>
      <c r="Q64" s="53">
        <v>2.9086738908340335</v>
      </c>
      <c r="R64" s="71">
        <v>71.895801556368681</v>
      </c>
      <c r="S64" s="53">
        <v>1.6709411401607706</v>
      </c>
      <c r="T64" s="58">
        <v>5.6193558703442079</v>
      </c>
      <c r="U64" s="54">
        <v>3.7308240142739142</v>
      </c>
      <c r="V64" s="63"/>
      <c r="W64" s="63"/>
      <c r="X64" s="63"/>
      <c r="Y64" s="63"/>
      <c r="Z64" s="63"/>
      <c r="AA64" s="63"/>
      <c r="AB64" s="63"/>
      <c r="AC64" s="63"/>
      <c r="AD64" s="63"/>
      <c r="AE64" s="63"/>
      <c r="AF64" s="63"/>
      <c r="AG64" s="63"/>
      <c r="AH64" s="63"/>
      <c r="AI64" s="63"/>
    </row>
    <row r="65" spans="1:35">
      <c r="A65" s="83" t="s">
        <v>51</v>
      </c>
      <c r="B65" s="71">
        <v>89.452794024602781</v>
      </c>
      <c r="C65" s="52">
        <v>0.72445872639509001</v>
      </c>
      <c r="D65" s="71">
        <v>88.707174617901359</v>
      </c>
      <c r="E65" s="53">
        <v>1.0870544305278853</v>
      </c>
      <c r="F65" s="71">
        <v>89.831297741021785</v>
      </c>
      <c r="G65" s="53">
        <v>0.97584242763813145</v>
      </c>
      <c r="H65" s="58">
        <v>-1.1241231231204267</v>
      </c>
      <c r="I65" s="53">
        <v>1.5012418765914533</v>
      </c>
      <c r="J65" s="71">
        <v>88.156199831846152</v>
      </c>
      <c r="K65" s="53">
        <v>2.0846080620214895</v>
      </c>
      <c r="L65" s="71">
        <v>92.447243044811202</v>
      </c>
      <c r="M65" s="53">
        <v>1.2266931293930452</v>
      </c>
      <c r="N65" s="58">
        <v>4.2910432129650502</v>
      </c>
      <c r="O65" s="53">
        <v>2.5715810349383772</v>
      </c>
      <c r="P65" s="71">
        <v>90.83150843982834</v>
      </c>
      <c r="Q65" s="53">
        <v>1.7803071307406544</v>
      </c>
      <c r="R65" s="71">
        <v>89.40396309163215</v>
      </c>
      <c r="S65" s="53">
        <v>0.75486135674836685</v>
      </c>
      <c r="T65" s="58">
        <v>-1.4275453481961904</v>
      </c>
      <c r="U65" s="54">
        <v>1.847044967405761</v>
      </c>
      <c r="V65" s="63"/>
      <c r="W65" s="63"/>
      <c r="X65" s="63"/>
      <c r="Y65" s="63"/>
      <c r="Z65" s="63"/>
      <c r="AA65" s="63"/>
      <c r="AB65" s="63"/>
      <c r="AC65" s="63"/>
      <c r="AD65" s="63"/>
      <c r="AE65" s="63"/>
      <c r="AF65" s="63"/>
      <c r="AG65" s="63"/>
      <c r="AH65" s="63"/>
      <c r="AI65" s="63"/>
    </row>
    <row r="66" spans="1:35" s="111" customFormat="1">
      <c r="A66" s="129" t="s">
        <v>192</v>
      </c>
      <c r="B66" s="71">
        <v>74.066842308831312</v>
      </c>
      <c r="C66" s="52">
        <v>0.2211277751889569</v>
      </c>
      <c r="D66" s="71">
        <v>73.148582309729505</v>
      </c>
      <c r="E66" s="53">
        <v>0.37202871973245022</v>
      </c>
      <c r="F66" s="71">
        <v>74.497591980229174</v>
      </c>
      <c r="G66" s="53">
        <v>0.25883189596906991</v>
      </c>
      <c r="H66" s="58">
        <v>-1.349009670499683</v>
      </c>
      <c r="I66" s="53">
        <v>0.4181127119531004</v>
      </c>
      <c r="J66" s="71">
        <v>66.992037818680984</v>
      </c>
      <c r="K66" s="53">
        <v>0.67913027492295253</v>
      </c>
      <c r="L66" s="71">
        <v>80.58743992503932</v>
      </c>
      <c r="M66" s="53">
        <v>0.31618985069740491</v>
      </c>
      <c r="N66" s="58">
        <v>14.1906335742233</v>
      </c>
      <c r="O66" s="53">
        <v>0.71597099805649767</v>
      </c>
      <c r="P66" s="71">
        <v>69.764176273714526</v>
      </c>
      <c r="Q66" s="53">
        <v>0.48629977149172832</v>
      </c>
      <c r="R66" s="71">
        <v>75.194207100355669</v>
      </c>
      <c r="S66" s="53">
        <v>0.2333013787577356</v>
      </c>
      <c r="T66" s="58">
        <v>5.430030826641139</v>
      </c>
      <c r="U66" s="54">
        <v>0.50414923387249488</v>
      </c>
      <c r="V66" s="125"/>
      <c r="W66" s="125"/>
      <c r="X66" s="125"/>
      <c r="Y66" s="125"/>
      <c r="Z66" s="125"/>
      <c r="AA66" s="125"/>
      <c r="AB66" s="125"/>
      <c r="AC66" s="125"/>
      <c r="AD66" s="125"/>
      <c r="AE66" s="125"/>
      <c r="AF66" s="125"/>
      <c r="AG66" s="125"/>
      <c r="AH66" s="125"/>
      <c r="AI66" s="125"/>
    </row>
    <row r="67" spans="1:35" s="111" customFormat="1">
      <c r="A67" s="129" t="s">
        <v>195</v>
      </c>
      <c r="B67" s="71">
        <v>72.222412109375</v>
      </c>
      <c r="C67" s="52">
        <v>0.36979514360427862</v>
      </c>
      <c r="D67" s="71">
        <v>70.740501403808594</v>
      </c>
      <c r="E67" s="53">
        <v>0.54524087905883789</v>
      </c>
      <c r="F67" s="71">
        <v>72.90447998046875</v>
      </c>
      <c r="G67" s="53">
        <v>0.41836443543434138</v>
      </c>
      <c r="H67" s="58">
        <v>-2.1639807224273682</v>
      </c>
      <c r="I67" s="53">
        <v>0.60313314199447632</v>
      </c>
      <c r="J67" s="71">
        <v>68.6767578125</v>
      </c>
      <c r="K67" s="53">
        <v>1.1359361410140989</v>
      </c>
      <c r="L67" s="71">
        <v>77.473670959472656</v>
      </c>
      <c r="M67" s="53">
        <v>0.57752591371536255</v>
      </c>
      <c r="N67" s="58">
        <v>9.2640275955200195</v>
      </c>
      <c r="O67" s="53">
        <v>1.1856051683425901</v>
      </c>
      <c r="P67" s="71">
        <v>70.813606262207031</v>
      </c>
      <c r="Q67" s="53">
        <v>0.74479156732559204</v>
      </c>
      <c r="R67" s="71">
        <v>72.689987182617188</v>
      </c>
      <c r="S67" s="53">
        <v>0.40188765525817871</v>
      </c>
      <c r="T67" s="58">
        <v>1.876383423805237</v>
      </c>
      <c r="U67" s="54">
        <v>0.79644668102264404</v>
      </c>
      <c r="V67" s="125"/>
      <c r="W67" s="125"/>
      <c r="X67" s="125"/>
      <c r="Y67" s="125"/>
      <c r="Z67" s="125"/>
      <c r="AA67" s="125"/>
      <c r="AB67" s="125"/>
      <c r="AC67" s="125"/>
      <c r="AD67" s="125"/>
      <c r="AE67" s="125"/>
      <c r="AF67" s="125"/>
      <c r="AG67" s="125"/>
      <c r="AH67" s="125"/>
      <c r="AI67" s="125"/>
    </row>
    <row r="68" spans="1:35" s="111" customFormat="1" ht="13.5" thickBot="1">
      <c r="A68" s="130" t="s">
        <v>199</v>
      </c>
      <c r="B68" s="72">
        <v>76.402327698770918</v>
      </c>
      <c r="C68" s="59">
        <v>0.17056314524418389</v>
      </c>
      <c r="D68" s="72">
        <v>75.646731309744141</v>
      </c>
      <c r="E68" s="60">
        <v>0.2930270948416534</v>
      </c>
      <c r="F68" s="72">
        <v>76.746002583973549</v>
      </c>
      <c r="G68" s="60">
        <v>0.19558532098137499</v>
      </c>
      <c r="H68" s="61">
        <v>-1.099271274229412</v>
      </c>
      <c r="I68" s="60">
        <v>0.3252408318296483</v>
      </c>
      <c r="J68" s="72">
        <v>70.161929412274318</v>
      </c>
      <c r="K68" s="60">
        <v>0.52581706977345832</v>
      </c>
      <c r="L68" s="72">
        <v>82.316442659678401</v>
      </c>
      <c r="M68" s="60">
        <v>0.26628821377906292</v>
      </c>
      <c r="N68" s="61">
        <v>12.571235519118719</v>
      </c>
      <c r="O68" s="60">
        <v>0.56577813292853418</v>
      </c>
      <c r="P68" s="72">
        <v>72.86093844532698</v>
      </c>
      <c r="Q68" s="60">
        <v>0.3832636060593031</v>
      </c>
      <c r="R68" s="72">
        <v>77.347038776334969</v>
      </c>
      <c r="S68" s="60">
        <v>0.17997452075642609</v>
      </c>
      <c r="T68" s="61">
        <v>4.4861003310079983</v>
      </c>
      <c r="U68" s="62">
        <v>0.39801933077898638</v>
      </c>
      <c r="V68" s="125"/>
      <c r="W68" s="125"/>
      <c r="X68" s="125"/>
      <c r="Y68" s="125"/>
      <c r="Z68" s="125"/>
      <c r="AA68" s="125"/>
      <c r="AB68" s="125"/>
      <c r="AC68" s="125"/>
      <c r="AD68" s="125"/>
      <c r="AE68" s="125"/>
      <c r="AF68" s="125"/>
      <c r="AG68" s="125"/>
      <c r="AH68" s="125"/>
      <c r="AI68" s="125"/>
    </row>
    <row r="69" spans="1:35">
      <c r="B69" s="63"/>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row>
    <row r="70" spans="1:35">
      <c r="A70" s="70" t="s">
        <v>329</v>
      </c>
      <c r="B70" s="63"/>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row>
    <row r="71" spans="1:35">
      <c r="A71" s="66" t="s">
        <v>331</v>
      </c>
      <c r="B71" s="63"/>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row>
    <row r="72" spans="1:35">
      <c r="A72" s="202" t="s">
        <v>388</v>
      </c>
      <c r="B72" s="63"/>
      <c r="C72" s="63"/>
      <c r="D72" s="63"/>
      <c r="E72" s="63"/>
      <c r="F72" s="63"/>
      <c r="G72" s="63"/>
      <c r="H72" s="63"/>
      <c r="I72" s="63"/>
      <c r="J72" s="63"/>
      <c r="K72" s="63"/>
      <c r="L72" s="63"/>
      <c r="M72" s="63"/>
      <c r="N72" s="63"/>
      <c r="O72" s="63"/>
      <c r="P72" s="63"/>
      <c r="Q72" s="63"/>
      <c r="R72" s="63"/>
      <c r="S72" s="63"/>
      <c r="T72" s="63"/>
      <c r="U72" s="63"/>
      <c r="V72" s="63"/>
      <c r="W72" s="63"/>
      <c r="X72" s="63"/>
      <c r="Y72" s="63"/>
      <c r="Z72" s="63"/>
      <c r="AA72" s="63"/>
      <c r="AB72" s="63"/>
      <c r="AC72" s="63"/>
      <c r="AD72" s="63"/>
      <c r="AE72" s="63"/>
      <c r="AF72" s="63"/>
      <c r="AG72" s="63"/>
      <c r="AH72" s="63"/>
      <c r="AI72" s="63"/>
    </row>
    <row r="73" spans="1:35">
      <c r="A73" s="203" t="s">
        <v>389</v>
      </c>
      <c r="B73" s="63"/>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row>
    <row r="74" spans="1:35">
      <c r="A74" s="2" t="s">
        <v>391</v>
      </c>
      <c r="B74" s="63"/>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row>
    <row r="75" spans="1:35">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row>
  </sheetData>
  <customSheetViews>
    <customSheetView guid="{958562DC-2717-487D-88ED-05485062DB2A}" scale="80" showGridLines="0" topLeftCell="A19">
      <selection activeCell="A67" sqref="A67"/>
      <pageMargins left="0.7" right="0.7" top="0.75" bottom="0.75" header="0.3" footer="0.3"/>
      <pageSetup paperSize="9" orientation="portrait" r:id="rId1"/>
    </customSheetView>
    <customSheetView guid="{DC9DA9F2-44C2-40AF-952E-F17A8405449D}" scale="80" showGridLines="0">
      <pageMargins left="0.7" right="0.7" top="0.75" bottom="0.75" header="0.3" footer="0.3"/>
      <pageSetup paperSize="9" orientation="portrait" r:id="rId2"/>
    </customSheetView>
    <customSheetView guid="{AF19555B-DC94-4383-99E1-B20527EBB45F}" scale="80" showGridLines="0" topLeftCell="A25">
      <selection activeCell="A67" sqref="A67"/>
      <pageMargins left="0.7" right="0.7" top="0.75" bottom="0.75" header="0.3" footer="0.3"/>
      <pageSetup paperSize="9" orientation="portrait" r:id="rId3"/>
    </customSheetView>
  </customSheetViews>
  <mergeCells count="14">
    <mergeCell ref="N14:O14"/>
    <mergeCell ref="P14:Q14"/>
    <mergeCell ref="R14:S14"/>
    <mergeCell ref="T14:U14"/>
    <mergeCell ref="B12:U12"/>
    <mergeCell ref="B13:C14"/>
    <mergeCell ref="D13:I13"/>
    <mergeCell ref="J13:O13"/>
    <mergeCell ref="P13:U13"/>
    <mergeCell ref="D14:E14"/>
    <mergeCell ref="F14:G14"/>
    <mergeCell ref="H14:I14"/>
    <mergeCell ref="J14:K14"/>
    <mergeCell ref="L14:M14"/>
  </mergeCells>
  <phoneticPr fontId="73"/>
  <conditionalFormatting sqref="H17:H68 N17:N68 T17:T68">
    <cfRule type="expression" dxfId="4" priority="1">
      <formula>ABS(H17/I17)&gt;1.96</formula>
    </cfRule>
  </conditionalFormatting>
  <hyperlinks>
    <hyperlink ref="A73" r:id="rId4" xr:uid="{00000000-0004-0000-2600-000000000000}"/>
    <hyperlink ref="A72" r:id="rId5" display="* Information on data for Cyprus: https://oe.cd/cyprus-disclaimer" xr:uid="{00000000-0004-0000-2600-000001000000}"/>
    <hyperlink ref="A1" r:id="rId6" display="https://doi.org/10.1787/1d0bc92a-en" xr:uid="{00000000-0004-0000-2600-000002000000}"/>
    <hyperlink ref="A4" r:id="rId7" xr:uid="{00000000-0004-0000-2600-000003000000}"/>
  </hyperlinks>
  <pageMargins left="0.7" right="0.7" top="0.75" bottom="0.75" header="0.3" footer="0.3"/>
  <pageSetup paperSize="9" orientation="portrait"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AK33"/>
  <sheetViews>
    <sheetView showGridLines="0" zoomScale="80" zoomScaleNormal="80" workbookViewId="0"/>
  </sheetViews>
  <sheetFormatPr defaultColWidth="9.140625" defaultRowHeight="12.75"/>
  <cols>
    <col min="1" max="1" width="34" style="2" customWidth="1"/>
    <col min="2" max="16384" width="9.140625" style="2"/>
  </cols>
  <sheetData>
    <row r="1" spans="1:37" s="312" customFormat="1">
      <c r="A1" s="313" t="s">
        <v>400</v>
      </c>
    </row>
    <row r="2" spans="1:37" s="312" customFormat="1">
      <c r="A2" s="312" t="s">
        <v>401</v>
      </c>
      <c r="B2" s="312" t="s">
        <v>402</v>
      </c>
    </row>
    <row r="3" spans="1:37" s="312" customFormat="1">
      <c r="A3" s="312" t="s">
        <v>403</v>
      </c>
    </row>
    <row r="4" spans="1:37" s="312" customFormat="1">
      <c r="A4" s="313" t="s">
        <v>404</v>
      </c>
    </row>
    <row r="5" spans="1:37" s="312" customFormat="1"/>
    <row r="6" spans="1:37">
      <c r="A6" s="3"/>
      <c r="J6" s="51"/>
      <c r="K6" s="66"/>
      <c r="L6" s="66"/>
      <c r="M6" s="66"/>
    </row>
    <row r="7" spans="1:37">
      <c r="A7" s="3" t="s">
        <v>346</v>
      </c>
      <c r="J7" s="50"/>
      <c r="K7" s="66"/>
      <c r="L7" s="66"/>
      <c r="M7" s="66"/>
    </row>
    <row r="8" spans="1:37">
      <c r="A8" s="1" t="s">
        <v>155</v>
      </c>
    </row>
    <row r="9" spans="1:37">
      <c r="A9" s="6" t="s">
        <v>239</v>
      </c>
    </row>
    <row r="10" spans="1:37">
      <c r="A10" s="6"/>
    </row>
    <row r="11" spans="1:37">
      <c r="A11" s="6"/>
    </row>
    <row r="12" spans="1:37" s="9" customFormat="1" ht="13.5" thickBot="1">
      <c r="A12" s="7"/>
    </row>
    <row r="13" spans="1:37" s="9" customFormat="1" ht="29.25" customHeight="1">
      <c r="A13" s="41"/>
      <c r="B13" s="318" t="s">
        <v>248</v>
      </c>
      <c r="C13" s="319"/>
      <c r="D13" s="319"/>
      <c r="E13" s="319"/>
      <c r="F13" s="319"/>
      <c r="G13" s="319"/>
      <c r="H13" s="319"/>
      <c r="I13" s="319"/>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c r="AG13" s="320"/>
    </row>
    <row r="14" spans="1:37" s="9" customFormat="1" ht="113.25" customHeight="1">
      <c r="A14" s="42"/>
      <c r="B14" s="315" t="s">
        <v>102</v>
      </c>
      <c r="C14" s="316"/>
      <c r="D14" s="314" t="s">
        <v>103</v>
      </c>
      <c r="E14" s="314"/>
      <c r="F14" s="314" t="s">
        <v>249</v>
      </c>
      <c r="G14" s="314"/>
      <c r="H14" s="315" t="s">
        <v>73</v>
      </c>
      <c r="I14" s="316"/>
      <c r="J14" s="314" t="s">
        <v>317</v>
      </c>
      <c r="K14" s="314"/>
      <c r="L14" s="314" t="s">
        <v>74</v>
      </c>
      <c r="M14" s="314"/>
      <c r="N14" s="314" t="s">
        <v>104</v>
      </c>
      <c r="O14" s="314"/>
      <c r="P14" s="315" t="s">
        <v>75</v>
      </c>
      <c r="Q14" s="316"/>
      <c r="R14" s="314" t="s">
        <v>318</v>
      </c>
      <c r="S14" s="314"/>
      <c r="T14" s="314" t="s">
        <v>117</v>
      </c>
      <c r="U14" s="314"/>
      <c r="V14" s="314" t="s">
        <v>76</v>
      </c>
      <c r="W14" s="314"/>
      <c r="X14" s="314" t="s">
        <v>77</v>
      </c>
      <c r="Y14" s="314"/>
      <c r="Z14" s="314" t="s">
        <v>319</v>
      </c>
      <c r="AA14" s="314"/>
      <c r="AB14" s="314" t="s">
        <v>247</v>
      </c>
      <c r="AC14" s="314"/>
      <c r="AD14" s="314" t="s">
        <v>78</v>
      </c>
      <c r="AE14" s="314"/>
      <c r="AF14" s="314" t="s">
        <v>189</v>
      </c>
      <c r="AG14" s="317"/>
    </row>
    <row r="15" spans="1:37" s="70" customFormat="1">
      <c r="A15" s="43"/>
      <c r="B15" s="44" t="s">
        <v>53</v>
      </c>
      <c r="C15" s="44" t="s">
        <v>6</v>
      </c>
      <c r="D15" s="45" t="s">
        <v>53</v>
      </c>
      <c r="E15" s="46" t="s">
        <v>6</v>
      </c>
      <c r="F15" s="45" t="s">
        <v>53</v>
      </c>
      <c r="G15" s="46" t="s">
        <v>6</v>
      </c>
      <c r="H15" s="44" t="s">
        <v>53</v>
      </c>
      <c r="I15" s="44" t="s">
        <v>6</v>
      </c>
      <c r="J15" s="45" t="s">
        <v>53</v>
      </c>
      <c r="K15" s="46" t="s">
        <v>6</v>
      </c>
      <c r="L15" s="45" t="s">
        <v>53</v>
      </c>
      <c r="M15" s="46" t="s">
        <v>6</v>
      </c>
      <c r="N15" s="45" t="s">
        <v>53</v>
      </c>
      <c r="O15" s="46" t="s">
        <v>6</v>
      </c>
      <c r="P15" s="44" t="s">
        <v>53</v>
      </c>
      <c r="Q15" s="44" t="s">
        <v>6</v>
      </c>
      <c r="R15" s="45" t="s">
        <v>53</v>
      </c>
      <c r="S15" s="46" t="s">
        <v>6</v>
      </c>
      <c r="T15" s="45" t="s">
        <v>53</v>
      </c>
      <c r="U15" s="46" t="s">
        <v>6</v>
      </c>
      <c r="V15" s="45" t="s">
        <v>53</v>
      </c>
      <c r="W15" s="46" t="s">
        <v>6</v>
      </c>
      <c r="X15" s="45" t="s">
        <v>53</v>
      </c>
      <c r="Y15" s="46" t="s">
        <v>6</v>
      </c>
      <c r="Z15" s="44" t="s">
        <v>53</v>
      </c>
      <c r="AA15" s="44" t="s">
        <v>6</v>
      </c>
      <c r="AB15" s="13" t="s">
        <v>53</v>
      </c>
      <c r="AC15" s="44" t="s">
        <v>6</v>
      </c>
      <c r="AD15" s="45" t="s">
        <v>53</v>
      </c>
      <c r="AE15" s="46" t="s">
        <v>6</v>
      </c>
      <c r="AF15" s="45" t="s">
        <v>53</v>
      </c>
      <c r="AG15" s="47" t="s">
        <v>6</v>
      </c>
    </row>
    <row r="16" spans="1:37">
      <c r="A16" s="17"/>
      <c r="B16" s="18"/>
      <c r="C16" s="18"/>
      <c r="D16" s="19"/>
      <c r="E16" s="20"/>
      <c r="F16" s="19"/>
      <c r="G16" s="20"/>
      <c r="H16" s="21"/>
      <c r="I16" s="21"/>
      <c r="J16" s="19"/>
      <c r="K16" s="20"/>
      <c r="L16" s="19"/>
      <c r="M16" s="20"/>
      <c r="N16" s="19"/>
      <c r="O16" s="20"/>
      <c r="P16" s="21"/>
      <c r="Q16" s="21"/>
      <c r="R16" s="19"/>
      <c r="S16" s="20"/>
      <c r="T16" s="18"/>
      <c r="U16" s="18"/>
      <c r="V16" s="19"/>
      <c r="W16" s="20"/>
      <c r="X16" s="19"/>
      <c r="Y16" s="20"/>
      <c r="Z16" s="21"/>
      <c r="AA16" s="21"/>
      <c r="AB16" s="19"/>
      <c r="AC16" s="18"/>
      <c r="AD16" s="19"/>
      <c r="AE16" s="20"/>
      <c r="AF16" s="19"/>
      <c r="AG16" s="48"/>
      <c r="AH16" s="96"/>
      <c r="AI16" s="96"/>
      <c r="AJ16" s="96"/>
      <c r="AK16" s="96"/>
    </row>
    <row r="17" spans="1:37">
      <c r="A17" s="113" t="s">
        <v>7</v>
      </c>
      <c r="B17" s="32">
        <v>78.228416931237305</v>
      </c>
      <c r="C17" s="35">
        <v>1.8637357256769873</v>
      </c>
      <c r="D17" s="34">
        <v>77.11175222962919</v>
      </c>
      <c r="E17" s="33">
        <v>1.8760126675502324</v>
      </c>
      <c r="F17" s="34">
        <v>93.298983201644205</v>
      </c>
      <c r="G17" s="33">
        <v>0.73987395375366471</v>
      </c>
      <c r="H17" s="32">
        <v>88.62168921585382</v>
      </c>
      <c r="I17" s="35">
        <v>1.1097120029557064</v>
      </c>
      <c r="J17" s="34">
        <v>32.271943154561697</v>
      </c>
      <c r="K17" s="33">
        <v>1.9590135312292802</v>
      </c>
      <c r="L17" s="34">
        <v>78.035252472340176</v>
      </c>
      <c r="M17" s="33">
        <v>1.4926714746012431</v>
      </c>
      <c r="N17" s="34">
        <v>55.753686964351999</v>
      </c>
      <c r="O17" s="33">
        <v>2.6623492360119196</v>
      </c>
      <c r="P17" s="32">
        <v>49.024197810967117</v>
      </c>
      <c r="Q17" s="35">
        <v>1.8480622615922251</v>
      </c>
      <c r="R17" s="34">
        <v>43.543202248299892</v>
      </c>
      <c r="S17" s="33">
        <v>2.1642369501700824</v>
      </c>
      <c r="T17" s="34">
        <v>43.730819861046463</v>
      </c>
      <c r="U17" s="33">
        <v>1.9515225295110417</v>
      </c>
      <c r="V17" s="34">
        <v>47.814119945582171</v>
      </c>
      <c r="W17" s="33">
        <v>2.187691876308318</v>
      </c>
      <c r="X17" s="34">
        <v>45.470099527441349</v>
      </c>
      <c r="Y17" s="33">
        <v>2.0761746848531435</v>
      </c>
      <c r="Z17" s="32">
        <v>73.881031989668386</v>
      </c>
      <c r="AA17" s="35">
        <v>1.7806819969387584</v>
      </c>
      <c r="AB17" s="34">
        <v>70.439042858903534</v>
      </c>
      <c r="AC17" s="35">
        <v>1.8003828787465106</v>
      </c>
      <c r="AD17" s="34">
        <v>33.508106145580008</v>
      </c>
      <c r="AE17" s="33">
        <v>1.8649376591380167</v>
      </c>
      <c r="AF17" s="34">
        <v>69.438123675703679</v>
      </c>
      <c r="AG17" s="31">
        <v>1.988690930098612</v>
      </c>
      <c r="AH17" s="37"/>
      <c r="AI17" s="37"/>
      <c r="AJ17" s="37"/>
      <c r="AK17" s="37"/>
    </row>
    <row r="18" spans="1:37">
      <c r="A18" s="113" t="s">
        <v>11</v>
      </c>
      <c r="B18" s="32">
        <v>79.352567857357343</v>
      </c>
      <c r="C18" s="35">
        <v>0.83902796114101952</v>
      </c>
      <c r="D18" s="34">
        <v>83.034147846538758</v>
      </c>
      <c r="E18" s="33">
        <v>0.88335224783605204</v>
      </c>
      <c r="F18" s="34">
        <v>91.133561926188932</v>
      </c>
      <c r="G18" s="33">
        <v>0.6675921996704991</v>
      </c>
      <c r="H18" s="32">
        <v>87.918572984869556</v>
      </c>
      <c r="I18" s="35">
        <v>0.80133649819073594</v>
      </c>
      <c r="J18" s="34">
        <v>49.304381374325253</v>
      </c>
      <c r="K18" s="33">
        <v>1.2699229179054774</v>
      </c>
      <c r="L18" s="34">
        <v>84.334978425642944</v>
      </c>
      <c r="M18" s="33">
        <v>0.91461459936109157</v>
      </c>
      <c r="N18" s="34">
        <v>55.384650144972312</v>
      </c>
      <c r="O18" s="33">
        <v>1.2723866093363185</v>
      </c>
      <c r="P18" s="32">
        <v>41.851376187769283</v>
      </c>
      <c r="Q18" s="35">
        <v>1.2855399043673843</v>
      </c>
      <c r="R18" s="34">
        <v>85.983909032540069</v>
      </c>
      <c r="S18" s="33">
        <v>0.84711298777156663</v>
      </c>
      <c r="T18" s="34">
        <v>82.757412689692032</v>
      </c>
      <c r="U18" s="33">
        <v>1.0451705421440103</v>
      </c>
      <c r="V18" s="34">
        <v>79.683695634159875</v>
      </c>
      <c r="W18" s="33">
        <v>0.94644333276195758</v>
      </c>
      <c r="X18" s="34">
        <v>68.999589890740538</v>
      </c>
      <c r="Y18" s="33">
        <v>1.1069302034519499</v>
      </c>
      <c r="Z18" s="32">
        <v>89.609550642784768</v>
      </c>
      <c r="AA18" s="35">
        <v>0.73078294369681607</v>
      </c>
      <c r="AB18" s="34">
        <v>70.643797598667106</v>
      </c>
      <c r="AC18" s="35">
        <v>1.1932154168294629</v>
      </c>
      <c r="AD18" s="34">
        <v>42.274967159248263</v>
      </c>
      <c r="AE18" s="33">
        <v>1.260523550418907</v>
      </c>
      <c r="AF18" s="34">
        <v>50.582539038783658</v>
      </c>
      <c r="AG18" s="31">
        <v>1.1135708072529409</v>
      </c>
      <c r="AH18" s="37"/>
      <c r="AI18" s="37"/>
      <c r="AJ18" s="37"/>
      <c r="AK18" s="37"/>
    </row>
    <row r="19" spans="1:37">
      <c r="A19" s="113" t="s">
        <v>16</v>
      </c>
      <c r="B19" s="32">
        <v>61.150860015044131</v>
      </c>
      <c r="C19" s="35">
        <v>1.065032183752803</v>
      </c>
      <c r="D19" s="34">
        <v>76.517272697458083</v>
      </c>
      <c r="E19" s="33">
        <v>1.2177222578829794</v>
      </c>
      <c r="F19" s="34">
        <v>93.898437823598996</v>
      </c>
      <c r="G19" s="33">
        <v>0.587154210092385</v>
      </c>
      <c r="H19" s="32">
        <v>91.606534628914005</v>
      </c>
      <c r="I19" s="35">
        <v>0.63593733787304485</v>
      </c>
      <c r="J19" s="34">
        <v>34.971852050433426</v>
      </c>
      <c r="K19" s="33">
        <v>1.2132222631572132</v>
      </c>
      <c r="L19" s="34">
        <v>61.228047256860371</v>
      </c>
      <c r="M19" s="33">
        <v>1.2723036347800105</v>
      </c>
      <c r="N19" s="34">
        <v>37.879863978761627</v>
      </c>
      <c r="O19" s="33">
        <v>1.1847660066510264</v>
      </c>
      <c r="P19" s="32">
        <v>24.58621789714444</v>
      </c>
      <c r="Q19" s="35">
        <v>1.1960025692583265</v>
      </c>
      <c r="R19" s="34">
        <v>47.007589414796392</v>
      </c>
      <c r="S19" s="33">
        <v>1.369893965943535</v>
      </c>
      <c r="T19" s="34">
        <v>43.376292823842221</v>
      </c>
      <c r="U19" s="33">
        <v>1.3985093448438155</v>
      </c>
      <c r="V19" s="34">
        <v>31.75278939589661</v>
      </c>
      <c r="W19" s="33">
        <v>1.3039702514007583</v>
      </c>
      <c r="X19" s="34">
        <v>23.599258590705119</v>
      </c>
      <c r="Y19" s="33">
        <v>1.3274664467117212</v>
      </c>
      <c r="Z19" s="32">
        <v>89.164106566443266</v>
      </c>
      <c r="AA19" s="35">
        <v>0.68957249217349448</v>
      </c>
      <c r="AB19" s="34">
        <v>63.748059004782696</v>
      </c>
      <c r="AC19" s="35">
        <v>1.2439432832002484</v>
      </c>
      <c r="AD19" s="34">
        <v>16.42012498957865</v>
      </c>
      <c r="AE19" s="33">
        <v>1.2889916323392212</v>
      </c>
      <c r="AF19" s="34">
        <v>50.697076437382492</v>
      </c>
      <c r="AG19" s="31">
        <v>1.3424077761879059</v>
      </c>
      <c r="AH19" s="37"/>
      <c r="AI19" s="37"/>
      <c r="AJ19" s="37"/>
      <c r="AK19" s="37"/>
    </row>
    <row r="20" spans="1:37">
      <c r="A20" s="113" t="s">
        <v>18</v>
      </c>
      <c r="B20" s="32">
        <v>73.234525185709671</v>
      </c>
      <c r="C20" s="35">
        <v>0.92206681425088799</v>
      </c>
      <c r="D20" s="34">
        <v>72.617734848277422</v>
      </c>
      <c r="E20" s="33">
        <v>1.3341050040617044</v>
      </c>
      <c r="F20" s="34">
        <v>83.181990139537717</v>
      </c>
      <c r="G20" s="33">
        <v>1.3408060543890403</v>
      </c>
      <c r="H20" s="32">
        <v>80.746399960413484</v>
      </c>
      <c r="I20" s="35">
        <v>1.0962083608196755</v>
      </c>
      <c r="J20" s="34">
        <v>47.767175144801499</v>
      </c>
      <c r="K20" s="33">
        <v>1.4782867509750319</v>
      </c>
      <c r="L20" s="34">
        <v>58.410795629488589</v>
      </c>
      <c r="M20" s="33">
        <v>1.5750415228404451</v>
      </c>
      <c r="N20" s="34">
        <v>81.050079998289235</v>
      </c>
      <c r="O20" s="33">
        <v>1.1436756343136498</v>
      </c>
      <c r="P20" s="32">
        <v>45.247576577498762</v>
      </c>
      <c r="Q20" s="35">
        <v>1.4935611938604219</v>
      </c>
      <c r="R20" s="34">
        <v>35.59392940058742</v>
      </c>
      <c r="S20" s="33">
        <v>1.774100008356275</v>
      </c>
      <c r="T20" s="34">
        <v>38.834588565284641</v>
      </c>
      <c r="U20" s="33">
        <v>1.3850224703532401</v>
      </c>
      <c r="V20" s="34">
        <v>44.27519788281073</v>
      </c>
      <c r="W20" s="33">
        <v>1.3573370358199401</v>
      </c>
      <c r="X20" s="34">
        <v>44.23465915002329</v>
      </c>
      <c r="Y20" s="33">
        <v>1.5045843465260877</v>
      </c>
      <c r="Z20" s="32">
        <v>60.175830275503642</v>
      </c>
      <c r="AA20" s="35">
        <v>1.7054688090467811</v>
      </c>
      <c r="AB20" s="34">
        <v>59.710549884804287</v>
      </c>
      <c r="AC20" s="35">
        <v>1.8663120275223257</v>
      </c>
      <c r="AD20" s="34">
        <v>14.970889200281</v>
      </c>
      <c r="AE20" s="33">
        <v>1.2407155818086493</v>
      </c>
      <c r="AF20" s="34">
        <v>82.999859377498808</v>
      </c>
      <c r="AG20" s="31">
        <v>1.1780434791100103</v>
      </c>
      <c r="AH20" s="37"/>
      <c r="AI20" s="37"/>
      <c r="AJ20" s="37"/>
      <c r="AK20" s="37"/>
    </row>
    <row r="21" spans="1:37">
      <c r="A21" s="113" t="s">
        <v>36</v>
      </c>
      <c r="B21" s="34">
        <v>85.148081117483216</v>
      </c>
      <c r="C21" s="35">
        <v>0.65038226114293907</v>
      </c>
      <c r="D21" s="34">
        <v>72.254362140290766</v>
      </c>
      <c r="E21" s="33">
        <v>0.84455904888354694</v>
      </c>
      <c r="F21" s="34">
        <v>84.541465181185956</v>
      </c>
      <c r="G21" s="33">
        <v>0.70113700796327072</v>
      </c>
      <c r="H21" s="32">
        <v>93.857410122001497</v>
      </c>
      <c r="I21" s="35">
        <v>0.42885390232662896</v>
      </c>
      <c r="J21" s="34">
        <v>76.674070133084598</v>
      </c>
      <c r="K21" s="33">
        <v>0.84756786728046285</v>
      </c>
      <c r="L21" s="34">
        <v>78.603230138751272</v>
      </c>
      <c r="M21" s="33">
        <v>0.76631627153744497</v>
      </c>
      <c r="N21" s="34">
        <v>60.282575342473031</v>
      </c>
      <c r="O21" s="33">
        <v>0.98194847712745725</v>
      </c>
      <c r="P21" s="32">
        <v>55.650207625556128</v>
      </c>
      <c r="Q21" s="35">
        <v>1.1456673679172757</v>
      </c>
      <c r="R21" s="34">
        <v>93.093303852508299</v>
      </c>
      <c r="S21" s="33">
        <v>0.43339230926364886</v>
      </c>
      <c r="T21" s="34">
        <v>94.738742505387137</v>
      </c>
      <c r="U21" s="33">
        <v>0.45841121917060446</v>
      </c>
      <c r="V21" s="34">
        <v>71.690439100044799</v>
      </c>
      <c r="W21" s="33">
        <v>0.96883545217291245</v>
      </c>
      <c r="X21" s="34">
        <v>84.745870219098791</v>
      </c>
      <c r="Y21" s="33">
        <v>0.62348497122042501</v>
      </c>
      <c r="Z21" s="32">
        <v>93.310583087273486</v>
      </c>
      <c r="AA21" s="35">
        <v>0.49908295860383556</v>
      </c>
      <c r="AB21" s="34">
        <v>72.093516408818701</v>
      </c>
      <c r="AC21" s="35">
        <v>0.91016014921121291</v>
      </c>
      <c r="AD21" s="34">
        <v>39.478395688203051</v>
      </c>
      <c r="AE21" s="33">
        <v>0.87872302055503215</v>
      </c>
      <c r="AF21" s="34">
        <v>69.787566951871867</v>
      </c>
      <c r="AG21" s="31">
        <v>0.94181092334294303</v>
      </c>
      <c r="AH21" s="37"/>
      <c r="AI21" s="37"/>
      <c r="AJ21" s="37"/>
      <c r="AK21" s="37"/>
    </row>
    <row r="22" spans="1:37">
      <c r="A22" s="113" t="s">
        <v>43</v>
      </c>
      <c r="B22" s="32">
        <v>81.197491526321969</v>
      </c>
      <c r="C22" s="35">
        <v>0.99037608888704187</v>
      </c>
      <c r="D22" s="34">
        <v>69.663834011819247</v>
      </c>
      <c r="E22" s="33">
        <v>1.215122625165389</v>
      </c>
      <c r="F22" s="34">
        <v>86.282405869195756</v>
      </c>
      <c r="G22" s="33">
        <v>0.83607980116102609</v>
      </c>
      <c r="H22" s="32">
        <v>85.389241178807723</v>
      </c>
      <c r="I22" s="35">
        <v>0.86788601449822722</v>
      </c>
      <c r="J22" s="34">
        <v>32.638851798802982</v>
      </c>
      <c r="K22" s="33">
        <v>1.2461096954136968</v>
      </c>
      <c r="L22" s="34">
        <v>58.422453195343202</v>
      </c>
      <c r="M22" s="33">
        <v>1.2657426481093181</v>
      </c>
      <c r="N22" s="34">
        <v>23.689096936769701</v>
      </c>
      <c r="O22" s="33">
        <v>1.0253311678160848</v>
      </c>
      <c r="P22" s="32">
        <v>24.387509522857538</v>
      </c>
      <c r="Q22" s="35">
        <v>0.94535639316225095</v>
      </c>
      <c r="R22" s="34">
        <v>56.227003551147739</v>
      </c>
      <c r="S22" s="33">
        <v>1.1559888792910578</v>
      </c>
      <c r="T22" s="34">
        <v>58.739604307133973</v>
      </c>
      <c r="U22" s="33">
        <v>1.1609544842868433</v>
      </c>
      <c r="V22" s="34">
        <v>60.24202607542837</v>
      </c>
      <c r="W22" s="33">
        <v>1.2986788980576356</v>
      </c>
      <c r="X22" s="34">
        <v>44.416405556949371</v>
      </c>
      <c r="Y22" s="33">
        <v>1.2794340342968358</v>
      </c>
      <c r="Z22" s="32">
        <v>79.266034406431984</v>
      </c>
      <c r="AA22" s="35">
        <v>1.1523756361937005</v>
      </c>
      <c r="AB22" s="34">
        <v>66.688349888557511</v>
      </c>
      <c r="AC22" s="35">
        <v>1.2468616915110062</v>
      </c>
      <c r="AD22" s="34">
        <v>13.84340584327343</v>
      </c>
      <c r="AE22" s="33">
        <v>0.89753377840049808</v>
      </c>
      <c r="AF22" s="34">
        <v>43.150897257633233</v>
      </c>
      <c r="AG22" s="31">
        <v>1.3066276534220984</v>
      </c>
      <c r="AH22" s="37"/>
      <c r="AI22" s="37"/>
      <c r="AJ22" s="37"/>
      <c r="AK22" s="37"/>
    </row>
    <row r="23" spans="1:37">
      <c r="A23" s="113" t="s">
        <v>46</v>
      </c>
      <c r="B23" s="32">
        <v>74.595643356541601</v>
      </c>
      <c r="C23" s="35">
        <v>1.0679735615378452</v>
      </c>
      <c r="D23" s="34">
        <v>78.535737245324469</v>
      </c>
      <c r="E23" s="33">
        <v>0.95939151329243344</v>
      </c>
      <c r="F23" s="34">
        <v>88.782226794483947</v>
      </c>
      <c r="G23" s="33">
        <v>0.79607969222454211</v>
      </c>
      <c r="H23" s="32">
        <v>77.779568859289597</v>
      </c>
      <c r="I23" s="35">
        <v>0.94861108741322586</v>
      </c>
      <c r="J23" s="34">
        <v>25.881437342079941</v>
      </c>
      <c r="K23" s="33">
        <v>1.1094990982404864</v>
      </c>
      <c r="L23" s="34">
        <v>59.584415961537502</v>
      </c>
      <c r="M23" s="33">
        <v>1.1188064223355094</v>
      </c>
      <c r="N23" s="34">
        <v>52.650423931351732</v>
      </c>
      <c r="O23" s="33">
        <v>1.1148136957419035</v>
      </c>
      <c r="P23" s="32">
        <v>44.545882225486771</v>
      </c>
      <c r="Q23" s="35">
        <v>1.1042087875267459</v>
      </c>
      <c r="R23" s="34">
        <v>39.482368931979863</v>
      </c>
      <c r="S23" s="33">
        <v>1.2742674301014878</v>
      </c>
      <c r="T23" s="34">
        <v>47.150819898212262</v>
      </c>
      <c r="U23" s="33">
        <v>1.1794505585203889</v>
      </c>
      <c r="V23" s="34">
        <v>38.155305109408843</v>
      </c>
      <c r="W23" s="33">
        <v>1.0784655195514103</v>
      </c>
      <c r="X23" s="34">
        <v>40.408318136904199</v>
      </c>
      <c r="Y23" s="33">
        <v>1.2797919588187396</v>
      </c>
      <c r="Z23" s="32">
        <v>69.691412139478288</v>
      </c>
      <c r="AA23" s="35">
        <v>1.110751327691289</v>
      </c>
      <c r="AB23" s="34">
        <v>63.142413341990448</v>
      </c>
      <c r="AC23" s="35">
        <v>1.2799664556198371</v>
      </c>
      <c r="AD23" s="34">
        <v>36.561060734671443</v>
      </c>
      <c r="AE23" s="33">
        <v>1.0530281925671197</v>
      </c>
      <c r="AF23" s="34">
        <v>68.728658676708775</v>
      </c>
      <c r="AG23" s="31">
        <v>1.1717712314340967</v>
      </c>
      <c r="AH23" s="37"/>
      <c r="AI23" s="37"/>
      <c r="AJ23" s="37"/>
      <c r="AK23" s="37"/>
    </row>
    <row r="24" spans="1:37">
      <c r="A24" s="113" t="s">
        <v>47</v>
      </c>
      <c r="B24" s="32">
        <v>77.879314855768797</v>
      </c>
      <c r="C24" s="35">
        <v>0.92754443624300709</v>
      </c>
      <c r="D24" s="34">
        <v>85.178937833927264</v>
      </c>
      <c r="E24" s="33">
        <v>0.69811379810410845</v>
      </c>
      <c r="F24" s="34">
        <v>83.991514742203861</v>
      </c>
      <c r="G24" s="33">
        <v>0.75228066738004362</v>
      </c>
      <c r="H24" s="32">
        <v>88.482378699545478</v>
      </c>
      <c r="I24" s="35">
        <v>0.63148719413629906</v>
      </c>
      <c r="J24" s="34">
        <v>36.685487399996063</v>
      </c>
      <c r="K24" s="33">
        <v>1.1322484510546333</v>
      </c>
      <c r="L24" s="34">
        <v>49.495044028057357</v>
      </c>
      <c r="M24" s="33">
        <v>1.0594177231413278</v>
      </c>
      <c r="N24" s="34">
        <v>40.054983551617461</v>
      </c>
      <c r="O24" s="33">
        <v>1.0758517187235679</v>
      </c>
      <c r="P24" s="32">
        <v>40.699176109881229</v>
      </c>
      <c r="Q24" s="35">
        <v>0.98628288580233414</v>
      </c>
      <c r="R24" s="34">
        <v>78.876822679929646</v>
      </c>
      <c r="S24" s="33">
        <v>1.0196366161044312</v>
      </c>
      <c r="T24" s="34">
        <v>76.097346106118536</v>
      </c>
      <c r="U24" s="33">
        <v>1.023333900709783</v>
      </c>
      <c r="V24" s="34">
        <v>62.451118081553972</v>
      </c>
      <c r="W24" s="33">
        <v>1.2723527861828527</v>
      </c>
      <c r="X24" s="34">
        <v>71.544270281910258</v>
      </c>
      <c r="Y24" s="33">
        <v>1.1169584034412017</v>
      </c>
      <c r="Z24" s="32">
        <v>83.912508944598372</v>
      </c>
      <c r="AA24" s="35">
        <v>0.68861923320152618</v>
      </c>
      <c r="AB24" s="34">
        <v>65.003869717500791</v>
      </c>
      <c r="AC24" s="35">
        <v>1.2781211624858524</v>
      </c>
      <c r="AD24" s="34">
        <v>25.641375964057829</v>
      </c>
      <c r="AE24" s="33">
        <v>0.8794805974491281</v>
      </c>
      <c r="AF24" s="34">
        <v>24.549750013768708</v>
      </c>
      <c r="AG24" s="31">
        <v>1.0443281101093744</v>
      </c>
      <c r="AH24" s="37"/>
      <c r="AI24" s="37"/>
      <c r="AJ24" s="37"/>
      <c r="AK24" s="37"/>
    </row>
    <row r="25" spans="1:37">
      <c r="A25" s="113" t="s">
        <v>48</v>
      </c>
      <c r="B25" s="32">
        <v>85.275572589710166</v>
      </c>
      <c r="C25" s="35">
        <v>0.70413509569170452</v>
      </c>
      <c r="D25" s="34">
        <v>92.189051142542581</v>
      </c>
      <c r="E25" s="33">
        <v>0.50122498464155407</v>
      </c>
      <c r="F25" s="34">
        <v>91.116853368877457</v>
      </c>
      <c r="G25" s="33">
        <v>0.58143853760860886</v>
      </c>
      <c r="H25" s="32">
        <v>93.316403685235201</v>
      </c>
      <c r="I25" s="35">
        <v>0.50289782136895633</v>
      </c>
      <c r="J25" s="34">
        <v>18.537033053014639</v>
      </c>
      <c r="K25" s="33">
        <v>0.94466247405315118</v>
      </c>
      <c r="L25" s="34">
        <v>51.699665428886391</v>
      </c>
      <c r="M25" s="33">
        <v>1.2187421317594356</v>
      </c>
      <c r="N25" s="34">
        <v>40.048545414589682</v>
      </c>
      <c r="O25" s="33">
        <v>1.2308550398478619</v>
      </c>
      <c r="P25" s="32">
        <v>53.63787723956078</v>
      </c>
      <c r="Q25" s="35">
        <v>1.0622319282046087</v>
      </c>
      <c r="R25" s="34">
        <v>75.198123309184567</v>
      </c>
      <c r="S25" s="33">
        <v>1.0122376287738071</v>
      </c>
      <c r="T25" s="34">
        <v>80.167396296363918</v>
      </c>
      <c r="U25" s="33">
        <v>1.0564062612701521</v>
      </c>
      <c r="V25" s="34">
        <v>73.631686735188424</v>
      </c>
      <c r="W25" s="33">
        <v>1.0675965619297354</v>
      </c>
      <c r="X25" s="34">
        <v>58.237912815656259</v>
      </c>
      <c r="Y25" s="33">
        <v>1.3369401714978617</v>
      </c>
      <c r="Z25" s="32">
        <v>85.310689867680196</v>
      </c>
      <c r="AA25" s="35">
        <v>0.60729179659453192</v>
      </c>
      <c r="AB25" s="34">
        <v>76.00552305022255</v>
      </c>
      <c r="AC25" s="35">
        <v>0.85834760806084154</v>
      </c>
      <c r="AD25" s="34">
        <v>29.695337791498051</v>
      </c>
      <c r="AE25" s="33">
        <v>0.79021669660579408</v>
      </c>
      <c r="AF25" s="34">
        <v>67.865467526177355</v>
      </c>
      <c r="AG25" s="31">
        <v>0.99380838411860462</v>
      </c>
      <c r="AH25" s="37"/>
      <c r="AI25" s="37"/>
      <c r="AJ25" s="37"/>
      <c r="AK25" s="37"/>
    </row>
    <row r="26" spans="1:37">
      <c r="A26" s="113" t="s">
        <v>49</v>
      </c>
      <c r="B26" s="32">
        <v>87.004184492565955</v>
      </c>
      <c r="C26" s="35">
        <v>0.68758166223134565</v>
      </c>
      <c r="D26" s="34">
        <v>96.495223118498956</v>
      </c>
      <c r="E26" s="33">
        <v>0.36484466638002505</v>
      </c>
      <c r="F26" s="34">
        <v>97.286290634639727</v>
      </c>
      <c r="G26" s="33">
        <v>0.31605780332081834</v>
      </c>
      <c r="H26" s="32">
        <v>95.539208821848803</v>
      </c>
      <c r="I26" s="35">
        <v>0.3541122111273442</v>
      </c>
      <c r="J26" s="34">
        <v>45.176220441207363</v>
      </c>
      <c r="K26" s="33">
        <v>1.0192935935193255</v>
      </c>
      <c r="L26" s="34">
        <v>83.441573483942193</v>
      </c>
      <c r="M26" s="33">
        <v>0.61137040148979938</v>
      </c>
      <c r="N26" s="34">
        <v>83.803202971293558</v>
      </c>
      <c r="O26" s="33">
        <v>0.65176487375992864</v>
      </c>
      <c r="P26" s="32">
        <v>70.058165067092418</v>
      </c>
      <c r="Q26" s="35">
        <v>0.83306707756374465</v>
      </c>
      <c r="R26" s="34">
        <v>78.176773939266994</v>
      </c>
      <c r="S26" s="33">
        <v>0.75786670870550477</v>
      </c>
      <c r="T26" s="34">
        <v>71.403936330620141</v>
      </c>
      <c r="U26" s="33">
        <v>0.87223554217960997</v>
      </c>
      <c r="V26" s="34">
        <v>74.151602024807701</v>
      </c>
      <c r="W26" s="33">
        <v>0.8266013797906917</v>
      </c>
      <c r="X26" s="34">
        <v>73.241215890963346</v>
      </c>
      <c r="Y26" s="33">
        <v>0.81552214174602911</v>
      </c>
      <c r="Z26" s="32">
        <v>84.658798201769883</v>
      </c>
      <c r="AA26" s="35">
        <v>0.67900690302252398</v>
      </c>
      <c r="AB26" s="34">
        <v>85.915504886224142</v>
      </c>
      <c r="AC26" s="35">
        <v>0.73213292537888175</v>
      </c>
      <c r="AD26" s="34">
        <v>55.020686395687179</v>
      </c>
      <c r="AE26" s="33">
        <v>0.88447160700865057</v>
      </c>
      <c r="AF26" s="34">
        <v>80.841883344744645</v>
      </c>
      <c r="AG26" s="31">
        <v>0.61293106993766866</v>
      </c>
      <c r="AH26" s="37"/>
      <c r="AI26" s="37"/>
      <c r="AJ26" s="37"/>
      <c r="AK26" s="37"/>
    </row>
    <row r="27" spans="1:37" ht="13.5" thickBot="1">
      <c r="A27" s="116" t="s">
        <v>51</v>
      </c>
      <c r="B27" s="117">
        <v>84.554776233739886</v>
      </c>
      <c r="C27" s="118">
        <v>1.1802953536369589</v>
      </c>
      <c r="D27" s="117">
        <v>92.118912197059586</v>
      </c>
      <c r="E27" s="30">
        <v>0.75363925816948241</v>
      </c>
      <c r="F27" s="117">
        <v>90.15950422856946</v>
      </c>
      <c r="G27" s="30">
        <v>0.79103389977639582</v>
      </c>
      <c r="H27" s="29">
        <v>92.265147535863463</v>
      </c>
      <c r="I27" s="118">
        <v>0.77944878811043672</v>
      </c>
      <c r="J27" s="117">
        <v>74.4319878989876</v>
      </c>
      <c r="K27" s="30">
        <v>1.739419243873122</v>
      </c>
      <c r="L27" s="117">
        <v>46.708160899335212</v>
      </c>
      <c r="M27" s="30">
        <v>1.4154910663013329</v>
      </c>
      <c r="N27" s="117">
        <v>65.958144907007636</v>
      </c>
      <c r="O27" s="30">
        <v>1.4900680122680019</v>
      </c>
      <c r="P27" s="29">
        <v>60.08366983136704</v>
      </c>
      <c r="Q27" s="118">
        <v>1.6384512504911546</v>
      </c>
      <c r="R27" s="117">
        <v>82.30254630454823</v>
      </c>
      <c r="S27" s="30">
        <v>1.0502977621664633</v>
      </c>
      <c r="T27" s="117">
        <v>51.859291840718058</v>
      </c>
      <c r="U27" s="30">
        <v>1.3397867746455561</v>
      </c>
      <c r="V27" s="117">
        <v>64.396637619233871</v>
      </c>
      <c r="W27" s="30">
        <v>1.6969637469870664</v>
      </c>
      <c r="X27" s="117">
        <v>68.423547195543648</v>
      </c>
      <c r="Y27" s="30">
        <v>1.5415684716467151</v>
      </c>
      <c r="Z27" s="29">
        <v>88.693565944689738</v>
      </c>
      <c r="AA27" s="118">
        <v>0.96692507044408238</v>
      </c>
      <c r="AB27" s="117">
        <v>86.456868638467824</v>
      </c>
      <c r="AC27" s="118">
        <v>1.1081860074185965</v>
      </c>
      <c r="AD27" s="117">
        <v>26.79379005910652</v>
      </c>
      <c r="AE27" s="30">
        <v>1.2326381005896891</v>
      </c>
      <c r="AF27" s="117">
        <v>53.442535492825897</v>
      </c>
      <c r="AG27" s="28">
        <v>1.424151301676005</v>
      </c>
      <c r="AH27" s="37"/>
      <c r="AI27" s="37"/>
      <c r="AJ27" s="37"/>
      <c r="AK27" s="37"/>
    </row>
    <row r="28" spans="1:37">
      <c r="A28" s="95"/>
      <c r="B28" s="32"/>
      <c r="C28" s="35"/>
      <c r="D28" s="32"/>
      <c r="E28" s="35"/>
      <c r="F28" s="32"/>
      <c r="G28" s="35"/>
      <c r="H28" s="32"/>
      <c r="I28" s="35"/>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37">
      <c r="A29" s="2" t="s">
        <v>62</v>
      </c>
    </row>
    <row r="30" spans="1:37">
      <c r="A30" s="2" t="s">
        <v>107</v>
      </c>
    </row>
    <row r="31" spans="1:37">
      <c r="A31" s="2" t="s">
        <v>330</v>
      </c>
    </row>
    <row r="32" spans="1:37">
      <c r="A32" s="2" t="s">
        <v>391</v>
      </c>
    </row>
    <row r="33" spans="1:1">
      <c r="A33" s="4"/>
    </row>
  </sheetData>
  <customSheetViews>
    <customSheetView guid="{958562DC-2717-487D-88ED-05485062DB2A}" scale="80" showGridLines="0">
      <selection activeCell="F10" sqref="F10"/>
      <pageMargins left="0.7" right="0.7" top="0.75" bottom="0.75" header="0.3" footer="0.3"/>
      <pageSetup paperSize="9" orientation="portrait" r:id="rId1"/>
    </customSheetView>
    <customSheetView guid="{DC9DA9F2-44C2-40AF-952E-F17A8405449D}" scale="80" showGridLines="0">
      <pageMargins left="0.7" right="0.7" top="0.75" bottom="0.75" header="0.3" footer="0.3"/>
      <pageSetup paperSize="9" orientation="portrait" r:id="rId2"/>
    </customSheetView>
    <customSheetView guid="{AF19555B-DC94-4383-99E1-B20527EBB45F}" scale="80" showGridLines="0">
      <selection activeCell="F10" sqref="F10"/>
      <pageMargins left="0.7" right="0.7" top="0.75" bottom="0.75" header="0.3" footer="0.3"/>
      <pageSetup paperSize="9" orientation="portrait" r:id="rId3"/>
    </customSheetView>
  </customSheetViews>
  <mergeCells count="17">
    <mergeCell ref="Z14:AA14"/>
    <mergeCell ref="AB14:AC14"/>
    <mergeCell ref="AD14:AE14"/>
    <mergeCell ref="B13:AG13"/>
    <mergeCell ref="B14:C14"/>
    <mergeCell ref="D14:E14"/>
    <mergeCell ref="F14:G14"/>
    <mergeCell ref="H14:I14"/>
    <mergeCell ref="J14:K14"/>
    <mergeCell ref="L14:M14"/>
    <mergeCell ref="N14:O14"/>
    <mergeCell ref="P14:Q14"/>
    <mergeCell ref="R14:S14"/>
    <mergeCell ref="AF14:AG14"/>
    <mergeCell ref="T14:U14"/>
    <mergeCell ref="V14:W14"/>
    <mergeCell ref="X14:Y14"/>
  </mergeCells>
  <phoneticPr fontId="73"/>
  <hyperlinks>
    <hyperlink ref="A1" r:id="rId4" display="https://doi.org/10.1787/1d0bc92a-en" xr:uid="{00000000-0004-0000-0300-000000000000}"/>
    <hyperlink ref="A4" r:id="rId5" xr:uid="{00000000-0004-0000-0300-000001000000}"/>
  </hyperlinks>
  <pageMargins left="0.7" right="0.7" top="0.75" bottom="0.75" header="0.3" footer="0.3"/>
  <pageSetup paperSize="9" orientation="portrait"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dimension ref="A1:AI74"/>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J6" s="51"/>
      <c r="K6" s="66"/>
      <c r="L6" s="66"/>
      <c r="M6" s="66"/>
    </row>
    <row r="7" spans="1:35">
      <c r="A7" s="2" t="s">
        <v>382</v>
      </c>
      <c r="J7" s="50"/>
      <c r="K7" s="66"/>
      <c r="L7" s="66"/>
      <c r="M7" s="66"/>
    </row>
    <row r="8" spans="1:35">
      <c r="A8" s="1" t="s">
        <v>4</v>
      </c>
    </row>
    <row r="9" spans="1:35">
      <c r="A9" s="49" t="s">
        <v>240</v>
      </c>
    </row>
    <row r="10" spans="1:35">
      <c r="A10" s="6"/>
    </row>
    <row r="11" spans="1:35">
      <c r="A11" s="6"/>
    </row>
    <row r="12" spans="1:35" s="9" customFormat="1" ht="13.5" thickBot="1">
      <c r="A12" s="7"/>
    </row>
    <row r="13" spans="1:35" s="9" customFormat="1" ht="29.25" customHeight="1">
      <c r="A13" s="41"/>
      <c r="B13" s="319" t="s">
        <v>268</v>
      </c>
      <c r="C13" s="319"/>
      <c r="D13" s="319"/>
      <c r="E13" s="319"/>
      <c r="F13" s="319"/>
      <c r="G13" s="319"/>
      <c r="H13" s="319"/>
      <c r="I13" s="320"/>
    </row>
    <row r="14" spans="1:35" s="9" customFormat="1" ht="102.75" customHeight="1">
      <c r="A14" s="42"/>
      <c r="B14" s="315" t="s">
        <v>113</v>
      </c>
      <c r="C14" s="316"/>
      <c r="D14" s="314" t="s">
        <v>114</v>
      </c>
      <c r="E14" s="314"/>
      <c r="F14" s="314" t="s">
        <v>115</v>
      </c>
      <c r="G14" s="314"/>
      <c r="H14" s="315" t="s">
        <v>116</v>
      </c>
      <c r="I14" s="317"/>
    </row>
    <row r="15" spans="1:35" s="70" customFormat="1">
      <c r="A15" s="43"/>
      <c r="B15" s="44" t="s">
        <v>53</v>
      </c>
      <c r="C15" s="44" t="s">
        <v>6</v>
      </c>
      <c r="D15" s="45" t="s">
        <v>53</v>
      </c>
      <c r="E15" s="46" t="s">
        <v>6</v>
      </c>
      <c r="F15" s="45" t="s">
        <v>53</v>
      </c>
      <c r="G15" s="46" t="s">
        <v>6</v>
      </c>
      <c r="H15" s="44" t="s">
        <v>53</v>
      </c>
      <c r="I15" s="47" t="s">
        <v>6</v>
      </c>
    </row>
    <row r="16" spans="1:35">
      <c r="A16" s="17"/>
      <c r="B16" s="18"/>
      <c r="C16" s="18"/>
      <c r="D16" s="19"/>
      <c r="E16" s="20"/>
      <c r="F16" s="19"/>
      <c r="G16" s="20"/>
      <c r="H16" s="21"/>
      <c r="I16" s="22"/>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113" t="s">
        <v>7</v>
      </c>
      <c r="B17" s="32">
        <v>77.686484101213779</v>
      </c>
      <c r="C17" s="35">
        <v>13.300903316430645</v>
      </c>
      <c r="D17" s="34">
        <v>79.241253083564217</v>
      </c>
      <c r="E17" s="33">
        <v>13.452694007114886</v>
      </c>
      <c r="F17" s="34">
        <v>88.840685865253221</v>
      </c>
      <c r="G17" s="33">
        <v>3.2703547777141053</v>
      </c>
      <c r="H17" s="32">
        <v>98.38405338644526</v>
      </c>
      <c r="I17" s="31">
        <v>1.0317096896218978</v>
      </c>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113" t="s">
        <v>9</v>
      </c>
      <c r="B18" s="32">
        <v>88.709653308712205</v>
      </c>
      <c r="C18" s="35">
        <v>2.5821757259449445</v>
      </c>
      <c r="D18" s="34">
        <v>78.980804398111587</v>
      </c>
      <c r="E18" s="33">
        <v>3.0882473611375727</v>
      </c>
      <c r="F18" s="34">
        <v>73.925262405227329</v>
      </c>
      <c r="G18" s="33">
        <v>3.3099199850073244</v>
      </c>
      <c r="H18" s="32">
        <v>88.214782415599032</v>
      </c>
      <c r="I18" s="31">
        <v>2.4497255635783333</v>
      </c>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113" t="s">
        <v>10</v>
      </c>
      <c r="B19" s="32">
        <v>86.879476012174308</v>
      </c>
      <c r="C19" s="35">
        <v>2.2135585546901084</v>
      </c>
      <c r="D19" s="34">
        <v>75.441306855662091</v>
      </c>
      <c r="E19" s="33">
        <v>3.0182190806326736</v>
      </c>
      <c r="F19" s="34">
        <v>70.49437023619835</v>
      </c>
      <c r="G19" s="33">
        <v>3.1121486592617171</v>
      </c>
      <c r="H19" s="32">
        <v>82.840506204505104</v>
      </c>
      <c r="I19" s="31">
        <v>2.5911983396296572</v>
      </c>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140" t="s">
        <v>173</v>
      </c>
      <c r="B20" s="34">
        <v>87.787945041775444</v>
      </c>
      <c r="C20" s="35">
        <v>2.797332445337585</v>
      </c>
      <c r="D20" s="34">
        <v>78.582629403363953</v>
      </c>
      <c r="E20" s="33">
        <v>3.9841529069867407</v>
      </c>
      <c r="F20" s="34">
        <v>60.275516632722891</v>
      </c>
      <c r="G20" s="33">
        <v>4.2247084127516716</v>
      </c>
      <c r="H20" s="32">
        <v>78.946970938671484</v>
      </c>
      <c r="I20" s="31">
        <v>3.8165046894552792</v>
      </c>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113" t="s">
        <v>11</v>
      </c>
      <c r="B21" s="32">
        <v>97.497979312126844</v>
      </c>
      <c r="C21" s="35">
        <v>0.97140633532716547</v>
      </c>
      <c r="D21" s="34">
        <v>93.201061272837109</v>
      </c>
      <c r="E21" s="33">
        <v>2.1578100989421323</v>
      </c>
      <c r="F21" s="34">
        <v>90.196840502127245</v>
      </c>
      <c r="G21" s="33">
        <v>2.3823205090093689</v>
      </c>
      <c r="H21" s="32">
        <v>95.904360683729024</v>
      </c>
      <c r="I21" s="31">
        <v>1.4726714499533125</v>
      </c>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c r="A22" s="113" t="s">
        <v>12</v>
      </c>
      <c r="B22" s="32">
        <v>93.202954086327978</v>
      </c>
      <c r="C22" s="35">
        <v>2.0021712104450184</v>
      </c>
      <c r="D22" s="34">
        <v>96.21194488838762</v>
      </c>
      <c r="E22" s="33">
        <v>1.5760043333386522</v>
      </c>
      <c r="F22" s="34">
        <v>91.181512425932894</v>
      </c>
      <c r="G22" s="33">
        <v>2.1823112424943556</v>
      </c>
      <c r="H22" s="32">
        <v>91.13872549712552</v>
      </c>
      <c r="I22" s="31">
        <v>2.2278585395615029</v>
      </c>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113" t="s">
        <v>13</v>
      </c>
      <c r="B23" s="32">
        <v>85.858483786924864</v>
      </c>
      <c r="C23" s="35">
        <v>3.5739902608859673</v>
      </c>
      <c r="D23" s="34">
        <v>82.184721099440296</v>
      </c>
      <c r="E23" s="33">
        <v>3.9179619325326427</v>
      </c>
      <c r="F23" s="34">
        <v>90.781909638005899</v>
      </c>
      <c r="G23" s="33">
        <v>2.7920912176458099</v>
      </c>
      <c r="H23" s="32">
        <v>92.735560944930498</v>
      </c>
      <c r="I23" s="31">
        <v>2.5948250141954219</v>
      </c>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113" t="s">
        <v>14</v>
      </c>
      <c r="B24" s="32">
        <v>95.805495204253504</v>
      </c>
      <c r="C24" s="35">
        <v>1.7191964494440697</v>
      </c>
      <c r="D24" s="34">
        <v>92.994956515855549</v>
      </c>
      <c r="E24" s="33">
        <v>2.1375797780956161</v>
      </c>
      <c r="F24" s="34">
        <v>88.999257266946913</v>
      </c>
      <c r="G24" s="33">
        <v>2.3431023947799683</v>
      </c>
      <c r="H24" s="32">
        <v>95.293545725513042</v>
      </c>
      <c r="I24" s="31">
        <v>1.7869234094326636</v>
      </c>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113" t="s">
        <v>15</v>
      </c>
      <c r="B25" s="32">
        <v>90.874298002308507</v>
      </c>
      <c r="C25" s="35">
        <v>3.717536638565702</v>
      </c>
      <c r="D25" s="34">
        <v>94.579089385952514</v>
      </c>
      <c r="E25" s="33">
        <v>2.7954363213895554</v>
      </c>
      <c r="F25" s="34">
        <v>94.666619239598617</v>
      </c>
      <c r="G25" s="33">
        <v>1.9069115235333722</v>
      </c>
      <c r="H25" s="32">
        <v>93.800707932441725</v>
      </c>
      <c r="I25" s="31">
        <v>2.8553765612973616</v>
      </c>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113" t="s">
        <v>16</v>
      </c>
      <c r="B26" s="32">
        <v>97.287102574282798</v>
      </c>
      <c r="C26" s="35">
        <v>1.3110648166534797</v>
      </c>
      <c r="D26" s="34">
        <v>85.038565742250128</v>
      </c>
      <c r="E26" s="33">
        <v>3.977093654830484</v>
      </c>
      <c r="F26" s="34">
        <v>88.124838066242617</v>
      </c>
      <c r="G26" s="33">
        <v>3.7428607952673483</v>
      </c>
      <c r="H26" s="32">
        <v>90.647490543853593</v>
      </c>
      <c r="I26" s="31">
        <v>3.2953282135413642</v>
      </c>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c r="A27" s="113" t="s">
        <v>386</v>
      </c>
      <c r="B27" s="32">
        <v>98.989898989896957</v>
      </c>
      <c r="C27" s="35">
        <v>1.0101010100942298</v>
      </c>
      <c r="D27" s="34">
        <v>93.714927048270127</v>
      </c>
      <c r="E27" s="33">
        <v>2.890964505553574</v>
      </c>
      <c r="F27" s="34">
        <v>92.312008978671329</v>
      </c>
      <c r="G27" s="33">
        <v>2.5941468756933013</v>
      </c>
      <c r="H27" s="32">
        <v>94.332210998877443</v>
      </c>
      <c r="I27" s="31">
        <v>2.5941468756932733</v>
      </c>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c r="A28" s="113" t="s">
        <v>17</v>
      </c>
      <c r="B28" s="32">
        <v>95.846533014684496</v>
      </c>
      <c r="C28" s="35">
        <v>1.4399749862869207</v>
      </c>
      <c r="D28" s="34">
        <v>93.675964527001355</v>
      </c>
      <c r="E28" s="33">
        <v>1.4604360630503985</v>
      </c>
      <c r="F28" s="34">
        <v>90.145899564345399</v>
      </c>
      <c r="G28" s="33">
        <v>2.1003129006016787</v>
      </c>
      <c r="H28" s="32">
        <v>91.97366253448854</v>
      </c>
      <c r="I28" s="31">
        <v>1.8681472275814275</v>
      </c>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c r="A29" s="113" t="s">
        <v>18</v>
      </c>
      <c r="B29" s="32">
        <v>91.874833924180592</v>
      </c>
      <c r="C29" s="35">
        <v>2.344324135764928</v>
      </c>
      <c r="D29" s="34">
        <v>87.920511117887273</v>
      </c>
      <c r="E29" s="33">
        <v>2.6630466989023951</v>
      </c>
      <c r="F29" s="34">
        <v>96.371060732861906</v>
      </c>
      <c r="G29" s="33">
        <v>1.5112553094815313</v>
      </c>
      <c r="H29" s="32">
        <v>96.560261259887426</v>
      </c>
      <c r="I29" s="31">
        <v>1.5490351873642039</v>
      </c>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c r="A30" s="113" t="s">
        <v>202</v>
      </c>
      <c r="B30" s="32">
        <v>97.866953492966843</v>
      </c>
      <c r="C30" s="35">
        <v>1.3806438623278949</v>
      </c>
      <c r="D30" s="34">
        <v>98.183759793443699</v>
      </c>
      <c r="E30" s="33">
        <v>0.94765431624613528</v>
      </c>
      <c r="F30" s="34">
        <v>96.337415183372457</v>
      </c>
      <c r="G30" s="33">
        <v>1.6816864636482312</v>
      </c>
      <c r="H30" s="32">
        <v>97.749173252563025</v>
      </c>
      <c r="I30" s="31">
        <v>1.3221057965471616</v>
      </c>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c r="A31" s="113" t="s">
        <v>19</v>
      </c>
      <c r="B31" s="32">
        <v>87.546727569901549</v>
      </c>
      <c r="C31" s="35">
        <v>2.4206217102511633</v>
      </c>
      <c r="D31" s="34">
        <v>87.569319180637805</v>
      </c>
      <c r="E31" s="33">
        <v>2.3031418620347814</v>
      </c>
      <c r="F31" s="34">
        <v>88.0663346170697</v>
      </c>
      <c r="G31" s="33">
        <v>2.3793694923578328</v>
      </c>
      <c r="H31" s="32">
        <v>82.844142595452468</v>
      </c>
      <c r="I31" s="31">
        <v>2.6984944086321914</v>
      </c>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1:35">
      <c r="A32" s="113" t="s">
        <v>20</v>
      </c>
      <c r="B32" s="32">
        <v>79.386025877740124</v>
      </c>
      <c r="C32" s="35">
        <v>2.9702881455454033</v>
      </c>
      <c r="D32" s="34">
        <v>84.272140823986319</v>
      </c>
      <c r="E32" s="33">
        <v>2.7710031780561857</v>
      </c>
      <c r="F32" s="34">
        <v>88.019270562705671</v>
      </c>
      <c r="G32" s="33">
        <v>2.7628437172976383</v>
      </c>
      <c r="H32" s="32">
        <v>90.85049773652338</v>
      </c>
      <c r="I32" s="31">
        <v>2.5270528929218687</v>
      </c>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1:35">
      <c r="A33" s="113" t="s">
        <v>21</v>
      </c>
      <c r="B33" s="32">
        <v>66.909446578117809</v>
      </c>
      <c r="C33" s="35">
        <v>3.5946412615761307</v>
      </c>
      <c r="D33" s="34">
        <v>62.773042348039311</v>
      </c>
      <c r="E33" s="33">
        <v>3.54517085548102</v>
      </c>
      <c r="F33" s="34">
        <v>71.17353031181149</v>
      </c>
      <c r="G33" s="33">
        <v>3.8349033442108036</v>
      </c>
      <c r="H33" s="32">
        <v>71.738722197932006</v>
      </c>
      <c r="I33" s="31">
        <v>3.2487989646583184</v>
      </c>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1:35">
      <c r="A34" s="113" t="s">
        <v>22</v>
      </c>
      <c r="B34" s="32">
        <v>88.705302164731137</v>
      </c>
      <c r="C34" s="35">
        <v>2.5798952101679058</v>
      </c>
      <c r="D34" s="34">
        <v>97.537667789074817</v>
      </c>
      <c r="E34" s="33">
        <v>1.1186871783686243</v>
      </c>
      <c r="F34" s="34">
        <v>95.182462332407596</v>
      </c>
      <c r="G34" s="33">
        <v>1.7143175047633863</v>
      </c>
      <c r="H34" s="32">
        <v>93.633759389749699</v>
      </c>
      <c r="I34" s="31">
        <v>1.8918540706590889</v>
      </c>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1:35">
      <c r="A35" s="113" t="s">
        <v>23</v>
      </c>
      <c r="B35" s="32">
        <v>93.594042560038162</v>
      </c>
      <c r="C35" s="35">
        <v>2.3307678294016769</v>
      </c>
      <c r="D35" s="34">
        <v>90.634109601942825</v>
      </c>
      <c r="E35" s="33">
        <v>2.5648096177390949</v>
      </c>
      <c r="F35" s="34">
        <v>97.237078093986511</v>
      </c>
      <c r="G35" s="33">
        <v>1.3459845347715742</v>
      </c>
      <c r="H35" s="32">
        <v>91.732177518407227</v>
      </c>
      <c r="I35" s="31">
        <v>2.4448449797161484</v>
      </c>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row>
    <row r="36" spans="1:35">
      <c r="A36" s="113" t="s">
        <v>24</v>
      </c>
      <c r="B36" s="32">
        <v>89.247311827956992</v>
      </c>
      <c r="C36" s="35">
        <v>3.3746983152031049</v>
      </c>
      <c r="D36" s="34">
        <v>90.322580645161295</v>
      </c>
      <c r="E36" s="33">
        <v>2.8118031292027523</v>
      </c>
      <c r="F36" s="34">
        <v>93.548387096774206</v>
      </c>
      <c r="G36" s="33">
        <v>2.6112294668719551</v>
      </c>
      <c r="H36" s="32">
        <v>94.623655913978482</v>
      </c>
      <c r="I36" s="31">
        <v>2.4044724094699559</v>
      </c>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1:35">
      <c r="A37" s="113" t="s">
        <v>387</v>
      </c>
      <c r="B37" s="32">
        <v>91.575215814550532</v>
      </c>
      <c r="C37" s="35">
        <v>2.7079516121454743</v>
      </c>
      <c r="D37" s="34">
        <v>90.913438114932603</v>
      </c>
      <c r="E37" s="33">
        <v>2.7105995874009983</v>
      </c>
      <c r="F37" s="34">
        <v>94.282509812227389</v>
      </c>
      <c r="G37" s="33">
        <v>2.1233162434959629</v>
      </c>
      <c r="H37" s="32">
        <v>92.377319131894055</v>
      </c>
      <c r="I37" s="31">
        <v>2.5898194884746988</v>
      </c>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1:35">
      <c r="A38" s="113" t="s">
        <v>25</v>
      </c>
      <c r="B38" s="32">
        <v>66.794296502682499</v>
      </c>
      <c r="C38" s="35">
        <v>3.5314726231241047</v>
      </c>
      <c r="D38" s="34">
        <v>73.037088497322813</v>
      </c>
      <c r="E38" s="33">
        <v>3.2141628690156456</v>
      </c>
      <c r="F38" s="34">
        <v>65.900758602229743</v>
      </c>
      <c r="G38" s="33">
        <v>3.9701517769146792</v>
      </c>
      <c r="H38" s="32">
        <v>66.666256103586122</v>
      </c>
      <c r="I38" s="31">
        <v>3.6348131459792894</v>
      </c>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1:35">
      <c r="A39" s="113" t="s">
        <v>26</v>
      </c>
      <c r="B39" s="32">
        <v>86.442819150653179</v>
      </c>
      <c r="C39" s="35">
        <v>2.5946864196403894</v>
      </c>
      <c r="D39" s="34">
        <v>88.14573498628765</v>
      </c>
      <c r="E39" s="33">
        <v>2.4274507474060085</v>
      </c>
      <c r="F39" s="34">
        <v>69.997698026037853</v>
      </c>
      <c r="G39" s="33">
        <v>3.9226360144512755</v>
      </c>
      <c r="H39" s="32">
        <v>72.602542266096435</v>
      </c>
      <c r="I39" s="31">
        <v>3.9328985269549936</v>
      </c>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1:35">
      <c r="A40" s="113" t="s">
        <v>27</v>
      </c>
      <c r="B40" s="32">
        <v>88.665147172502685</v>
      </c>
      <c r="C40" s="35">
        <v>2.6771534481057389</v>
      </c>
      <c r="D40" s="34">
        <v>97.890038669415063</v>
      </c>
      <c r="E40" s="33">
        <v>1.1640274532694932</v>
      </c>
      <c r="F40" s="34">
        <v>94.693642133036988</v>
      </c>
      <c r="G40" s="33">
        <v>1.7933676039173929</v>
      </c>
      <c r="H40" s="32">
        <v>97.807089766975892</v>
      </c>
      <c r="I40" s="31">
        <v>1.045119224764967</v>
      </c>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1:35">
      <c r="A41" s="113" t="s">
        <v>28</v>
      </c>
      <c r="B41" s="32">
        <v>91.422768837739355</v>
      </c>
      <c r="C41" s="35">
        <v>2.4799394458813624</v>
      </c>
      <c r="D41" s="34">
        <v>94.679774125450294</v>
      </c>
      <c r="E41" s="33">
        <v>1.8295635252701004</v>
      </c>
      <c r="F41" s="34">
        <v>96.014352040538938</v>
      </c>
      <c r="G41" s="33">
        <v>2.1629916453480367</v>
      </c>
      <c r="H41" s="32">
        <v>98.093708627263311</v>
      </c>
      <c r="I41" s="31">
        <v>0.98061316141078647</v>
      </c>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1:35">
      <c r="A42" s="113" t="s">
        <v>29</v>
      </c>
      <c r="B42" s="32">
        <v>97.111328584047357</v>
      </c>
      <c r="C42" s="35">
        <v>0.90891309144231158</v>
      </c>
      <c r="D42" s="34">
        <v>94.656937326219932</v>
      </c>
      <c r="E42" s="33">
        <v>2.3243089639685541</v>
      </c>
      <c r="F42" s="34">
        <v>88.708507400818348</v>
      </c>
      <c r="G42" s="33">
        <v>3.4657287415897189</v>
      </c>
      <c r="H42" s="32">
        <v>90.292527943134317</v>
      </c>
      <c r="I42" s="31">
        <v>3.6468964466236757</v>
      </c>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row>
    <row r="43" spans="1:35">
      <c r="A43" s="113" t="s">
        <v>30</v>
      </c>
      <c r="B43" s="32">
        <v>95.873847914698601</v>
      </c>
      <c r="C43" s="35">
        <v>1.3729893686755639</v>
      </c>
      <c r="D43" s="34">
        <v>98.22336850285366</v>
      </c>
      <c r="E43" s="33">
        <v>0.8177882734998807</v>
      </c>
      <c r="F43" s="34">
        <v>92.374491576990678</v>
      </c>
      <c r="G43" s="33">
        <v>1.8541478490349426</v>
      </c>
      <c r="H43" s="32">
        <v>94.897534179458987</v>
      </c>
      <c r="I43" s="31">
        <v>1.8542842820967189</v>
      </c>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1:35">
      <c r="A44" s="113" t="s">
        <v>31</v>
      </c>
      <c r="B44" s="32">
        <v>98.174157303357973</v>
      </c>
      <c r="C44" s="35">
        <v>1.8260541122443317</v>
      </c>
      <c r="D44" s="34">
        <v>92.683253076493571</v>
      </c>
      <c r="E44" s="33">
        <v>3.6580021405025764</v>
      </c>
      <c r="F44" s="34">
        <v>90.830658105974919</v>
      </c>
      <c r="G44" s="33">
        <v>4.0997104422787638</v>
      </c>
      <c r="H44" s="32">
        <v>96.334938469777626</v>
      </c>
      <c r="I44" s="31">
        <v>2.5909364039500802</v>
      </c>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row>
    <row r="45" spans="1:35">
      <c r="A45" s="113" t="s">
        <v>32</v>
      </c>
      <c r="B45" s="32">
        <v>95.457782065874127</v>
      </c>
      <c r="C45" s="35">
        <v>1.7675091818740911</v>
      </c>
      <c r="D45" s="34">
        <v>87.690726363822407</v>
      </c>
      <c r="E45" s="33">
        <v>2.7272707774919698</v>
      </c>
      <c r="F45" s="34">
        <v>74.890258791848879</v>
      </c>
      <c r="G45" s="33">
        <v>3.1641103634707837</v>
      </c>
      <c r="H45" s="32">
        <v>83.441708666137444</v>
      </c>
      <c r="I45" s="31">
        <v>3.4176656237478604</v>
      </c>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1:35">
      <c r="A46" s="113" t="s">
        <v>33</v>
      </c>
      <c r="B46" s="32">
        <v>86.324786324786317</v>
      </c>
      <c r="C46" s="35">
        <v>3.384706004934142</v>
      </c>
      <c r="D46" s="34">
        <v>74.358974358974365</v>
      </c>
      <c r="E46" s="33">
        <v>3.7275402602826366</v>
      </c>
      <c r="F46" s="34">
        <v>52.991452991453002</v>
      </c>
      <c r="G46" s="33">
        <v>4.8534076908725687</v>
      </c>
      <c r="H46" s="32">
        <v>73.504273504273499</v>
      </c>
      <c r="I46" s="31">
        <v>4.3626355802197665</v>
      </c>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1:35">
      <c r="A47" s="113" t="s">
        <v>34</v>
      </c>
      <c r="B47" s="32">
        <v>97.03713170513862</v>
      </c>
      <c r="C47" s="35">
        <v>0.95883846090295877</v>
      </c>
      <c r="D47" s="34">
        <v>97.418557236323537</v>
      </c>
      <c r="E47" s="33">
        <v>0.83974420146532125</v>
      </c>
      <c r="F47" s="34">
        <v>93.839822034809302</v>
      </c>
      <c r="G47" s="33">
        <v>1.9726005621534672</v>
      </c>
      <c r="H47" s="32">
        <v>96.03597530909262</v>
      </c>
      <c r="I47" s="31">
        <v>1.5954302769208504</v>
      </c>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1:35">
      <c r="A48" s="113" t="s">
        <v>35</v>
      </c>
      <c r="B48" s="32">
        <v>84.738410955862946</v>
      </c>
      <c r="C48" s="35">
        <v>2.8559227712284225</v>
      </c>
      <c r="D48" s="34">
        <v>88.602646137297</v>
      </c>
      <c r="E48" s="33">
        <v>3.1476761548891674</v>
      </c>
      <c r="F48" s="34">
        <v>70.627489638894758</v>
      </c>
      <c r="G48" s="33">
        <v>3.7710740719722016</v>
      </c>
      <c r="H48" s="32">
        <v>79.967119184607455</v>
      </c>
      <c r="I48" s="31">
        <v>3.2559259058973966</v>
      </c>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1:35">
      <c r="A49" s="113" t="s">
        <v>36</v>
      </c>
      <c r="B49" s="32">
        <v>91.59290439860726</v>
      </c>
      <c r="C49" s="35">
        <v>1.8988479116887571</v>
      </c>
      <c r="D49" s="34">
        <v>89.305943476168054</v>
      </c>
      <c r="E49" s="33">
        <v>2.2335712532900813</v>
      </c>
      <c r="F49" s="34">
        <v>89.287046015087952</v>
      </c>
      <c r="G49" s="33">
        <v>2.1904455896123038</v>
      </c>
      <c r="H49" s="32">
        <v>92.292504799569656</v>
      </c>
      <c r="I49" s="31">
        <v>2.0633253099597564</v>
      </c>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1:35" ht="13.5" thickBot="1">
      <c r="A50" s="113" t="s">
        <v>37</v>
      </c>
      <c r="B50" s="32">
        <v>72.480199932141517</v>
      </c>
      <c r="C50" s="35">
        <v>4.2437645896034502</v>
      </c>
      <c r="D50" s="34">
        <v>97.725144177165518</v>
      </c>
      <c r="E50" s="33">
        <v>1.0638939240248031</v>
      </c>
      <c r="F50" s="34">
        <v>97.928388042867255</v>
      </c>
      <c r="G50" s="33">
        <v>2.3137902034872861</v>
      </c>
      <c r="H50" s="32">
        <v>96.906818173909045</v>
      </c>
      <c r="I50" s="31">
        <v>1.5915655033743867</v>
      </c>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1:35" ht="13.5" thickBot="1">
      <c r="A51" s="113" t="s">
        <v>38</v>
      </c>
      <c r="B51" s="32">
        <v>86.72725410659325</v>
      </c>
      <c r="C51" s="35">
        <v>3.5387932715662318</v>
      </c>
      <c r="D51" s="34">
        <v>92.154711243153528</v>
      </c>
      <c r="E51" s="33">
        <v>2.843485530345701</v>
      </c>
      <c r="F51" s="34">
        <v>81.54286029526979</v>
      </c>
      <c r="G51" s="33">
        <v>4.6778489851340135</v>
      </c>
      <c r="H51" s="32">
        <v>86.810762829608066</v>
      </c>
      <c r="I51" s="31">
        <v>4.3838146892509648</v>
      </c>
      <c r="J51" s="37"/>
      <c r="K51" s="37"/>
      <c r="L51" s="37"/>
      <c r="M51" s="37"/>
      <c r="N51" s="37"/>
      <c r="O51" s="37"/>
      <c r="P51" s="37"/>
      <c r="Q51" s="37"/>
      <c r="R51" s="226"/>
      <c r="S51" s="37"/>
      <c r="T51" s="37"/>
      <c r="U51" s="37"/>
      <c r="V51" s="37"/>
      <c r="W51" s="37"/>
      <c r="X51" s="37"/>
      <c r="Y51" s="37"/>
      <c r="Z51" s="37"/>
      <c r="AA51" s="37"/>
      <c r="AB51" s="37"/>
      <c r="AC51" s="37"/>
      <c r="AD51" s="37"/>
      <c r="AE51" s="37"/>
      <c r="AF51" s="37"/>
      <c r="AG51" s="37"/>
      <c r="AH51" s="37"/>
      <c r="AI51" s="37"/>
    </row>
    <row r="52" spans="1:35">
      <c r="A52" s="113" t="s">
        <v>39</v>
      </c>
      <c r="B52" s="32">
        <v>92.787586276314698</v>
      </c>
      <c r="C52" s="35">
        <v>2.3012570728165906</v>
      </c>
      <c r="D52" s="34">
        <v>97.655039933159784</v>
      </c>
      <c r="E52" s="33">
        <v>1.2421587410674091</v>
      </c>
      <c r="F52" s="34">
        <v>99.73274776567213</v>
      </c>
      <c r="G52" s="33">
        <v>0.26739534217288624</v>
      </c>
      <c r="H52" s="32">
        <v>98.671634399030907</v>
      </c>
      <c r="I52" s="31">
        <v>0.80347051872696706</v>
      </c>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1:35">
      <c r="A53" s="113" t="s">
        <v>40</v>
      </c>
      <c r="B53" s="32">
        <v>95.963735035749835</v>
      </c>
      <c r="C53" s="35">
        <v>1.631743958748578</v>
      </c>
      <c r="D53" s="34">
        <v>96.8587192595445</v>
      </c>
      <c r="E53" s="33">
        <v>1.4094709191766643</v>
      </c>
      <c r="F53" s="34">
        <v>93.54165887479256</v>
      </c>
      <c r="G53" s="33">
        <v>1.9066422947257431</v>
      </c>
      <c r="H53" s="32">
        <v>98.582738938036726</v>
      </c>
      <c r="I53" s="31">
        <v>1.1078837735360296</v>
      </c>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1:35">
      <c r="A54" s="113" t="s">
        <v>41</v>
      </c>
      <c r="B54" s="32">
        <v>93.185536376083306</v>
      </c>
      <c r="C54" s="35">
        <v>1.7391021329175758</v>
      </c>
      <c r="D54" s="34">
        <v>96.330673433275621</v>
      </c>
      <c r="E54" s="33">
        <v>1.1718149902103709</v>
      </c>
      <c r="F54" s="34">
        <v>92.622675706520681</v>
      </c>
      <c r="G54" s="33">
        <v>1.6670320756887405</v>
      </c>
      <c r="H54" s="32">
        <v>98.42743147140385</v>
      </c>
      <c r="I54" s="31">
        <v>0.90830332481826037</v>
      </c>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row>
    <row r="55" spans="1:35">
      <c r="A55" s="113" t="s">
        <v>42</v>
      </c>
      <c r="B55" s="32">
        <v>96.784011061801877</v>
      </c>
      <c r="C55" s="35">
        <v>1.4354264797581311</v>
      </c>
      <c r="D55" s="34">
        <v>96.814284474055171</v>
      </c>
      <c r="E55" s="33">
        <v>1.4581636000901359</v>
      </c>
      <c r="F55" s="34">
        <v>95.815365565777455</v>
      </c>
      <c r="G55" s="33">
        <v>1.567042569381266</v>
      </c>
      <c r="H55" s="32">
        <v>98.16997648092692</v>
      </c>
      <c r="I55" s="31">
        <v>1.1216095000403239</v>
      </c>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1:35">
      <c r="A56" s="113" t="s">
        <v>43</v>
      </c>
      <c r="B56" s="32">
        <v>99.312991923074904</v>
      </c>
      <c r="C56" s="35">
        <v>0.68699849619930875</v>
      </c>
      <c r="D56" s="34">
        <v>96.879155595366157</v>
      </c>
      <c r="E56" s="33">
        <v>1.5932629215486098</v>
      </c>
      <c r="F56" s="34">
        <v>78.530771479962837</v>
      </c>
      <c r="G56" s="33">
        <v>4.0507306250768673</v>
      </c>
      <c r="H56" s="32">
        <v>94.700480138000216</v>
      </c>
      <c r="I56" s="31">
        <v>2.2073171609074835</v>
      </c>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1:35">
      <c r="A57" s="113" t="s">
        <v>44</v>
      </c>
      <c r="B57" s="32">
        <v>93.989914783018605</v>
      </c>
      <c r="C57" s="35">
        <v>2.2844046779827152</v>
      </c>
      <c r="D57" s="34">
        <v>95.363468812044317</v>
      </c>
      <c r="E57" s="33">
        <v>2.01626117543245</v>
      </c>
      <c r="F57" s="34">
        <v>94.868992153051266</v>
      </c>
      <c r="G57" s="33">
        <v>1.6121731425353116</v>
      </c>
      <c r="H57" s="32">
        <v>95.1611217155709</v>
      </c>
      <c r="I57" s="31">
        <v>1.6205630315137938</v>
      </c>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1:35">
      <c r="A58" s="113" t="s">
        <v>45</v>
      </c>
      <c r="B58" s="32">
        <v>83.763658538633408</v>
      </c>
      <c r="C58" s="35">
        <v>2.7869326606258604</v>
      </c>
      <c r="D58" s="34">
        <v>78.84808940641436</v>
      </c>
      <c r="E58" s="33">
        <v>3.5946289678506353</v>
      </c>
      <c r="F58" s="34">
        <v>88.302794427571413</v>
      </c>
      <c r="G58" s="33">
        <v>2.5773218336903292</v>
      </c>
      <c r="H58" s="32">
        <v>88.943617489004467</v>
      </c>
      <c r="I58" s="31">
        <v>2.5332827253914072</v>
      </c>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1:35">
      <c r="A59" s="113" t="s">
        <v>46</v>
      </c>
      <c r="B59" s="32">
        <v>87.148165179618744</v>
      </c>
      <c r="C59" s="35">
        <v>3.2852535506022615</v>
      </c>
      <c r="D59" s="34">
        <v>86.707876235583512</v>
      </c>
      <c r="E59" s="33">
        <v>3.6451236993243317</v>
      </c>
      <c r="F59" s="34">
        <v>89.823130932585656</v>
      </c>
      <c r="G59" s="33">
        <v>3.3786684551152097</v>
      </c>
      <c r="H59" s="32">
        <v>89.80575413606627</v>
      </c>
      <c r="I59" s="31">
        <v>2.8429558723638033</v>
      </c>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row>
    <row r="60" spans="1:35">
      <c r="A60" s="113" t="s">
        <v>47</v>
      </c>
      <c r="B60" s="32">
        <v>96.38695114787636</v>
      </c>
      <c r="C60" s="35">
        <v>1.5115342838887718</v>
      </c>
      <c r="D60" s="34">
        <v>91.887148065419495</v>
      </c>
      <c r="E60" s="33">
        <v>2.2175284105368789</v>
      </c>
      <c r="F60" s="34">
        <v>90.997690080131676</v>
      </c>
      <c r="G60" s="33">
        <v>2.1363695542262997</v>
      </c>
      <c r="H60" s="32">
        <v>94.910399877433846</v>
      </c>
      <c r="I60" s="31">
        <v>1.6131134693349674</v>
      </c>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1:35">
      <c r="A61" s="113" t="s">
        <v>48</v>
      </c>
      <c r="B61" s="32">
        <v>92.156775330937847</v>
      </c>
      <c r="C61" s="35">
        <v>2.3740498606488467</v>
      </c>
      <c r="D61" s="34">
        <v>91.207630328267854</v>
      </c>
      <c r="E61" s="33">
        <v>2.8284827144246929</v>
      </c>
      <c r="F61" s="34">
        <v>89.244048296862402</v>
      </c>
      <c r="G61" s="33">
        <v>2.7433892096192243</v>
      </c>
      <c r="H61" s="32">
        <v>95.000972226057442</v>
      </c>
      <c r="I61" s="31">
        <v>2.0774576298027796</v>
      </c>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1:35">
      <c r="A62" s="113" t="s">
        <v>49</v>
      </c>
      <c r="B62" s="32">
        <v>97.757274965340685</v>
      </c>
      <c r="C62" s="35">
        <v>0.7103679171848104</v>
      </c>
      <c r="D62" s="34">
        <v>97.069672835039654</v>
      </c>
      <c r="E62" s="33">
        <v>0.81239223063809396</v>
      </c>
      <c r="F62" s="34">
        <v>97.11154896342326</v>
      </c>
      <c r="G62" s="33">
        <v>0.8029133458135691</v>
      </c>
      <c r="H62" s="32">
        <v>97.308610573401239</v>
      </c>
      <c r="I62" s="31">
        <v>0.77674716293842549</v>
      </c>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1:35">
      <c r="A63" s="113" t="s">
        <v>50</v>
      </c>
      <c r="B63" s="32">
        <v>91.710762864329268</v>
      </c>
      <c r="C63" s="35">
        <v>3.093314420035727</v>
      </c>
      <c r="D63" s="34">
        <v>88.989224528938635</v>
      </c>
      <c r="E63" s="33">
        <v>3.7173536654243282</v>
      </c>
      <c r="F63" s="34">
        <v>91.254767369832706</v>
      </c>
      <c r="G63" s="33">
        <v>2.6402886814013082</v>
      </c>
      <c r="H63" s="32">
        <v>89.915896608397446</v>
      </c>
      <c r="I63" s="31">
        <v>3.4053125502268489</v>
      </c>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1:35">
      <c r="A64" s="83" t="s">
        <v>51</v>
      </c>
      <c r="B64" s="34">
        <v>99.263117653685413</v>
      </c>
      <c r="C64" s="35">
        <v>0.73691297548017864</v>
      </c>
      <c r="D64" s="34">
        <v>99.470365813582632</v>
      </c>
      <c r="E64" s="33">
        <v>0.52956542413005969</v>
      </c>
      <c r="F64" s="34">
        <v>64.995140461009399</v>
      </c>
      <c r="G64" s="33">
        <v>4.1093779740049357</v>
      </c>
      <c r="H64" s="32">
        <v>98.836334365739205</v>
      </c>
      <c r="I64" s="31">
        <v>1.1637132457416115</v>
      </c>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row>
    <row r="65" spans="1:35">
      <c r="A65" s="141" t="s">
        <v>201</v>
      </c>
      <c r="B65" s="32">
        <v>89.249164620909525</v>
      </c>
      <c r="C65" s="35">
        <v>0.63079663720895929</v>
      </c>
      <c r="D65" s="34">
        <v>87.768942932384121</v>
      </c>
      <c r="E65" s="33">
        <v>0.65386005427321148</v>
      </c>
      <c r="F65" s="34">
        <v>85.323681205989359</v>
      </c>
      <c r="G65" s="33">
        <v>0.5273617631009978</v>
      </c>
      <c r="H65" s="32">
        <v>89.11046851557677</v>
      </c>
      <c r="I65" s="31">
        <v>0.47899248696084867</v>
      </c>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row>
    <row r="66" spans="1:35">
      <c r="A66" s="141" t="s">
        <v>195</v>
      </c>
      <c r="B66" s="32">
        <v>83.082771301269531</v>
      </c>
      <c r="C66" s="35">
        <v>0.91069537401199341</v>
      </c>
      <c r="D66" s="34">
        <v>83.735595703125</v>
      </c>
      <c r="E66" s="33">
        <v>0.86673659086227417</v>
      </c>
      <c r="F66" s="34">
        <v>84.871711730957031</v>
      </c>
      <c r="G66" s="33">
        <v>0.88709902763366699</v>
      </c>
      <c r="H66" s="32">
        <v>86.341751098632813</v>
      </c>
      <c r="I66" s="31">
        <v>0.79186952114105225</v>
      </c>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row>
    <row r="67" spans="1:35" ht="13.5" thickBot="1">
      <c r="A67" s="142" t="s">
        <v>200</v>
      </c>
      <c r="B67" s="29">
        <v>90.519096474345545</v>
      </c>
      <c r="C67" s="118">
        <v>0.44923490687108969</v>
      </c>
      <c r="D67" s="117">
        <v>90.128625768725058</v>
      </c>
      <c r="E67" s="30">
        <v>0.46198909755692169</v>
      </c>
      <c r="F67" s="117">
        <v>87.36927682350678</v>
      </c>
      <c r="G67" s="30">
        <v>0.4096233107592176</v>
      </c>
      <c r="H67" s="29">
        <v>91.307745619286308</v>
      </c>
      <c r="I67" s="28">
        <v>0.35663763511468988</v>
      </c>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row>
    <row r="68" spans="1:35" ht="15" thickBot="1">
      <c r="A68" s="167" t="s">
        <v>326</v>
      </c>
      <c r="B68" s="176">
        <v>91.815298282720178</v>
      </c>
      <c r="C68" s="174">
        <v>2.8909722891371796</v>
      </c>
      <c r="D68" s="173">
        <v>85.10520438842272</v>
      </c>
      <c r="E68" s="175">
        <v>4.864048174988822</v>
      </c>
      <c r="F68" s="173">
        <v>88.627416021928951</v>
      </c>
      <c r="G68" s="175">
        <v>4.5156218274879949</v>
      </c>
      <c r="H68" s="176">
        <v>93.457364649198638</v>
      </c>
      <c r="I68" s="177">
        <v>2.9047329090119582</v>
      </c>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row>
    <row r="69" spans="1:35">
      <c r="A69" s="95"/>
      <c r="B69" s="32"/>
      <c r="C69" s="35"/>
      <c r="D69" s="32"/>
      <c r="E69" s="35"/>
      <c r="F69" s="32"/>
      <c r="G69" s="35"/>
      <c r="H69" s="32"/>
      <c r="I69" s="35"/>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row>
    <row r="70" spans="1:35" ht="14.25">
      <c r="A70" s="66" t="s">
        <v>284</v>
      </c>
    </row>
    <row r="71" spans="1:35">
      <c r="A71" s="70" t="s">
        <v>330</v>
      </c>
    </row>
    <row r="72" spans="1:35">
      <c r="A72" s="202" t="s">
        <v>388</v>
      </c>
    </row>
    <row r="73" spans="1:35">
      <c r="A73" s="203" t="s">
        <v>389</v>
      </c>
    </row>
    <row r="74" spans="1:35">
      <c r="A74" s="2" t="s">
        <v>391</v>
      </c>
    </row>
  </sheetData>
  <customSheetViews>
    <customSheetView guid="{958562DC-2717-487D-88ED-05485062DB2A}" scale="80" showGridLines="0" topLeftCell="A25">
      <selection activeCell="B8" sqref="B8:I8"/>
      <pageMargins left="0.7" right="0.7" top="0.75" bottom="0.75" header="0.3" footer="0.3"/>
      <pageSetup paperSize="9" orientation="portrait" r:id="rId1"/>
    </customSheetView>
    <customSheetView guid="{DC9DA9F2-44C2-40AF-952E-F17A8405449D}" scale="80" showGridLines="0" topLeftCell="A7">
      <selection activeCell="A12" sqref="A12:A63"/>
      <pageMargins left="0.7" right="0.7" top="0.75" bottom="0.75" header="0.3" footer="0.3"/>
      <pageSetup paperSize="9" orientation="portrait" r:id="rId2"/>
    </customSheetView>
    <customSheetView guid="{AF19555B-DC94-4383-99E1-B20527EBB45F}" scale="80" showGridLines="0" topLeftCell="A25">
      <selection activeCell="B8" sqref="B8:I8"/>
      <pageMargins left="0.7" right="0.7" top="0.75" bottom="0.75" header="0.3" footer="0.3"/>
      <pageSetup paperSize="9" orientation="portrait" r:id="rId3"/>
    </customSheetView>
  </customSheetViews>
  <mergeCells count="5">
    <mergeCell ref="B13:I13"/>
    <mergeCell ref="B14:C14"/>
    <mergeCell ref="D14:E14"/>
    <mergeCell ref="F14:G14"/>
    <mergeCell ref="H14:I14"/>
  </mergeCells>
  <phoneticPr fontId="73"/>
  <hyperlinks>
    <hyperlink ref="A73" r:id="rId4" xr:uid="{00000000-0004-0000-2700-000000000000}"/>
    <hyperlink ref="A72" r:id="rId5" display="* Information on data for Cyprus: https://oe.cd/cyprus-disclaimer" xr:uid="{00000000-0004-0000-2700-000001000000}"/>
    <hyperlink ref="A1" r:id="rId6" display="https://doi.org/10.1787/1d0bc92a-en" xr:uid="{00000000-0004-0000-2700-000002000000}"/>
    <hyperlink ref="A4" r:id="rId7" xr:uid="{00000000-0004-0000-2700-000003000000}"/>
  </hyperlinks>
  <pageMargins left="0.7" right="0.7" top="0.75" bottom="0.75" header="0.3" footer="0.3"/>
  <pageSetup paperSize="9" orientation="portrait" r:id="rId8"/>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dimension ref="A1:AI35"/>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J6" s="51"/>
      <c r="K6" s="66"/>
      <c r="L6" s="66"/>
      <c r="M6" s="66"/>
    </row>
    <row r="7" spans="1:35">
      <c r="A7" s="2" t="s">
        <v>383</v>
      </c>
      <c r="J7" s="50"/>
      <c r="K7" s="66"/>
      <c r="L7" s="66"/>
      <c r="M7" s="66"/>
    </row>
    <row r="8" spans="1:35">
      <c r="A8" s="1" t="s">
        <v>160</v>
      </c>
    </row>
    <row r="9" spans="1:35">
      <c r="A9" s="6" t="s">
        <v>265</v>
      </c>
    </row>
    <row r="10" spans="1:35">
      <c r="A10" s="6"/>
    </row>
    <row r="11" spans="1:35">
      <c r="A11" s="6"/>
    </row>
    <row r="12" spans="1:35" s="9" customFormat="1" ht="13.5" thickBot="1">
      <c r="A12" s="7"/>
    </row>
    <row r="13" spans="1:35" s="9" customFormat="1" ht="29.25" customHeight="1">
      <c r="A13" s="41"/>
      <c r="B13" s="319" t="s">
        <v>268</v>
      </c>
      <c r="C13" s="319"/>
      <c r="D13" s="319"/>
      <c r="E13" s="319"/>
      <c r="F13" s="319"/>
      <c r="G13" s="319"/>
      <c r="H13" s="319"/>
      <c r="I13" s="320"/>
    </row>
    <row r="14" spans="1:35" s="9" customFormat="1" ht="102.75" customHeight="1">
      <c r="A14" s="42"/>
      <c r="B14" s="315" t="s">
        <v>113</v>
      </c>
      <c r="C14" s="316"/>
      <c r="D14" s="314" t="s">
        <v>114</v>
      </c>
      <c r="E14" s="314"/>
      <c r="F14" s="314" t="s">
        <v>115</v>
      </c>
      <c r="G14" s="314"/>
      <c r="H14" s="315" t="s">
        <v>116</v>
      </c>
      <c r="I14" s="317"/>
    </row>
    <row r="15" spans="1:35" s="70" customFormat="1">
      <c r="A15" s="43"/>
      <c r="B15" s="44" t="s">
        <v>53</v>
      </c>
      <c r="C15" s="44" t="s">
        <v>6</v>
      </c>
      <c r="D15" s="45" t="s">
        <v>53</v>
      </c>
      <c r="E15" s="46" t="s">
        <v>6</v>
      </c>
      <c r="F15" s="45" t="s">
        <v>53</v>
      </c>
      <c r="G15" s="46" t="s">
        <v>6</v>
      </c>
      <c r="H15" s="44" t="s">
        <v>53</v>
      </c>
      <c r="I15" s="47" t="s">
        <v>6</v>
      </c>
    </row>
    <row r="16" spans="1:35">
      <c r="A16" s="109"/>
      <c r="B16" s="19"/>
      <c r="C16" s="18"/>
      <c r="D16" s="19"/>
      <c r="E16" s="20"/>
      <c r="F16" s="19"/>
      <c r="G16" s="20"/>
      <c r="H16" s="21"/>
      <c r="I16" s="22"/>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83" t="s">
        <v>133</v>
      </c>
      <c r="B17" s="34">
        <v>90.851534639708262</v>
      </c>
      <c r="C17" s="35">
        <v>2.1560101187025631</v>
      </c>
      <c r="D17" s="34">
        <v>88.846882674952184</v>
      </c>
      <c r="E17" s="33">
        <v>2.3538765132102064</v>
      </c>
      <c r="F17" s="34">
        <v>71.275806046064403</v>
      </c>
      <c r="G17" s="33">
        <v>4.409176239791198</v>
      </c>
      <c r="H17" s="32">
        <v>78.111987944685026</v>
      </c>
      <c r="I17" s="31">
        <v>3.5224934391855625</v>
      </c>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83" t="s">
        <v>13</v>
      </c>
      <c r="B18" s="34">
        <v>94.664685169597178</v>
      </c>
      <c r="C18" s="35">
        <v>1.6122795922408126</v>
      </c>
      <c r="D18" s="34">
        <v>92.906180664951677</v>
      </c>
      <c r="E18" s="33">
        <v>1.8921325755256755</v>
      </c>
      <c r="F18" s="34">
        <v>96.850400437310697</v>
      </c>
      <c r="G18" s="33">
        <v>1.3296395579368954</v>
      </c>
      <c r="H18" s="32">
        <v>94.152446848190792</v>
      </c>
      <c r="I18" s="31">
        <v>1.6430368446660926</v>
      </c>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83" t="s">
        <v>18</v>
      </c>
      <c r="B19" s="34">
        <v>81.546181601688687</v>
      </c>
      <c r="C19" s="35">
        <v>3.3768579656562649</v>
      </c>
      <c r="D19" s="34">
        <v>75.689953032261712</v>
      </c>
      <c r="E19" s="33">
        <v>3.6904751161279821</v>
      </c>
      <c r="F19" s="34">
        <v>90.396344421268765</v>
      </c>
      <c r="G19" s="33">
        <v>2.443128881022596</v>
      </c>
      <c r="H19" s="32">
        <v>93.417024291391101</v>
      </c>
      <c r="I19" s="31">
        <v>1.9767013694125248</v>
      </c>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83" t="s">
        <v>202</v>
      </c>
      <c r="B20" s="34">
        <v>97.632677667982193</v>
      </c>
      <c r="C20" s="35">
        <v>1.0769038123662915</v>
      </c>
      <c r="D20" s="34">
        <v>96.207544702974062</v>
      </c>
      <c r="E20" s="33">
        <v>1.5527346471744914</v>
      </c>
      <c r="F20" s="34">
        <v>96.361781453607634</v>
      </c>
      <c r="G20" s="33">
        <v>1.5212969212311565</v>
      </c>
      <c r="H20" s="32">
        <v>98.941926433636439</v>
      </c>
      <c r="I20" s="31">
        <v>0.82030798285153383</v>
      </c>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83" t="s">
        <v>21</v>
      </c>
      <c r="B21" s="34">
        <v>85.649508939245038</v>
      </c>
      <c r="C21" s="35">
        <v>3.2284846367831683</v>
      </c>
      <c r="D21" s="34">
        <v>86.127887699446447</v>
      </c>
      <c r="E21" s="33">
        <v>2.6012204642117167</v>
      </c>
      <c r="F21" s="34">
        <v>93.169533605195127</v>
      </c>
      <c r="G21" s="33">
        <v>1.6348281250002901</v>
      </c>
      <c r="H21" s="32">
        <v>87.008385159210206</v>
      </c>
      <c r="I21" s="31">
        <v>2.8092371655939496</v>
      </c>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c r="A22" s="83" t="s">
        <v>26</v>
      </c>
      <c r="B22" s="34">
        <v>94.778615560876332</v>
      </c>
      <c r="C22" s="35">
        <v>1.4692606991436543</v>
      </c>
      <c r="D22" s="34">
        <v>91.86287393847708</v>
      </c>
      <c r="E22" s="33">
        <v>1.958867396427671</v>
      </c>
      <c r="F22" s="34">
        <v>77.939618944639363</v>
      </c>
      <c r="G22" s="33">
        <v>2.892106888263418</v>
      </c>
      <c r="H22" s="32">
        <v>77.416997600093566</v>
      </c>
      <c r="I22" s="31">
        <v>3.4129454967139377</v>
      </c>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83" t="s">
        <v>28</v>
      </c>
      <c r="B23" s="34">
        <v>95.133039014816774</v>
      </c>
      <c r="C23" s="35">
        <v>2.0278218809200497</v>
      </c>
      <c r="D23" s="34">
        <v>97.336678219023426</v>
      </c>
      <c r="E23" s="33">
        <v>2.0625118089922854</v>
      </c>
      <c r="F23" s="34">
        <v>100</v>
      </c>
      <c r="G23" s="33">
        <v>0</v>
      </c>
      <c r="H23" s="32">
        <v>100</v>
      </c>
      <c r="I23" s="31">
        <v>0</v>
      </c>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83" t="s">
        <v>45</v>
      </c>
      <c r="B24" s="34">
        <v>88.041564777201017</v>
      </c>
      <c r="C24" s="35">
        <v>2.6822266899342275</v>
      </c>
      <c r="D24" s="34">
        <v>91.032248333226988</v>
      </c>
      <c r="E24" s="33">
        <v>1.8023316501883768</v>
      </c>
      <c r="F24" s="34">
        <v>90.349684392913815</v>
      </c>
      <c r="G24" s="33">
        <v>2.0174918713837511</v>
      </c>
      <c r="H24" s="32">
        <v>93.105713936404584</v>
      </c>
      <c r="I24" s="31">
        <v>1.7671788336113985</v>
      </c>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83" t="s">
        <v>46</v>
      </c>
      <c r="B25" s="34">
        <v>88.729498364287849</v>
      </c>
      <c r="C25" s="35">
        <v>2.9255081915780599</v>
      </c>
      <c r="D25" s="34">
        <v>80.273980629757887</v>
      </c>
      <c r="E25" s="33">
        <v>4.209703408123862</v>
      </c>
      <c r="F25" s="34">
        <v>92.017592201760351</v>
      </c>
      <c r="G25" s="33">
        <v>2.4318346870243861</v>
      </c>
      <c r="H25" s="32">
        <v>93.050081100835655</v>
      </c>
      <c r="I25" s="31">
        <v>2.527860455019411</v>
      </c>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83" t="s">
        <v>47</v>
      </c>
      <c r="B26" s="34">
        <v>96.367364080000229</v>
      </c>
      <c r="C26" s="35">
        <v>1.2733868021813826</v>
      </c>
      <c r="D26" s="34">
        <v>95.844529124075493</v>
      </c>
      <c r="E26" s="33">
        <v>1.4728111250356637</v>
      </c>
      <c r="F26" s="34">
        <v>89.612539985590118</v>
      </c>
      <c r="G26" s="33">
        <v>2.221699142177803</v>
      </c>
      <c r="H26" s="32">
        <v>94.683736204127428</v>
      </c>
      <c r="I26" s="31">
        <v>1.5722152919904164</v>
      </c>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c r="A27" s="83" t="s">
        <v>48</v>
      </c>
      <c r="B27" s="34">
        <v>90.686242656844328</v>
      </c>
      <c r="C27" s="35">
        <v>3.558615209918031</v>
      </c>
      <c r="D27" s="34">
        <v>93.223483260128361</v>
      </c>
      <c r="E27" s="33">
        <v>2.535153159250978</v>
      </c>
      <c r="F27" s="34">
        <v>88.942240558323221</v>
      </c>
      <c r="G27" s="33">
        <v>3.8805759027681499</v>
      </c>
      <c r="H27" s="32">
        <v>96.557251446618977</v>
      </c>
      <c r="I27" s="31">
        <v>1.9619375899148201</v>
      </c>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c r="A28" s="83" t="s">
        <v>49</v>
      </c>
      <c r="B28" s="34">
        <v>98.360045992445805</v>
      </c>
      <c r="C28" s="35">
        <v>0.56334608459815172</v>
      </c>
      <c r="D28" s="34">
        <v>98.072963382061701</v>
      </c>
      <c r="E28" s="33">
        <v>0.62345345127190532</v>
      </c>
      <c r="F28" s="34">
        <v>97.880042717153543</v>
      </c>
      <c r="G28" s="33">
        <v>0.64109150178311758</v>
      </c>
      <c r="H28" s="32">
        <v>97.646782972051241</v>
      </c>
      <c r="I28" s="31">
        <v>0.63757409017933631</v>
      </c>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ht="13.5" thickBot="1">
      <c r="A29" s="116" t="s">
        <v>51</v>
      </c>
      <c r="B29" s="117">
        <v>98.878017875569356</v>
      </c>
      <c r="C29" s="118">
        <v>0.58426094112723836</v>
      </c>
      <c r="D29" s="117">
        <v>95.287296619790013</v>
      </c>
      <c r="E29" s="30">
        <v>1.8972474260999261</v>
      </c>
      <c r="F29" s="117">
        <v>75.792719380882616</v>
      </c>
      <c r="G29" s="30">
        <v>3.5067241604549144</v>
      </c>
      <c r="H29" s="29">
        <v>96.887088337571996</v>
      </c>
      <c r="I29" s="28">
        <v>1.3359905116160633</v>
      </c>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ht="14.25">
      <c r="A30" s="165" t="s">
        <v>326</v>
      </c>
      <c r="B30" s="161">
        <v>91.591072904680061</v>
      </c>
      <c r="C30" s="162">
        <v>2.1184882802321532</v>
      </c>
      <c r="D30" s="161">
        <v>86.550136724445807</v>
      </c>
      <c r="E30" s="163">
        <v>2.6442699128230767</v>
      </c>
      <c r="F30" s="161">
        <v>88.263326213845914</v>
      </c>
      <c r="G30" s="163">
        <v>2.4263505138845542</v>
      </c>
      <c r="H30" s="166">
        <v>93.984857323429111</v>
      </c>
      <c r="I30" s="164">
        <v>1.8927726927479223</v>
      </c>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ht="15" thickBot="1">
      <c r="A31" s="116" t="s">
        <v>325</v>
      </c>
      <c r="B31" s="117">
        <v>96.895618042643321</v>
      </c>
      <c r="C31" s="118">
        <v>1.3700951983678546</v>
      </c>
      <c r="D31" s="117">
        <v>90.928744440963143</v>
      </c>
      <c r="E31" s="30">
        <v>2.7336885872702479</v>
      </c>
      <c r="F31" s="117">
        <v>77.207705229724525</v>
      </c>
      <c r="G31" s="30">
        <v>3.8626668841401517</v>
      </c>
      <c r="H31" s="29">
        <v>80.608217770530814</v>
      </c>
      <c r="I31" s="28">
        <v>3.9899464758313048</v>
      </c>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3" spans="1:1" ht="14.25">
      <c r="A33" s="66" t="s">
        <v>284</v>
      </c>
    </row>
    <row r="34" spans="1:1">
      <c r="A34" s="70" t="s">
        <v>330</v>
      </c>
    </row>
    <row r="35" spans="1:1">
      <c r="A35" s="2" t="s">
        <v>391</v>
      </c>
    </row>
  </sheetData>
  <customSheetViews>
    <customSheetView guid="{958562DC-2717-487D-88ED-05485062DB2A}" scale="80" showGridLines="0" topLeftCell="A7">
      <selection activeCell="O30" sqref="O30"/>
      <pageMargins left="0.7" right="0.7" top="0.75" bottom="0.75" header="0.3" footer="0.3"/>
      <pageSetup paperSize="9" orientation="portrait" r:id="rId1"/>
    </customSheetView>
    <customSheetView guid="{DC9DA9F2-44C2-40AF-952E-F17A8405449D}" scale="80" showGridLines="0">
      <selection activeCell="A12" sqref="A12:A26"/>
      <pageMargins left="0.7" right="0.7" top="0.75" bottom="0.75" header="0.3" footer="0.3"/>
      <pageSetup paperSize="9" orientation="portrait" r:id="rId2"/>
    </customSheetView>
    <customSheetView guid="{AF19555B-DC94-4383-99E1-B20527EBB45F}" scale="80" showGridLines="0">
      <selection activeCell="O30" sqref="O30"/>
      <pageMargins left="0.7" right="0.7" top="0.75" bottom="0.75" header="0.3" footer="0.3"/>
      <pageSetup paperSize="9" orientation="portrait" r:id="rId3"/>
    </customSheetView>
  </customSheetViews>
  <mergeCells count="5">
    <mergeCell ref="B13:I13"/>
    <mergeCell ref="B14:C14"/>
    <mergeCell ref="D14:E14"/>
    <mergeCell ref="F14:G14"/>
    <mergeCell ref="H14:I14"/>
  </mergeCells>
  <phoneticPr fontId="73"/>
  <hyperlinks>
    <hyperlink ref="A1" r:id="rId4" display="https://doi.org/10.1787/1d0bc92a-en" xr:uid="{00000000-0004-0000-2800-000000000000}"/>
    <hyperlink ref="A4" r:id="rId5" xr:uid="{00000000-0004-0000-2800-000001000000}"/>
  </hyperlinks>
  <pageMargins left="0.7" right="0.7" top="0.75" bottom="0.75" header="0.3" footer="0.3"/>
  <pageSetup paperSize="9" orientation="portrait"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dimension ref="A1:AI30"/>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J6" s="51"/>
      <c r="K6" s="66"/>
      <c r="L6" s="66"/>
      <c r="M6" s="66"/>
    </row>
    <row r="7" spans="1:35">
      <c r="A7" s="2" t="s">
        <v>384</v>
      </c>
      <c r="J7" s="50"/>
      <c r="K7" s="66"/>
      <c r="L7" s="66"/>
      <c r="M7" s="66"/>
    </row>
    <row r="8" spans="1:35">
      <c r="A8" s="1" t="s">
        <v>161</v>
      </c>
    </row>
    <row r="9" spans="1:35">
      <c r="A9" s="6" t="s">
        <v>266</v>
      </c>
    </row>
    <row r="10" spans="1:35">
      <c r="A10" s="6"/>
    </row>
    <row r="11" spans="1:35">
      <c r="A11" s="6"/>
    </row>
    <row r="12" spans="1:35" s="9" customFormat="1" ht="13.5" thickBot="1">
      <c r="A12" s="7"/>
    </row>
    <row r="13" spans="1:35" s="9" customFormat="1" ht="29.25" customHeight="1">
      <c r="A13" s="41"/>
      <c r="B13" s="319" t="s">
        <v>268</v>
      </c>
      <c r="C13" s="319"/>
      <c r="D13" s="319"/>
      <c r="E13" s="319"/>
      <c r="F13" s="319"/>
      <c r="G13" s="319"/>
      <c r="H13" s="319"/>
      <c r="I13" s="320"/>
    </row>
    <row r="14" spans="1:35" s="9" customFormat="1" ht="102.75" customHeight="1">
      <c r="A14" s="42"/>
      <c r="B14" s="315" t="s">
        <v>113</v>
      </c>
      <c r="C14" s="316"/>
      <c r="D14" s="314" t="s">
        <v>114</v>
      </c>
      <c r="E14" s="314"/>
      <c r="F14" s="314" t="s">
        <v>115</v>
      </c>
      <c r="G14" s="314"/>
      <c r="H14" s="315" t="s">
        <v>116</v>
      </c>
      <c r="I14" s="317"/>
    </row>
    <row r="15" spans="1:35" s="70" customFormat="1">
      <c r="A15" s="43"/>
      <c r="B15" s="44" t="s">
        <v>53</v>
      </c>
      <c r="C15" s="44" t="s">
        <v>6</v>
      </c>
      <c r="D15" s="45" t="s">
        <v>53</v>
      </c>
      <c r="E15" s="46" t="s">
        <v>6</v>
      </c>
      <c r="F15" s="45" t="s">
        <v>53</v>
      </c>
      <c r="G15" s="46" t="s">
        <v>6</v>
      </c>
      <c r="H15" s="44" t="s">
        <v>53</v>
      </c>
      <c r="I15" s="47" t="s">
        <v>6</v>
      </c>
    </row>
    <row r="16" spans="1:35">
      <c r="A16" s="17"/>
      <c r="B16" s="18"/>
      <c r="C16" s="18"/>
      <c r="D16" s="19"/>
      <c r="E16" s="20"/>
      <c r="F16" s="19"/>
      <c r="G16" s="20"/>
      <c r="H16" s="21"/>
      <c r="I16" s="22"/>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113" t="s">
        <v>7</v>
      </c>
      <c r="B17" s="32">
        <v>89.918640885479505</v>
      </c>
      <c r="C17" s="35">
        <v>2.7431873319822868</v>
      </c>
      <c r="D17" s="34">
        <v>87.929345145147579</v>
      </c>
      <c r="E17" s="33">
        <v>3.7755590710651403</v>
      </c>
      <c r="F17" s="34">
        <v>86.979659750300655</v>
      </c>
      <c r="G17" s="33">
        <v>3.3706785171870957</v>
      </c>
      <c r="H17" s="32">
        <v>93.316809623729199</v>
      </c>
      <c r="I17" s="31">
        <v>3.051585448472101</v>
      </c>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113" t="s">
        <v>11</v>
      </c>
      <c r="B18" s="32">
        <v>91.937125447749551</v>
      </c>
      <c r="C18" s="35">
        <v>2.4075044400788492</v>
      </c>
      <c r="D18" s="34">
        <v>83.614395913283218</v>
      </c>
      <c r="E18" s="33">
        <v>3.1284303262677491</v>
      </c>
      <c r="F18" s="34">
        <v>83.108887732346375</v>
      </c>
      <c r="G18" s="33">
        <v>3.0935335967897846</v>
      </c>
      <c r="H18" s="32">
        <v>89.686297337137717</v>
      </c>
      <c r="I18" s="31">
        <v>2.6044113962029418</v>
      </c>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113" t="s">
        <v>16</v>
      </c>
      <c r="B19" s="32">
        <v>94.087758571708164</v>
      </c>
      <c r="C19" s="35">
        <v>2.8833442625809202</v>
      </c>
      <c r="D19" s="34">
        <v>87.330142689143869</v>
      </c>
      <c r="E19" s="33">
        <v>4.0041870418758494</v>
      </c>
      <c r="F19" s="34">
        <v>91.285952769992093</v>
      </c>
      <c r="G19" s="33">
        <v>3.255566493560587</v>
      </c>
      <c r="H19" s="32">
        <v>89.282599398921676</v>
      </c>
      <c r="I19" s="31">
        <v>3.4050224257696819</v>
      </c>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113" t="s">
        <v>18</v>
      </c>
      <c r="B20" s="32">
        <v>86.830482946338648</v>
      </c>
      <c r="C20" s="35">
        <v>3.4401641343536791</v>
      </c>
      <c r="D20" s="34">
        <v>88.81143023007148</v>
      </c>
      <c r="E20" s="33">
        <v>3.4376092289945586</v>
      </c>
      <c r="F20" s="34">
        <v>98.174985170804547</v>
      </c>
      <c r="G20" s="33">
        <v>1.2884031605724602</v>
      </c>
      <c r="H20" s="32">
        <v>97.343974720007225</v>
      </c>
      <c r="I20" s="31">
        <v>1.5341654882489559</v>
      </c>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113" t="s">
        <v>36</v>
      </c>
      <c r="B21" s="34">
        <v>93.234586347796309</v>
      </c>
      <c r="C21" s="35">
        <v>1.7693858250974808</v>
      </c>
      <c r="D21" s="34">
        <v>94.288454231483669</v>
      </c>
      <c r="E21" s="33">
        <v>1.4989212655979685</v>
      </c>
      <c r="F21" s="34">
        <v>87.933700589585555</v>
      </c>
      <c r="G21" s="33">
        <v>2.1087548531840214</v>
      </c>
      <c r="H21" s="32">
        <v>94.724340108480206</v>
      </c>
      <c r="I21" s="31">
        <v>1.5868928249627743</v>
      </c>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c r="A22" s="113" t="s">
        <v>43</v>
      </c>
      <c r="B22" s="32">
        <v>98.05825242718447</v>
      </c>
      <c r="C22" s="35">
        <v>1.3730228761442134</v>
      </c>
      <c r="D22" s="34">
        <v>88.349514563106794</v>
      </c>
      <c r="E22" s="33">
        <v>3.3632051034917909</v>
      </c>
      <c r="F22" s="34">
        <v>72.815533980582529</v>
      </c>
      <c r="G22" s="33">
        <v>4.3958098943493198</v>
      </c>
      <c r="H22" s="32">
        <v>89.320388349514573</v>
      </c>
      <c r="I22" s="31">
        <v>3.0701759725214526</v>
      </c>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113" t="s">
        <v>46</v>
      </c>
      <c r="B23" s="32">
        <v>84.275219076593615</v>
      </c>
      <c r="C23" s="35">
        <v>3.8261058224168027</v>
      </c>
      <c r="D23" s="34">
        <v>82.659187130364458</v>
      </c>
      <c r="E23" s="33">
        <v>3.3699286514727551</v>
      </c>
      <c r="F23" s="34">
        <v>92.446812777896454</v>
      </c>
      <c r="G23" s="33">
        <v>3.5580726353937018</v>
      </c>
      <c r="H23" s="32">
        <v>92.154970525952749</v>
      </c>
      <c r="I23" s="31">
        <v>2.1165973036088315</v>
      </c>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113" t="s">
        <v>47</v>
      </c>
      <c r="B24" s="32">
        <v>95.191366477320699</v>
      </c>
      <c r="C24" s="35">
        <v>2.256879364720477</v>
      </c>
      <c r="D24" s="34">
        <v>94.359833370425335</v>
      </c>
      <c r="E24" s="33">
        <v>2.343946938551833</v>
      </c>
      <c r="F24" s="34">
        <v>90.926482008548618</v>
      </c>
      <c r="G24" s="33">
        <v>2.7039037495173779</v>
      </c>
      <c r="H24" s="32">
        <v>96.15092175826787</v>
      </c>
      <c r="I24" s="31">
        <v>2.2223255858422246</v>
      </c>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113" t="s">
        <v>48</v>
      </c>
      <c r="B25" s="32">
        <v>94.380811642706462</v>
      </c>
      <c r="C25" s="35">
        <v>1.9705122560861501</v>
      </c>
      <c r="D25" s="34">
        <v>93.341751193600757</v>
      </c>
      <c r="E25" s="33">
        <v>2.1532053349546434</v>
      </c>
      <c r="F25" s="34">
        <v>91.102003324606656</v>
      </c>
      <c r="G25" s="33">
        <v>2.1963901359285853</v>
      </c>
      <c r="H25" s="32">
        <v>95.548659665350584</v>
      </c>
      <c r="I25" s="31">
        <v>1.8172008420528607</v>
      </c>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113" t="s">
        <v>49</v>
      </c>
      <c r="B26" s="32">
        <v>97.654553621112939</v>
      </c>
      <c r="C26" s="35">
        <v>0.70138351875589366</v>
      </c>
      <c r="D26" s="34">
        <v>97.343320137145454</v>
      </c>
      <c r="E26" s="33">
        <v>0.76776687293022483</v>
      </c>
      <c r="F26" s="34">
        <v>97.055020029442574</v>
      </c>
      <c r="G26" s="33">
        <v>0.60557391959978846</v>
      </c>
      <c r="H26" s="32">
        <v>97.046089628962065</v>
      </c>
      <c r="I26" s="31">
        <v>0.85504245688438274</v>
      </c>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ht="13.5" thickBot="1">
      <c r="A27" s="116" t="s">
        <v>51</v>
      </c>
      <c r="B27" s="117">
        <v>98.166455630422163</v>
      </c>
      <c r="C27" s="118">
        <v>0.94893680453190832</v>
      </c>
      <c r="D27" s="117">
        <v>99.33328342493995</v>
      </c>
      <c r="E27" s="30">
        <v>0.66632327335213193</v>
      </c>
      <c r="F27" s="117">
        <v>72.67449300635792</v>
      </c>
      <c r="G27" s="30">
        <v>4.1586458285668435</v>
      </c>
      <c r="H27" s="29">
        <v>98.976028816770281</v>
      </c>
      <c r="I27" s="28">
        <v>0.75554519339822634</v>
      </c>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9" spans="1:35">
      <c r="A29" s="70" t="s">
        <v>330</v>
      </c>
    </row>
    <row r="30" spans="1:35">
      <c r="A30" s="2" t="s">
        <v>391</v>
      </c>
    </row>
  </sheetData>
  <customSheetViews>
    <customSheetView guid="{958562DC-2717-487D-88ED-05485062DB2A}" scale="80" showGridLines="0">
      <selection activeCell="A24" sqref="A24"/>
      <pageMargins left="0.7" right="0.7" top="0.75" bottom="0.75" header="0.3" footer="0.3"/>
      <pageSetup paperSize="9" orientation="portrait" r:id="rId1"/>
    </customSheetView>
    <customSheetView guid="{DC9DA9F2-44C2-40AF-952E-F17A8405449D}" scale="80" showGridLines="0">
      <pageMargins left="0.7" right="0.7" top="0.75" bottom="0.75" header="0.3" footer="0.3"/>
      <pageSetup paperSize="9" orientation="portrait" r:id="rId2"/>
    </customSheetView>
    <customSheetView guid="{AF19555B-DC94-4383-99E1-B20527EBB45F}" scale="80" showGridLines="0">
      <selection activeCell="A24" sqref="A24"/>
      <pageMargins left="0.7" right="0.7" top="0.75" bottom="0.75" header="0.3" footer="0.3"/>
      <pageSetup paperSize="9" orientation="portrait" r:id="rId3"/>
    </customSheetView>
  </customSheetViews>
  <mergeCells count="5">
    <mergeCell ref="B13:I13"/>
    <mergeCell ref="B14:C14"/>
    <mergeCell ref="D14:E14"/>
    <mergeCell ref="F14:G14"/>
    <mergeCell ref="H14:I14"/>
  </mergeCells>
  <phoneticPr fontId="73"/>
  <hyperlinks>
    <hyperlink ref="A1" r:id="rId4" display="https://doi.org/10.1787/1d0bc92a-en" xr:uid="{00000000-0004-0000-2900-000000000000}"/>
    <hyperlink ref="A4" r:id="rId5" xr:uid="{00000000-0004-0000-2900-000001000000}"/>
  </hyperlinks>
  <pageMargins left="0.7" right="0.7" top="0.75" bottom="0.75" header="0.3" footer="0.3"/>
  <pageSetup paperSize="9" orientation="portrait" r:id="rId6"/>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dimension ref="A1:AJ80"/>
  <sheetViews>
    <sheetView showGridLines="0" zoomScale="80" zoomScaleNormal="80" workbookViewId="0"/>
  </sheetViews>
  <sheetFormatPr defaultColWidth="8.7109375" defaultRowHeight="12.75"/>
  <cols>
    <col min="1" max="1" width="34" style="66" customWidth="1"/>
    <col min="2" max="16384" width="8.7109375" style="66"/>
  </cols>
  <sheetData>
    <row r="1" spans="1:36" s="312" customFormat="1">
      <c r="A1" s="313" t="s">
        <v>400</v>
      </c>
    </row>
    <row r="2" spans="1:36" s="312" customFormat="1">
      <c r="A2" s="312" t="s">
        <v>401</v>
      </c>
      <c r="B2" s="312" t="s">
        <v>402</v>
      </c>
    </row>
    <row r="3" spans="1:36" s="312" customFormat="1">
      <c r="A3" s="312" t="s">
        <v>403</v>
      </c>
    </row>
    <row r="4" spans="1:36" s="312" customFormat="1">
      <c r="A4" s="313" t="s">
        <v>404</v>
      </c>
    </row>
    <row r="5" spans="1:36" s="312" customFormat="1"/>
    <row r="6" spans="1:36">
      <c r="J6" s="50"/>
      <c r="O6" s="153"/>
    </row>
    <row r="7" spans="1:36">
      <c r="A7" s="66" t="s">
        <v>385</v>
      </c>
      <c r="J7" s="50"/>
      <c r="O7" s="153"/>
    </row>
    <row r="8" spans="1:36">
      <c r="A8" s="51" t="s">
        <v>140</v>
      </c>
      <c r="O8" s="153"/>
    </row>
    <row r="9" spans="1:36">
      <c r="A9" s="49" t="s">
        <v>240</v>
      </c>
      <c r="O9" s="153"/>
    </row>
    <row r="10" spans="1:36">
      <c r="A10" s="49"/>
      <c r="O10" s="153"/>
    </row>
    <row r="11" spans="1:36" ht="13.5" thickBot="1">
      <c r="O11" s="153"/>
    </row>
    <row r="12" spans="1:36" s="81" customFormat="1" ht="16.5" customHeight="1">
      <c r="A12" s="41"/>
      <c r="B12" s="333" t="s">
        <v>274</v>
      </c>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2"/>
      <c r="AJ12" s="131"/>
    </row>
    <row r="13" spans="1:36" s="81" customFormat="1" ht="28.15" customHeight="1">
      <c r="A13" s="42"/>
      <c r="B13" s="395" t="s">
        <v>127</v>
      </c>
      <c r="C13" s="394"/>
      <c r="D13" s="335" t="s">
        <v>134</v>
      </c>
      <c r="E13" s="336"/>
      <c r="F13" s="336"/>
      <c r="G13" s="336"/>
      <c r="H13" s="336"/>
      <c r="I13" s="336"/>
      <c r="J13" s="336"/>
      <c r="K13" s="325"/>
      <c r="L13" s="335" t="s">
        <v>135</v>
      </c>
      <c r="M13" s="336"/>
      <c r="N13" s="336"/>
      <c r="O13" s="336"/>
      <c r="P13" s="336"/>
      <c r="Q13" s="325"/>
      <c r="R13" s="316" t="s">
        <v>185</v>
      </c>
      <c r="S13" s="334"/>
      <c r="T13" s="334"/>
      <c r="U13" s="334"/>
      <c r="V13" s="334"/>
      <c r="W13" s="315"/>
      <c r="X13" s="316" t="s">
        <v>186</v>
      </c>
      <c r="Y13" s="334"/>
      <c r="Z13" s="334"/>
      <c r="AA13" s="334"/>
      <c r="AB13" s="334"/>
      <c r="AC13" s="315"/>
      <c r="AD13" s="316" t="s">
        <v>187</v>
      </c>
      <c r="AE13" s="334"/>
      <c r="AF13" s="334"/>
      <c r="AG13" s="334"/>
      <c r="AH13" s="334"/>
      <c r="AI13" s="326"/>
    </row>
    <row r="14" spans="1:36" s="81" customFormat="1" ht="64.5" customHeight="1">
      <c r="A14" s="42"/>
      <c r="B14" s="344"/>
      <c r="C14" s="341"/>
      <c r="D14" s="330" t="s">
        <v>136</v>
      </c>
      <c r="E14" s="337"/>
      <c r="F14" s="330" t="s">
        <v>390</v>
      </c>
      <c r="G14" s="328"/>
      <c r="H14" s="337" t="s">
        <v>137</v>
      </c>
      <c r="I14" s="337"/>
      <c r="J14" s="330" t="s">
        <v>151</v>
      </c>
      <c r="K14" s="328"/>
      <c r="L14" s="330" t="s">
        <v>272</v>
      </c>
      <c r="M14" s="337"/>
      <c r="N14" s="330" t="s">
        <v>273</v>
      </c>
      <c r="O14" s="328"/>
      <c r="P14" s="337" t="s">
        <v>193</v>
      </c>
      <c r="Q14" s="345"/>
      <c r="R14" s="330" t="s">
        <v>397</v>
      </c>
      <c r="S14" s="337"/>
      <c r="T14" s="330" t="s">
        <v>183</v>
      </c>
      <c r="U14" s="328"/>
      <c r="V14" s="337" t="s">
        <v>150</v>
      </c>
      <c r="W14" s="345"/>
      <c r="X14" s="330" t="s">
        <v>398</v>
      </c>
      <c r="Y14" s="337"/>
      <c r="Z14" s="330" t="s">
        <v>180</v>
      </c>
      <c r="AA14" s="328"/>
      <c r="AB14" s="337" t="s">
        <v>150</v>
      </c>
      <c r="AC14" s="345"/>
      <c r="AD14" s="330" t="s">
        <v>398</v>
      </c>
      <c r="AE14" s="337"/>
      <c r="AF14" s="330" t="s">
        <v>180</v>
      </c>
      <c r="AG14" s="328"/>
      <c r="AH14" s="337" t="s">
        <v>150</v>
      </c>
      <c r="AI14" s="331"/>
    </row>
    <row r="15" spans="1:36" s="122" customFormat="1">
      <c r="A15" s="132"/>
      <c r="B15" s="133" t="s">
        <v>53</v>
      </c>
      <c r="C15" s="121" t="s">
        <v>6</v>
      </c>
      <c r="D15" s="120" t="s">
        <v>53</v>
      </c>
      <c r="E15" s="133" t="s">
        <v>6</v>
      </c>
      <c r="F15" s="120" t="s">
        <v>53</v>
      </c>
      <c r="G15" s="121" t="s">
        <v>6</v>
      </c>
      <c r="H15" s="133" t="s">
        <v>53</v>
      </c>
      <c r="I15" s="133" t="s">
        <v>6</v>
      </c>
      <c r="J15" s="120" t="s">
        <v>138</v>
      </c>
      <c r="K15" s="121" t="s">
        <v>6</v>
      </c>
      <c r="L15" s="120" t="s">
        <v>53</v>
      </c>
      <c r="M15" s="133" t="s">
        <v>6</v>
      </c>
      <c r="N15" s="120" t="s">
        <v>53</v>
      </c>
      <c r="O15" s="121" t="s">
        <v>6</v>
      </c>
      <c r="P15" s="133" t="s">
        <v>138</v>
      </c>
      <c r="Q15" s="121" t="s">
        <v>6</v>
      </c>
      <c r="R15" s="120" t="s">
        <v>53</v>
      </c>
      <c r="S15" s="133" t="s">
        <v>6</v>
      </c>
      <c r="T15" s="120" t="s">
        <v>53</v>
      </c>
      <c r="U15" s="121" t="s">
        <v>6</v>
      </c>
      <c r="V15" s="133" t="s">
        <v>138</v>
      </c>
      <c r="W15" s="121" t="s">
        <v>6</v>
      </c>
      <c r="X15" s="120" t="s">
        <v>53</v>
      </c>
      <c r="Y15" s="133" t="s">
        <v>6</v>
      </c>
      <c r="Z15" s="120" t="s">
        <v>53</v>
      </c>
      <c r="AA15" s="121" t="s">
        <v>6</v>
      </c>
      <c r="AB15" s="133" t="s">
        <v>94</v>
      </c>
      <c r="AC15" s="121" t="s">
        <v>6</v>
      </c>
      <c r="AD15" s="120" t="s">
        <v>53</v>
      </c>
      <c r="AE15" s="133" t="s">
        <v>6</v>
      </c>
      <c r="AF15" s="120" t="s">
        <v>53</v>
      </c>
      <c r="AG15" s="121" t="s">
        <v>6</v>
      </c>
      <c r="AH15" s="133" t="s">
        <v>138</v>
      </c>
      <c r="AI15" s="134" t="s">
        <v>6</v>
      </c>
    </row>
    <row r="16" spans="1:36">
      <c r="A16" s="102"/>
      <c r="B16" s="75"/>
      <c r="C16" s="77"/>
      <c r="D16" s="75"/>
      <c r="E16" s="76"/>
      <c r="F16" s="75"/>
      <c r="G16" s="77"/>
      <c r="H16" s="78"/>
      <c r="I16" s="76"/>
      <c r="J16" s="75"/>
      <c r="K16" s="77"/>
      <c r="L16" s="75"/>
      <c r="M16" s="76"/>
      <c r="N16" s="75"/>
      <c r="O16" s="77"/>
      <c r="P16" s="78"/>
      <c r="Q16" s="77"/>
      <c r="R16" s="75"/>
      <c r="S16" s="76"/>
      <c r="T16" s="75"/>
      <c r="U16" s="77"/>
      <c r="V16" s="78"/>
      <c r="W16" s="77"/>
      <c r="X16" s="75"/>
      <c r="Y16" s="76"/>
      <c r="Z16" s="75"/>
      <c r="AA16" s="77"/>
      <c r="AB16" s="78"/>
      <c r="AC16" s="77"/>
      <c r="AD16" s="75"/>
      <c r="AE16" s="76"/>
      <c r="AF16" s="75"/>
      <c r="AG16" s="77"/>
      <c r="AH16" s="78"/>
      <c r="AI16" s="79"/>
    </row>
    <row r="17" spans="1:35">
      <c r="A17" s="83" t="s">
        <v>7</v>
      </c>
      <c r="B17" s="71">
        <v>88.840685865253221</v>
      </c>
      <c r="C17" s="53">
        <v>3.2703547777141053</v>
      </c>
      <c r="D17" s="71">
        <v>91.922112307459145</v>
      </c>
      <c r="E17" s="52">
        <v>5.9792648977160505</v>
      </c>
      <c r="F17" s="71">
        <v>82.917330139036409</v>
      </c>
      <c r="G17" s="53">
        <v>6.1408896920361196</v>
      </c>
      <c r="H17" s="58">
        <v>89.409885936532092</v>
      </c>
      <c r="I17" s="52">
        <v>4.0250503489954621</v>
      </c>
      <c r="J17" s="71">
        <v>-2.5122263709270527</v>
      </c>
      <c r="K17" s="53">
        <v>7.0538219498775536</v>
      </c>
      <c r="L17" s="71">
        <v>88.907525644765812</v>
      </c>
      <c r="M17" s="52">
        <v>3.3981391711258828</v>
      </c>
      <c r="N17" s="71" t="s">
        <v>316</v>
      </c>
      <c r="O17" s="53" t="s">
        <v>316</v>
      </c>
      <c r="P17" s="58" t="s">
        <v>316</v>
      </c>
      <c r="Q17" s="53" t="s">
        <v>316</v>
      </c>
      <c r="R17" s="71">
        <v>89.159874147071278</v>
      </c>
      <c r="S17" s="52">
        <v>3.2966699252401308</v>
      </c>
      <c r="T17" s="71">
        <v>85.416199480016488</v>
      </c>
      <c r="U17" s="53">
        <v>13.232060227374326</v>
      </c>
      <c r="V17" s="58">
        <v>-3.7436746670547905</v>
      </c>
      <c r="W17" s="53">
        <v>13.648120080407184</v>
      </c>
      <c r="X17" s="71">
        <v>88.710530928866717</v>
      </c>
      <c r="Y17" s="52">
        <v>4.2336317277244353</v>
      </c>
      <c r="Z17" s="71">
        <v>89.204349777979843</v>
      </c>
      <c r="AA17" s="53">
        <v>5.1271748721221879</v>
      </c>
      <c r="AB17" s="58">
        <v>0.49381884911312568</v>
      </c>
      <c r="AC17" s="53">
        <v>6.8681515883130029</v>
      </c>
      <c r="AD17" s="71">
        <v>86.617302919156202</v>
      </c>
      <c r="AE17" s="52">
        <v>5.0320561919991995</v>
      </c>
      <c r="AF17" s="71">
        <v>92.748230594343411</v>
      </c>
      <c r="AG17" s="53">
        <v>3.7107376436239563</v>
      </c>
      <c r="AH17" s="58">
        <v>6.130927675187209</v>
      </c>
      <c r="AI17" s="54">
        <v>6.2044033011622028</v>
      </c>
    </row>
    <row r="18" spans="1:35">
      <c r="A18" s="113" t="s">
        <v>9</v>
      </c>
      <c r="B18" s="71">
        <v>73.925262405227329</v>
      </c>
      <c r="C18" s="53">
        <v>3.3099199850073244</v>
      </c>
      <c r="D18" s="71">
        <v>77.502833889833951</v>
      </c>
      <c r="E18" s="52">
        <v>7.4208073438085096</v>
      </c>
      <c r="F18" s="71">
        <v>71.459797905344857</v>
      </c>
      <c r="G18" s="53">
        <v>4.8200670104622674</v>
      </c>
      <c r="H18" s="58">
        <v>75.739282280116811</v>
      </c>
      <c r="I18" s="52">
        <v>5.0484177971051718</v>
      </c>
      <c r="J18" s="71">
        <v>-1.7635516097171404</v>
      </c>
      <c r="K18" s="53">
        <v>8.3010970753913664</v>
      </c>
      <c r="L18" s="71">
        <v>74.190470788244767</v>
      </c>
      <c r="M18" s="52">
        <v>3.6793382054044601</v>
      </c>
      <c r="N18" s="71">
        <v>72.443456077801301</v>
      </c>
      <c r="O18" s="53">
        <v>8.4674795175816993</v>
      </c>
      <c r="P18" s="58">
        <v>-1.7470147104434659</v>
      </c>
      <c r="Q18" s="53">
        <v>9.3880762580430517</v>
      </c>
      <c r="R18" s="71">
        <v>74.966192732647116</v>
      </c>
      <c r="S18" s="52">
        <v>3.5597862493059051</v>
      </c>
      <c r="T18" s="71">
        <v>69.326169456881729</v>
      </c>
      <c r="U18" s="53">
        <v>8.6078103862301827</v>
      </c>
      <c r="V18" s="58">
        <v>-5.6400232757653868</v>
      </c>
      <c r="W18" s="53">
        <v>9.2897865555096022</v>
      </c>
      <c r="X18" s="71">
        <v>73.478109669367768</v>
      </c>
      <c r="Y18" s="52">
        <v>4.2096240933347451</v>
      </c>
      <c r="Z18" s="71">
        <v>74.810410323152709</v>
      </c>
      <c r="AA18" s="53">
        <v>5.4397677776577247</v>
      </c>
      <c r="AB18" s="58">
        <v>1.3323006537849409</v>
      </c>
      <c r="AC18" s="53">
        <v>6.9339272611279332</v>
      </c>
      <c r="AD18" s="71">
        <v>73.529816254482199</v>
      </c>
      <c r="AE18" s="52">
        <v>3.469982269154825</v>
      </c>
      <c r="AF18" s="71">
        <v>77.395805062987762</v>
      </c>
      <c r="AG18" s="53">
        <v>9.9195967819660016</v>
      </c>
      <c r="AH18" s="58">
        <v>3.8659888085055627</v>
      </c>
      <c r="AI18" s="54">
        <v>10.393887136904139</v>
      </c>
    </row>
    <row r="19" spans="1:35">
      <c r="A19" s="83" t="s">
        <v>10</v>
      </c>
      <c r="B19" s="71">
        <v>70.49437023619835</v>
      </c>
      <c r="C19" s="53">
        <v>3.1121486592617171</v>
      </c>
      <c r="D19" s="71">
        <v>75.991544625105249</v>
      </c>
      <c r="E19" s="52">
        <v>14.644996823489102</v>
      </c>
      <c r="F19" s="71">
        <v>69.564510467870676</v>
      </c>
      <c r="G19" s="53">
        <v>3.6691219974029274</v>
      </c>
      <c r="H19" s="58">
        <v>72.615729508894262</v>
      </c>
      <c r="I19" s="52">
        <v>5.8242134238965209</v>
      </c>
      <c r="J19" s="71">
        <v>-3.3758151162109868</v>
      </c>
      <c r="K19" s="53">
        <v>15.693456488413087</v>
      </c>
      <c r="L19" s="71">
        <v>74.568459001350149</v>
      </c>
      <c r="M19" s="52">
        <v>5.1353750694061038</v>
      </c>
      <c r="N19" s="71">
        <v>67.970035829757165</v>
      </c>
      <c r="O19" s="53">
        <v>3.9086340234410248</v>
      </c>
      <c r="P19" s="58">
        <v>-6.5984231715929837</v>
      </c>
      <c r="Q19" s="53">
        <v>6.4522445785157245</v>
      </c>
      <c r="R19" s="71">
        <v>70.333186708068524</v>
      </c>
      <c r="S19" s="52">
        <v>3.3084873870582387</v>
      </c>
      <c r="T19" s="71">
        <v>75.552743156445928</v>
      </c>
      <c r="U19" s="53">
        <v>6.9703011838013031</v>
      </c>
      <c r="V19" s="58">
        <v>5.2195564483774035</v>
      </c>
      <c r="W19" s="53">
        <v>7.7672359502726378</v>
      </c>
      <c r="X19" s="71">
        <v>67.733344869045908</v>
      </c>
      <c r="Y19" s="52">
        <v>4.1354967119600525</v>
      </c>
      <c r="Z19" s="71">
        <v>76.823904963459427</v>
      </c>
      <c r="AA19" s="53">
        <v>3.8031889731298456</v>
      </c>
      <c r="AB19" s="58">
        <v>9.0905600944135188</v>
      </c>
      <c r="AC19" s="53">
        <v>5.4722614911660505</v>
      </c>
      <c r="AD19" s="71">
        <v>67.388663081390916</v>
      </c>
      <c r="AE19" s="52">
        <v>4.5559201650544452</v>
      </c>
      <c r="AF19" s="71">
        <v>76.147787005121913</v>
      </c>
      <c r="AG19" s="53">
        <v>4.0651042598378844</v>
      </c>
      <c r="AH19" s="58">
        <v>8.7591239237309964</v>
      </c>
      <c r="AI19" s="54">
        <v>6.3331744998888446</v>
      </c>
    </row>
    <row r="20" spans="1:35">
      <c r="A20" s="128" t="s">
        <v>173</v>
      </c>
      <c r="B20" s="71">
        <v>60.275516632722891</v>
      </c>
      <c r="C20" s="53">
        <v>4.2247084127516716</v>
      </c>
      <c r="D20" s="71" t="s">
        <v>316</v>
      </c>
      <c r="E20" s="52" t="s">
        <v>316</v>
      </c>
      <c r="F20" s="71">
        <v>60.95924470783536</v>
      </c>
      <c r="G20" s="53">
        <v>4.6223195024498969</v>
      </c>
      <c r="H20" s="58">
        <v>57.291615212151413</v>
      </c>
      <c r="I20" s="52">
        <v>10.999372122931661</v>
      </c>
      <c r="J20" s="71" t="s">
        <v>316</v>
      </c>
      <c r="K20" s="53" t="s">
        <v>316</v>
      </c>
      <c r="L20" s="71">
        <v>56.465804921543473</v>
      </c>
      <c r="M20" s="52">
        <v>8.5619285394905233</v>
      </c>
      <c r="N20" s="71">
        <v>61.647912708977813</v>
      </c>
      <c r="O20" s="53">
        <v>4.875803365227716</v>
      </c>
      <c r="P20" s="58">
        <v>5.1821077874343402</v>
      </c>
      <c r="Q20" s="53">
        <v>9.9397085762336346</v>
      </c>
      <c r="R20" s="71">
        <v>61.272215061071108</v>
      </c>
      <c r="S20" s="52">
        <v>4.4764623590681349</v>
      </c>
      <c r="T20" s="71">
        <v>62.179392130949402</v>
      </c>
      <c r="U20" s="53">
        <v>10.672633499014939</v>
      </c>
      <c r="V20" s="58">
        <v>0.90717706987829416</v>
      </c>
      <c r="W20" s="53">
        <v>11.750060336012607</v>
      </c>
      <c r="X20" s="71">
        <v>56.451693371870107</v>
      </c>
      <c r="Y20" s="52">
        <v>5.5578893734295649</v>
      </c>
      <c r="Z20" s="71">
        <v>69.427772415441822</v>
      </c>
      <c r="AA20" s="53">
        <v>5.8048926402465941</v>
      </c>
      <c r="AB20" s="58">
        <v>12.976079043571715</v>
      </c>
      <c r="AC20" s="53">
        <v>8.1995418150042614</v>
      </c>
      <c r="AD20" s="71">
        <v>56.125777333511593</v>
      </c>
      <c r="AE20" s="52">
        <v>6.251227652634344</v>
      </c>
      <c r="AF20" s="71">
        <v>66.627674562132881</v>
      </c>
      <c r="AG20" s="53">
        <v>5.3134000455972634</v>
      </c>
      <c r="AH20" s="58">
        <v>10.501897228621289</v>
      </c>
      <c r="AI20" s="54">
        <v>8.1662317120748025</v>
      </c>
    </row>
    <row r="21" spans="1:35">
      <c r="A21" s="83" t="s">
        <v>11</v>
      </c>
      <c r="B21" s="71">
        <v>90.196840502127245</v>
      </c>
      <c r="C21" s="53">
        <v>2.3823205090093689</v>
      </c>
      <c r="D21" s="71">
        <v>87.041961708923438</v>
      </c>
      <c r="E21" s="52">
        <v>7.4458825474109611</v>
      </c>
      <c r="F21" s="71">
        <v>94.425645609148816</v>
      </c>
      <c r="G21" s="53">
        <v>2.9806249730056273</v>
      </c>
      <c r="H21" s="58">
        <v>87.02974720148066</v>
      </c>
      <c r="I21" s="52">
        <v>3.4836201946061864</v>
      </c>
      <c r="J21" s="71">
        <v>-1.2214507442777744E-2</v>
      </c>
      <c r="K21" s="53">
        <v>8.270972964880773</v>
      </c>
      <c r="L21" s="71">
        <v>90.985472723581722</v>
      </c>
      <c r="M21" s="52">
        <v>2.6770498533417335</v>
      </c>
      <c r="N21" s="71">
        <v>87.323672590981829</v>
      </c>
      <c r="O21" s="53">
        <v>5.203503643098383</v>
      </c>
      <c r="P21" s="58">
        <v>-3.6618001325998932</v>
      </c>
      <c r="Q21" s="53">
        <v>5.8399700544647883</v>
      </c>
      <c r="R21" s="71">
        <v>92.555697116221168</v>
      </c>
      <c r="S21" s="52">
        <v>2.48796058827525</v>
      </c>
      <c r="T21" s="71">
        <v>86.159222051136979</v>
      </c>
      <c r="U21" s="53">
        <v>4.7343011653731288</v>
      </c>
      <c r="V21" s="58">
        <v>-6.3964750650841893</v>
      </c>
      <c r="W21" s="53">
        <v>5.3598387263505236</v>
      </c>
      <c r="X21" s="71">
        <v>90.65478127787442</v>
      </c>
      <c r="Y21" s="52">
        <v>2.3859301123655383</v>
      </c>
      <c r="Z21" s="71" t="s">
        <v>316</v>
      </c>
      <c r="AA21" s="53" t="s">
        <v>316</v>
      </c>
      <c r="AB21" s="58" t="s">
        <v>316</v>
      </c>
      <c r="AC21" s="53" t="s">
        <v>316</v>
      </c>
      <c r="AD21" s="71">
        <v>90.387056314995704</v>
      </c>
      <c r="AE21" s="52">
        <v>2.5280822728819903</v>
      </c>
      <c r="AF21" s="71">
        <v>85.681381120809533</v>
      </c>
      <c r="AG21" s="53">
        <v>9.4307901671304126</v>
      </c>
      <c r="AH21" s="58">
        <v>-4.7056751941861705</v>
      </c>
      <c r="AI21" s="54">
        <v>9.8458591615868478</v>
      </c>
    </row>
    <row r="22" spans="1:35">
      <c r="A22" s="83" t="s">
        <v>12</v>
      </c>
      <c r="B22" s="71">
        <v>91.181512425932894</v>
      </c>
      <c r="C22" s="53">
        <v>2.1823112424943556</v>
      </c>
      <c r="D22" s="71">
        <v>93.987514806960831</v>
      </c>
      <c r="E22" s="52">
        <v>3.0862463421749631</v>
      </c>
      <c r="F22" s="71">
        <v>86.008635396811201</v>
      </c>
      <c r="G22" s="53">
        <v>4.12168916429225</v>
      </c>
      <c r="H22" s="58">
        <v>92.930866480983497</v>
      </c>
      <c r="I22" s="52">
        <v>3.696615513809379</v>
      </c>
      <c r="J22" s="71">
        <v>-1.0566483259773349</v>
      </c>
      <c r="K22" s="53">
        <v>4.821634105453958</v>
      </c>
      <c r="L22" s="71">
        <v>90.98843708122557</v>
      </c>
      <c r="M22" s="52">
        <v>2.2354357693489724</v>
      </c>
      <c r="N22" s="71" t="s">
        <v>316</v>
      </c>
      <c r="O22" s="53" t="s">
        <v>316</v>
      </c>
      <c r="P22" s="58" t="s">
        <v>316</v>
      </c>
      <c r="Q22" s="53" t="s">
        <v>316</v>
      </c>
      <c r="R22" s="71">
        <v>92.082844747407165</v>
      </c>
      <c r="S22" s="52">
        <v>2.1529123108548918</v>
      </c>
      <c r="T22" s="71">
        <v>89.312655365539953</v>
      </c>
      <c r="U22" s="53">
        <v>4.8942158825702933</v>
      </c>
      <c r="V22" s="58">
        <v>-2.7701893818672119</v>
      </c>
      <c r="W22" s="53">
        <v>5.3417422517326036</v>
      </c>
      <c r="X22" s="71">
        <v>91.223043498927964</v>
      </c>
      <c r="Y22" s="52">
        <v>2.2246274666120818</v>
      </c>
      <c r="Z22" s="71" t="s">
        <v>316</v>
      </c>
      <c r="AA22" s="53" t="s">
        <v>316</v>
      </c>
      <c r="AB22" s="58" t="s">
        <v>316</v>
      </c>
      <c r="AC22" s="53" t="s">
        <v>316</v>
      </c>
      <c r="AD22" s="71">
        <v>91.064517293309237</v>
      </c>
      <c r="AE22" s="52">
        <v>2.275772656131434</v>
      </c>
      <c r="AF22" s="71">
        <v>92.210506711850059</v>
      </c>
      <c r="AG22" s="53">
        <v>7.8699962388217815</v>
      </c>
      <c r="AH22" s="58">
        <v>1.1459894185408217</v>
      </c>
      <c r="AI22" s="54">
        <v>8.1557403902317578</v>
      </c>
    </row>
    <row r="23" spans="1:35">
      <c r="A23" s="83" t="s">
        <v>13</v>
      </c>
      <c r="B23" s="71">
        <v>90.781909638005899</v>
      </c>
      <c r="C23" s="53">
        <v>2.7920912176458099</v>
      </c>
      <c r="D23" s="262" t="s">
        <v>56</v>
      </c>
      <c r="E23" s="263" t="s">
        <v>56</v>
      </c>
      <c r="F23" s="262" t="s">
        <v>56</v>
      </c>
      <c r="G23" s="263" t="s">
        <v>56</v>
      </c>
      <c r="H23" s="58">
        <v>90.781909638005899</v>
      </c>
      <c r="I23" s="52">
        <v>2.7920912176458099</v>
      </c>
      <c r="J23" s="262" t="s">
        <v>56</v>
      </c>
      <c r="K23" s="263" t="s">
        <v>56</v>
      </c>
      <c r="L23" s="71">
        <v>85.091435813866241</v>
      </c>
      <c r="M23" s="52">
        <v>6.7903884368211376</v>
      </c>
      <c r="N23" s="71">
        <v>93.179242767631621</v>
      </c>
      <c r="O23" s="53">
        <v>2.7051976457810785</v>
      </c>
      <c r="P23" s="58">
        <v>8.0878069537653801</v>
      </c>
      <c r="Q23" s="53">
        <v>7.3141310521538134</v>
      </c>
      <c r="R23" s="71">
        <v>89.975798579994517</v>
      </c>
      <c r="S23" s="52">
        <v>3.1290767784153259</v>
      </c>
      <c r="T23" s="71">
        <v>93.988195615511501</v>
      </c>
      <c r="U23" s="53">
        <v>5.7434944398467769</v>
      </c>
      <c r="V23" s="58">
        <v>4.0123970355169831</v>
      </c>
      <c r="W23" s="53">
        <v>6.5476258575896926</v>
      </c>
      <c r="X23" s="71">
        <v>89.980485835405219</v>
      </c>
      <c r="Y23" s="52">
        <v>3.4411583452728958</v>
      </c>
      <c r="Z23" s="71">
        <v>91.926355756123556</v>
      </c>
      <c r="AA23" s="53">
        <v>4.6476860544896832</v>
      </c>
      <c r="AB23" s="58">
        <v>1.9458699207183372</v>
      </c>
      <c r="AC23" s="53">
        <v>5.6810832645793043</v>
      </c>
      <c r="AD23" s="71">
        <v>90.814221283938878</v>
      </c>
      <c r="AE23" s="52">
        <v>2.8606418206198132</v>
      </c>
      <c r="AF23" s="71" t="s">
        <v>316</v>
      </c>
      <c r="AG23" s="53" t="s">
        <v>316</v>
      </c>
      <c r="AH23" s="58" t="s">
        <v>316</v>
      </c>
      <c r="AI23" s="54" t="s">
        <v>316</v>
      </c>
    </row>
    <row r="24" spans="1:35">
      <c r="A24" s="113" t="s">
        <v>14</v>
      </c>
      <c r="B24" s="71">
        <v>88.999257266946913</v>
      </c>
      <c r="C24" s="53">
        <v>2.3431023947799683</v>
      </c>
      <c r="D24" s="71">
        <v>89.723663130755213</v>
      </c>
      <c r="E24" s="52">
        <v>5.6284105891331029</v>
      </c>
      <c r="F24" s="71">
        <v>91.053243967638494</v>
      </c>
      <c r="G24" s="53">
        <v>4.4970748784777657</v>
      </c>
      <c r="H24" s="58">
        <v>87.308658066367954</v>
      </c>
      <c r="I24" s="52">
        <v>3.5324257504718415</v>
      </c>
      <c r="J24" s="71">
        <v>-2.4150050643872589</v>
      </c>
      <c r="K24" s="53">
        <v>6.4879488156322793</v>
      </c>
      <c r="L24" s="71">
        <v>89.029727771920236</v>
      </c>
      <c r="M24" s="52">
        <v>3.1932698779127047</v>
      </c>
      <c r="N24" s="71">
        <v>88.794190112150702</v>
      </c>
      <c r="O24" s="53">
        <v>3.5107200016069759</v>
      </c>
      <c r="P24" s="58">
        <v>-0.235537659769534</v>
      </c>
      <c r="Q24" s="53">
        <v>4.7620291107853925</v>
      </c>
      <c r="R24" s="71">
        <v>88.39304579859035</v>
      </c>
      <c r="S24" s="52">
        <v>3.6273949306106821</v>
      </c>
      <c r="T24" s="71">
        <v>89.351372466113219</v>
      </c>
      <c r="U24" s="53">
        <v>2.9822356813323303</v>
      </c>
      <c r="V24" s="58">
        <v>0.95832666752286855</v>
      </c>
      <c r="W24" s="53">
        <v>4.594991560959091</v>
      </c>
      <c r="X24" s="71">
        <v>89.505326874205025</v>
      </c>
      <c r="Y24" s="52">
        <v>2.3105716062425099</v>
      </c>
      <c r="Z24" s="71">
        <v>82.351366800721664</v>
      </c>
      <c r="AA24" s="53">
        <v>11.248312817057448</v>
      </c>
      <c r="AB24" s="58">
        <v>-7.1539600734833613</v>
      </c>
      <c r="AC24" s="53">
        <v>11.307415597091918</v>
      </c>
      <c r="AD24" s="71">
        <v>86.137039830026097</v>
      </c>
      <c r="AE24" s="52">
        <v>4.5191979315062927</v>
      </c>
      <c r="AF24" s="71">
        <v>91.047405678410854</v>
      </c>
      <c r="AG24" s="53">
        <v>3.0799218027409077</v>
      </c>
      <c r="AH24" s="58">
        <v>4.9103658483847568</v>
      </c>
      <c r="AI24" s="54">
        <v>5.9202326317370995</v>
      </c>
    </row>
    <row r="25" spans="1:35">
      <c r="A25" s="113" t="s">
        <v>15</v>
      </c>
      <c r="B25" s="71">
        <v>94.666619239598617</v>
      </c>
      <c r="C25" s="53">
        <v>1.9069115235333722</v>
      </c>
      <c r="D25" s="71">
        <v>97.130177935514865</v>
      </c>
      <c r="E25" s="52">
        <v>2.4004744663425432</v>
      </c>
      <c r="F25" s="71">
        <v>91.841578183253858</v>
      </c>
      <c r="G25" s="53">
        <v>5.5514699157826941</v>
      </c>
      <c r="H25" s="58">
        <v>96.07395877547637</v>
      </c>
      <c r="I25" s="52">
        <v>1.7107396027737589</v>
      </c>
      <c r="J25" s="71">
        <v>-1.0562191600384949</v>
      </c>
      <c r="K25" s="53">
        <v>2.9296329108493291</v>
      </c>
      <c r="L25" s="71">
        <v>94.497341563647197</v>
      </c>
      <c r="M25" s="52">
        <v>2.233940552775167</v>
      </c>
      <c r="N25" s="71">
        <v>98.498741200879408</v>
      </c>
      <c r="O25" s="53">
        <v>1.5425480764326078</v>
      </c>
      <c r="P25" s="58">
        <v>4.0013996372322111</v>
      </c>
      <c r="Q25" s="53">
        <v>2.7174942379469167</v>
      </c>
      <c r="R25" s="71">
        <v>96.50229995551004</v>
      </c>
      <c r="S25" s="52">
        <v>2.0910985889453317</v>
      </c>
      <c r="T25" s="71">
        <v>95.099403488333621</v>
      </c>
      <c r="U25" s="53">
        <v>2.1611961311725496</v>
      </c>
      <c r="V25" s="58">
        <v>-1.4028964671764186</v>
      </c>
      <c r="W25" s="53">
        <v>2.9730855715183644</v>
      </c>
      <c r="X25" s="71">
        <v>95.332111216026135</v>
      </c>
      <c r="Y25" s="52">
        <v>1.7740118712293786</v>
      </c>
      <c r="Z25" s="71" t="s">
        <v>316</v>
      </c>
      <c r="AA25" s="53" t="s">
        <v>316</v>
      </c>
      <c r="AB25" s="58" t="s">
        <v>316</v>
      </c>
      <c r="AC25" s="53" t="s">
        <v>316</v>
      </c>
      <c r="AD25" s="71">
        <v>95.541057349176413</v>
      </c>
      <c r="AE25" s="52">
        <v>1.8206384424154238</v>
      </c>
      <c r="AF25" s="71">
        <v>94.174894758756878</v>
      </c>
      <c r="AG25" s="53">
        <v>5.8078343465786881</v>
      </c>
      <c r="AH25" s="58">
        <v>-1.3661625904195347</v>
      </c>
      <c r="AI25" s="54">
        <v>6.1010763161822457</v>
      </c>
    </row>
    <row r="26" spans="1:35">
      <c r="A26" s="113" t="s">
        <v>16</v>
      </c>
      <c r="B26" s="71">
        <v>88.124838066242617</v>
      </c>
      <c r="C26" s="53">
        <v>3.7428607952673483</v>
      </c>
      <c r="D26" s="71">
        <v>92.025382902413654</v>
      </c>
      <c r="E26" s="52">
        <v>4.8738673874006535</v>
      </c>
      <c r="F26" s="71">
        <v>89.640705866666991</v>
      </c>
      <c r="G26" s="53">
        <v>3.4751701585901764</v>
      </c>
      <c r="H26" s="58">
        <v>76.890329644833457</v>
      </c>
      <c r="I26" s="52">
        <v>11.952182433760619</v>
      </c>
      <c r="J26" s="71">
        <v>-15.135053257580196</v>
      </c>
      <c r="K26" s="53">
        <v>12.437506809675748</v>
      </c>
      <c r="L26" s="71">
        <v>87.811068813648944</v>
      </c>
      <c r="M26" s="52">
        <v>3.8457675218064438</v>
      </c>
      <c r="N26" s="71" t="s">
        <v>316</v>
      </c>
      <c r="O26" s="53" t="s">
        <v>316</v>
      </c>
      <c r="P26" s="58" t="s">
        <v>316</v>
      </c>
      <c r="Q26" s="53" t="s">
        <v>316</v>
      </c>
      <c r="R26" s="71">
        <v>88.188241167340507</v>
      </c>
      <c r="S26" s="52">
        <v>4.1219237703838658</v>
      </c>
      <c r="T26" s="71">
        <v>87.657410247329466</v>
      </c>
      <c r="U26" s="53">
        <v>7.4244699344461527</v>
      </c>
      <c r="V26" s="58">
        <v>-0.53083092001104148</v>
      </c>
      <c r="W26" s="53">
        <v>8.4978039059781274</v>
      </c>
      <c r="X26" s="71">
        <v>88.124838066242617</v>
      </c>
      <c r="Y26" s="52">
        <v>3.7428607952673483</v>
      </c>
      <c r="Z26" s="71" t="s">
        <v>316</v>
      </c>
      <c r="AA26" s="53" t="s">
        <v>316</v>
      </c>
      <c r="AB26" s="58" t="s">
        <v>316</v>
      </c>
      <c r="AC26" s="53" t="s">
        <v>316</v>
      </c>
      <c r="AD26" s="71">
        <v>86.8948623922537</v>
      </c>
      <c r="AE26" s="52">
        <v>4.0988833322273406</v>
      </c>
      <c r="AF26" s="71">
        <v>100</v>
      </c>
      <c r="AG26" s="53">
        <v>0</v>
      </c>
      <c r="AH26" s="58">
        <v>13.1051376077463</v>
      </c>
      <c r="AI26" s="54">
        <v>4.0988833322273406</v>
      </c>
    </row>
    <row r="27" spans="1:35">
      <c r="A27" s="113" t="s">
        <v>386</v>
      </c>
      <c r="B27" s="71">
        <v>92.312008978671329</v>
      </c>
      <c r="C27" s="53">
        <v>2.5941468756933013</v>
      </c>
      <c r="D27" s="71">
        <v>100</v>
      </c>
      <c r="E27" s="52">
        <v>0</v>
      </c>
      <c r="F27" s="71">
        <v>92.315901814292758</v>
      </c>
      <c r="G27" s="53">
        <v>3.8037211629767769</v>
      </c>
      <c r="H27" s="58">
        <v>88.007380073793399</v>
      </c>
      <c r="I27" s="52">
        <v>7.1321307729464385</v>
      </c>
      <c r="J27" s="71">
        <v>-11.992619926206601</v>
      </c>
      <c r="K27" s="53">
        <v>7.1321307729464385</v>
      </c>
      <c r="L27" s="71">
        <v>91.621411947244624</v>
      </c>
      <c r="M27" s="52">
        <v>2.8002933581315821</v>
      </c>
      <c r="N27" s="71">
        <v>94.117647058823522</v>
      </c>
      <c r="O27" s="53">
        <v>5.540262668754333</v>
      </c>
      <c r="P27" s="58">
        <v>2.4962351115788977</v>
      </c>
      <c r="Q27" s="53">
        <v>6.0363124727025221</v>
      </c>
      <c r="R27" s="71">
        <v>91.636141636135463</v>
      </c>
      <c r="S27" s="52">
        <v>2.8373426701136553</v>
      </c>
      <c r="T27" s="71" t="s">
        <v>316</v>
      </c>
      <c r="U27" s="53" t="s">
        <v>316</v>
      </c>
      <c r="V27" s="58" t="s">
        <v>316</v>
      </c>
      <c r="W27" s="53" t="s">
        <v>316</v>
      </c>
      <c r="X27" s="71">
        <v>90.839107005382999</v>
      </c>
      <c r="Y27" s="52">
        <v>3.7450481765975647</v>
      </c>
      <c r="Z27" s="71">
        <v>96.129032258059524</v>
      </c>
      <c r="AA27" s="53">
        <v>3.8166783406374578</v>
      </c>
      <c r="AB27" s="58">
        <v>5.2899252526765252</v>
      </c>
      <c r="AC27" s="53">
        <v>6.1488494182141</v>
      </c>
      <c r="AD27" s="71">
        <v>94.248094248096152</v>
      </c>
      <c r="AE27" s="52">
        <v>2.9328345116639642</v>
      </c>
      <c r="AF27" s="71">
        <v>81.506849315043155</v>
      </c>
      <c r="AG27" s="53">
        <v>10.445394032815733</v>
      </c>
      <c r="AH27" s="58">
        <v>-12.741244933052997</v>
      </c>
      <c r="AI27" s="54">
        <v>11.44327316897475</v>
      </c>
    </row>
    <row r="28" spans="1:35">
      <c r="A28" s="113" t="s">
        <v>17</v>
      </c>
      <c r="B28" s="71">
        <v>90.145899564345399</v>
      </c>
      <c r="C28" s="53">
        <v>2.1003129006016787</v>
      </c>
      <c r="D28" s="71">
        <v>90.65552923111585</v>
      </c>
      <c r="E28" s="52">
        <v>4.030511150594724</v>
      </c>
      <c r="F28" s="71">
        <v>93.24286612349681</v>
      </c>
      <c r="G28" s="53">
        <v>2.3523579610609304</v>
      </c>
      <c r="H28" s="58">
        <v>81.44772405009121</v>
      </c>
      <c r="I28" s="52">
        <v>6.0873074701795282</v>
      </c>
      <c r="J28" s="71">
        <v>-9.2078051810246393</v>
      </c>
      <c r="K28" s="53">
        <v>7.2802519965698451</v>
      </c>
      <c r="L28" s="71">
        <v>90.193018791448864</v>
      </c>
      <c r="M28" s="52">
        <v>2.1885671716134301</v>
      </c>
      <c r="N28" s="71">
        <v>88.958004142722842</v>
      </c>
      <c r="O28" s="53">
        <v>8.084285259859012</v>
      </c>
      <c r="P28" s="58">
        <v>-1.2350146487260218</v>
      </c>
      <c r="Q28" s="53">
        <v>8.573833058958785</v>
      </c>
      <c r="R28" s="71">
        <v>90.4776474087368</v>
      </c>
      <c r="S28" s="52">
        <v>2.0697922235879416</v>
      </c>
      <c r="T28" s="71" t="s">
        <v>316</v>
      </c>
      <c r="U28" s="53" t="s">
        <v>316</v>
      </c>
      <c r="V28" s="58" t="s">
        <v>316</v>
      </c>
      <c r="W28" s="53" t="s">
        <v>316</v>
      </c>
      <c r="X28" s="71">
        <v>89.999301517467387</v>
      </c>
      <c r="Y28" s="52">
        <v>2.1288710082670677</v>
      </c>
      <c r="Z28" s="71" t="s">
        <v>316</v>
      </c>
      <c r="AA28" s="53" t="s">
        <v>316</v>
      </c>
      <c r="AB28" s="58" t="s">
        <v>316</v>
      </c>
      <c r="AC28" s="53" t="s">
        <v>316</v>
      </c>
      <c r="AD28" s="71">
        <v>91.491969318515942</v>
      </c>
      <c r="AE28" s="52">
        <v>2.2898594949619149</v>
      </c>
      <c r="AF28" s="71">
        <v>88.183229589129553</v>
      </c>
      <c r="AG28" s="53">
        <v>3.8258773120689651</v>
      </c>
      <c r="AH28" s="58">
        <v>-3.3087397293863887</v>
      </c>
      <c r="AI28" s="54">
        <v>4.3780899840810488</v>
      </c>
    </row>
    <row r="29" spans="1:35">
      <c r="A29" s="113" t="s">
        <v>18</v>
      </c>
      <c r="B29" s="71">
        <v>96.371060732861906</v>
      </c>
      <c r="C29" s="53">
        <v>1.5112553094815313</v>
      </c>
      <c r="D29" s="71">
        <v>98.124500207947577</v>
      </c>
      <c r="E29" s="52">
        <v>1.8781615983336175</v>
      </c>
      <c r="F29" s="71">
        <v>95.198333831818232</v>
      </c>
      <c r="G29" s="53">
        <v>2.3936813751787405</v>
      </c>
      <c r="H29" s="58">
        <v>96.881088565255894</v>
      </c>
      <c r="I29" s="52">
        <v>3.1677496065000055</v>
      </c>
      <c r="J29" s="71">
        <v>-1.243411642691683</v>
      </c>
      <c r="K29" s="53">
        <v>3.6924405120914803</v>
      </c>
      <c r="L29" s="71">
        <v>95.371489656418689</v>
      </c>
      <c r="M29" s="52">
        <v>2.1056641077507021</v>
      </c>
      <c r="N29" s="71">
        <v>98.507658186642288</v>
      </c>
      <c r="O29" s="53">
        <v>1.492376308737857</v>
      </c>
      <c r="P29" s="58">
        <v>3.1361685302235998</v>
      </c>
      <c r="Q29" s="53">
        <v>2.5708755598261175</v>
      </c>
      <c r="R29" s="71">
        <v>96.527113280258831</v>
      </c>
      <c r="S29" s="52">
        <v>1.5805156518689771</v>
      </c>
      <c r="T29" s="71">
        <v>94.261624721403251</v>
      </c>
      <c r="U29" s="53">
        <v>5.9611454342049761</v>
      </c>
      <c r="V29" s="58">
        <v>-2.26548855885558</v>
      </c>
      <c r="W29" s="53">
        <v>6.1985199071317174</v>
      </c>
      <c r="X29" s="71">
        <v>96.839078891815547</v>
      </c>
      <c r="Y29" s="52">
        <v>1.5834461809334357</v>
      </c>
      <c r="Z29" s="71">
        <v>94.727760274934226</v>
      </c>
      <c r="AA29" s="53">
        <v>3.9382530449318414</v>
      </c>
      <c r="AB29" s="58">
        <v>-2.1113186168813201</v>
      </c>
      <c r="AC29" s="53">
        <v>4.2385687622976569</v>
      </c>
      <c r="AD29" s="71">
        <v>96.414214697541794</v>
      </c>
      <c r="AE29" s="52">
        <v>1.8094586733680276</v>
      </c>
      <c r="AF29" s="71">
        <v>96.282464300482388</v>
      </c>
      <c r="AG29" s="53">
        <v>2.7716221421722858</v>
      </c>
      <c r="AH29" s="58">
        <v>-0.13175039705940605</v>
      </c>
      <c r="AI29" s="54">
        <v>3.3218178767348876</v>
      </c>
    </row>
    <row r="30" spans="1:35">
      <c r="A30" s="113" t="s">
        <v>202</v>
      </c>
      <c r="B30" s="71">
        <v>96.337415183372457</v>
      </c>
      <c r="C30" s="53">
        <v>1.6816864636482312</v>
      </c>
      <c r="D30" s="71">
        <v>100</v>
      </c>
      <c r="E30" s="52">
        <v>0</v>
      </c>
      <c r="F30" s="71">
        <v>97.450413020408874</v>
      </c>
      <c r="G30" s="53">
        <v>1.8150669864150946</v>
      </c>
      <c r="H30" s="58">
        <v>93.784016614915927</v>
      </c>
      <c r="I30" s="52">
        <v>3.7543419560379356</v>
      </c>
      <c r="J30" s="71">
        <v>-6.2159833850840727</v>
      </c>
      <c r="K30" s="53">
        <v>3.7543419560379356</v>
      </c>
      <c r="L30" s="71">
        <v>93.08353329835451</v>
      </c>
      <c r="M30" s="52">
        <v>4.1916439575038105</v>
      </c>
      <c r="N30" s="71">
        <v>98.219868463056414</v>
      </c>
      <c r="O30" s="53">
        <v>1.0703687365513612</v>
      </c>
      <c r="P30" s="58">
        <v>5.1363351647019044</v>
      </c>
      <c r="Q30" s="53">
        <v>4.3363149418555125</v>
      </c>
      <c r="R30" s="71">
        <v>96.560106374507725</v>
      </c>
      <c r="S30" s="52">
        <v>1.6359225244276576</v>
      </c>
      <c r="T30" s="71">
        <v>95.588778215388345</v>
      </c>
      <c r="U30" s="53">
        <v>4.4099459593299803</v>
      </c>
      <c r="V30" s="58">
        <v>-0.97132815911938053</v>
      </c>
      <c r="W30" s="53">
        <v>4.7238582956268953</v>
      </c>
      <c r="X30" s="71">
        <v>96.675036210469813</v>
      </c>
      <c r="Y30" s="52">
        <v>1.54571557032788</v>
      </c>
      <c r="Z30" s="71">
        <v>95.054133112906825</v>
      </c>
      <c r="AA30" s="53">
        <v>4.7734537955533352</v>
      </c>
      <c r="AB30" s="58">
        <v>-1.6209030975629872</v>
      </c>
      <c r="AC30" s="53">
        <v>4.9441088673756282</v>
      </c>
      <c r="AD30" s="71">
        <v>94.340123423303211</v>
      </c>
      <c r="AE30" s="52">
        <v>3.3626154469445888</v>
      </c>
      <c r="AF30" s="71">
        <v>97.881780625556132</v>
      </c>
      <c r="AG30" s="53">
        <v>1.2166420869214063</v>
      </c>
      <c r="AH30" s="58">
        <v>3.5416572022529209</v>
      </c>
      <c r="AI30" s="54">
        <v>3.5039043368802538</v>
      </c>
    </row>
    <row r="31" spans="1:35">
      <c r="A31" s="113" t="s">
        <v>19</v>
      </c>
      <c r="B31" s="71">
        <v>88.0663346170697</v>
      </c>
      <c r="C31" s="53">
        <v>2.3793694923578328</v>
      </c>
      <c r="D31" s="71">
        <v>87</v>
      </c>
      <c r="E31" s="52">
        <v>3.3355809858522054</v>
      </c>
      <c r="F31" s="71">
        <v>85.746832450328199</v>
      </c>
      <c r="G31" s="53">
        <v>4.5618780599723729</v>
      </c>
      <c r="H31" s="58">
        <v>96.72847251264885</v>
      </c>
      <c r="I31" s="52">
        <v>3.2216230635383067</v>
      </c>
      <c r="J31" s="71">
        <v>9.7284725126488496</v>
      </c>
      <c r="K31" s="53">
        <v>4.6615974704985383</v>
      </c>
      <c r="L31" s="71">
        <v>88.38731676612116</v>
      </c>
      <c r="M31" s="52">
        <v>2.3913533504930169</v>
      </c>
      <c r="N31" s="71">
        <v>82.849138193325771</v>
      </c>
      <c r="O31" s="53">
        <v>10.655316842156378</v>
      </c>
      <c r="P31" s="58">
        <v>-5.5381785727953883</v>
      </c>
      <c r="Q31" s="53">
        <v>10.727340079283454</v>
      </c>
      <c r="R31" s="71">
        <v>87.195142737041337</v>
      </c>
      <c r="S31" s="52">
        <v>2.5364731491457673</v>
      </c>
      <c r="T31" s="71">
        <v>100</v>
      </c>
      <c r="U31" s="53">
        <v>0</v>
      </c>
      <c r="V31" s="58">
        <v>12.804857262958663</v>
      </c>
      <c r="W31" s="53">
        <v>2.5364731491457673</v>
      </c>
      <c r="X31" s="71">
        <v>88.382041811619814</v>
      </c>
      <c r="Y31" s="52">
        <v>2.3652157655070916</v>
      </c>
      <c r="Z31" s="71" t="s">
        <v>316</v>
      </c>
      <c r="AA31" s="53" t="s">
        <v>316</v>
      </c>
      <c r="AB31" s="58" t="s">
        <v>316</v>
      </c>
      <c r="AC31" s="53" t="s">
        <v>316</v>
      </c>
      <c r="AD31" s="71">
        <v>91.807399867350654</v>
      </c>
      <c r="AE31" s="52">
        <v>2.4283209687499201</v>
      </c>
      <c r="AF31" s="71">
        <v>81.215779707272773</v>
      </c>
      <c r="AG31" s="53">
        <v>5.1241378816921213</v>
      </c>
      <c r="AH31" s="58">
        <v>-10.591620160077881</v>
      </c>
      <c r="AI31" s="54">
        <v>5.5536163060219623</v>
      </c>
    </row>
    <row r="32" spans="1:35">
      <c r="A32" s="113" t="s">
        <v>20</v>
      </c>
      <c r="B32" s="71">
        <v>88.019270562705671</v>
      </c>
      <c r="C32" s="53">
        <v>2.7628437172976383</v>
      </c>
      <c r="D32" s="71">
        <v>76.297880614577991</v>
      </c>
      <c r="E32" s="52">
        <v>8.1140739506605826</v>
      </c>
      <c r="F32" s="71">
        <v>91.075610518338863</v>
      </c>
      <c r="G32" s="53">
        <v>3.3833487368505208</v>
      </c>
      <c r="H32" s="58">
        <v>89.643101047665269</v>
      </c>
      <c r="I32" s="52">
        <v>5.0412326037025732</v>
      </c>
      <c r="J32" s="71">
        <v>13.345220433087277</v>
      </c>
      <c r="K32" s="53">
        <v>9.6713672102316153</v>
      </c>
      <c r="L32" s="71">
        <v>89.881937772087255</v>
      </c>
      <c r="M32" s="52">
        <v>2.6343728407507587</v>
      </c>
      <c r="N32" s="71">
        <v>64.107266844037056</v>
      </c>
      <c r="O32" s="53">
        <v>13.450790099709026</v>
      </c>
      <c r="P32" s="58">
        <v>-25.774670928050199</v>
      </c>
      <c r="Q32" s="53">
        <v>13.591827583699613</v>
      </c>
      <c r="R32" s="71">
        <v>87.630115499796531</v>
      </c>
      <c r="S32" s="52">
        <v>2.8578406249205264</v>
      </c>
      <c r="T32" s="71" t="s">
        <v>316</v>
      </c>
      <c r="U32" s="53" t="s">
        <v>316</v>
      </c>
      <c r="V32" s="58" t="s">
        <v>316</v>
      </c>
      <c r="W32" s="53" t="s">
        <v>316</v>
      </c>
      <c r="X32" s="71">
        <v>86.53668889224781</v>
      </c>
      <c r="Y32" s="52">
        <v>3.1828746184764571</v>
      </c>
      <c r="Z32" s="71">
        <v>96.202501256484595</v>
      </c>
      <c r="AA32" s="53">
        <v>3.9074332377689283</v>
      </c>
      <c r="AB32" s="58">
        <v>9.6658123642367855</v>
      </c>
      <c r="AC32" s="53">
        <v>5.0798641562313431</v>
      </c>
      <c r="AD32" s="71">
        <v>88.348103586341168</v>
      </c>
      <c r="AE32" s="52">
        <v>3.0329475960529146</v>
      </c>
      <c r="AF32" s="71">
        <v>87.275670353257951</v>
      </c>
      <c r="AG32" s="53">
        <v>5.7614105588449309</v>
      </c>
      <c r="AH32" s="58">
        <v>-1.0724332330832169</v>
      </c>
      <c r="AI32" s="54">
        <v>6.4290659144960332</v>
      </c>
    </row>
    <row r="33" spans="1:35">
      <c r="A33" s="113" t="s">
        <v>21</v>
      </c>
      <c r="B33" s="71">
        <v>71.17353031181149</v>
      </c>
      <c r="C33" s="53">
        <v>3.8349033442108036</v>
      </c>
      <c r="D33" s="71">
        <v>68.981019927862462</v>
      </c>
      <c r="E33" s="52">
        <v>12.510615627947674</v>
      </c>
      <c r="F33" s="71">
        <v>71.239433996142637</v>
      </c>
      <c r="G33" s="53">
        <v>3.9889900748077771</v>
      </c>
      <c r="H33" s="58">
        <v>74.102631136868254</v>
      </c>
      <c r="I33" s="52">
        <v>8.6541003995633528</v>
      </c>
      <c r="J33" s="71">
        <v>5.1216112090057919</v>
      </c>
      <c r="K33" s="53">
        <v>15.154504216322886</v>
      </c>
      <c r="L33" s="71">
        <v>66.390036407026912</v>
      </c>
      <c r="M33" s="52">
        <v>4.517874015997025</v>
      </c>
      <c r="N33" s="71">
        <v>87.689272031890184</v>
      </c>
      <c r="O33" s="53">
        <v>6.9890067850775468</v>
      </c>
      <c r="P33" s="58">
        <v>21.299235624863272</v>
      </c>
      <c r="Q33" s="53">
        <v>8.2967862006009021</v>
      </c>
      <c r="R33" s="71">
        <v>71.466511399726159</v>
      </c>
      <c r="S33" s="52">
        <v>5.2156635112279064</v>
      </c>
      <c r="T33" s="71">
        <v>69.75352294555293</v>
      </c>
      <c r="U33" s="53">
        <v>5.2814287045364834</v>
      </c>
      <c r="V33" s="58">
        <v>-1.7129884541732281</v>
      </c>
      <c r="W33" s="53">
        <v>7.1730527743362122</v>
      </c>
      <c r="X33" s="71">
        <v>77.628176523403567</v>
      </c>
      <c r="Y33" s="52">
        <v>4.5782865027856099</v>
      </c>
      <c r="Z33" s="71">
        <v>56.131770235216173</v>
      </c>
      <c r="AA33" s="53">
        <v>6.2594251427294667</v>
      </c>
      <c r="AB33" s="58">
        <v>-21.496406288187394</v>
      </c>
      <c r="AC33" s="53">
        <v>7.4884961018363549</v>
      </c>
      <c r="AD33" s="71">
        <v>74.701646187772596</v>
      </c>
      <c r="AE33" s="52">
        <v>5.0367179459666573</v>
      </c>
      <c r="AF33" s="71">
        <v>66.304544763694011</v>
      </c>
      <c r="AG33" s="53">
        <v>5.8569534929748555</v>
      </c>
      <c r="AH33" s="58">
        <v>-8.3971014240785848</v>
      </c>
      <c r="AI33" s="54">
        <v>7.5678549096136383</v>
      </c>
    </row>
    <row r="34" spans="1:35">
      <c r="A34" s="113" t="s">
        <v>22</v>
      </c>
      <c r="B34" s="71">
        <v>95.182462332407596</v>
      </c>
      <c r="C34" s="53">
        <v>1.7143175047633863</v>
      </c>
      <c r="D34" s="71">
        <v>95.559429726605387</v>
      </c>
      <c r="E34" s="52">
        <v>2.2615436019593305</v>
      </c>
      <c r="F34" s="71">
        <v>97.466782035728997</v>
      </c>
      <c r="G34" s="53">
        <v>2.5540340816391707</v>
      </c>
      <c r="H34" s="58">
        <v>91.872957061571739</v>
      </c>
      <c r="I34" s="52">
        <v>4.2851695061363451</v>
      </c>
      <c r="J34" s="71">
        <v>-3.6864726650336479</v>
      </c>
      <c r="K34" s="53">
        <v>4.8470812753855235</v>
      </c>
      <c r="L34" s="71">
        <v>94.740863596877972</v>
      </c>
      <c r="M34" s="52">
        <v>1.8716610259427757</v>
      </c>
      <c r="N34" s="71">
        <v>100</v>
      </c>
      <c r="O34" s="53">
        <v>0</v>
      </c>
      <c r="P34" s="58">
        <v>5.259136403122028</v>
      </c>
      <c r="Q34" s="53">
        <v>1.8716610259427757</v>
      </c>
      <c r="R34" s="71">
        <v>95.478436218670609</v>
      </c>
      <c r="S34" s="52">
        <v>1.7131462513088724</v>
      </c>
      <c r="T34" s="71">
        <v>91.515550483695463</v>
      </c>
      <c r="U34" s="53">
        <v>8.3138783051035041</v>
      </c>
      <c r="V34" s="58">
        <v>-3.9628857349751456</v>
      </c>
      <c r="W34" s="53">
        <v>8.473971579109346</v>
      </c>
      <c r="X34" s="71">
        <v>95.177868451501283</v>
      </c>
      <c r="Y34" s="52">
        <v>1.7502170729077757</v>
      </c>
      <c r="Z34" s="71" t="s">
        <v>316</v>
      </c>
      <c r="AA34" s="53" t="s">
        <v>316</v>
      </c>
      <c r="AB34" s="58" t="s">
        <v>316</v>
      </c>
      <c r="AC34" s="53" t="s">
        <v>316</v>
      </c>
      <c r="AD34" s="71">
        <v>95.302650696881287</v>
      </c>
      <c r="AE34" s="52">
        <v>1.7160869565768329</v>
      </c>
      <c r="AF34" s="71" t="s">
        <v>316</v>
      </c>
      <c r="AG34" s="53" t="s">
        <v>316</v>
      </c>
      <c r="AH34" s="58" t="s">
        <v>316</v>
      </c>
      <c r="AI34" s="54" t="s">
        <v>316</v>
      </c>
    </row>
    <row r="35" spans="1:35">
      <c r="A35" s="113" t="s">
        <v>23</v>
      </c>
      <c r="B35" s="71">
        <v>97.237078093986511</v>
      </c>
      <c r="C35" s="53">
        <v>1.3459845347715742</v>
      </c>
      <c r="D35" s="71">
        <v>97.089446269204032</v>
      </c>
      <c r="E35" s="52">
        <v>2.9357146029523338</v>
      </c>
      <c r="F35" s="71">
        <v>99.281395619419939</v>
      </c>
      <c r="G35" s="53">
        <v>0.72434247261445051</v>
      </c>
      <c r="H35" s="58">
        <v>92.808655824156688</v>
      </c>
      <c r="I35" s="52">
        <v>4.2953529257246634</v>
      </c>
      <c r="J35" s="71">
        <v>-4.2807904450473444</v>
      </c>
      <c r="K35" s="53">
        <v>5.1998532499827288</v>
      </c>
      <c r="L35" s="71">
        <v>96.651881147508462</v>
      </c>
      <c r="M35" s="52">
        <v>1.6241804739726311</v>
      </c>
      <c r="N35" s="71">
        <v>100</v>
      </c>
      <c r="O35" s="53">
        <v>0</v>
      </c>
      <c r="P35" s="58">
        <v>3.3481188524915382</v>
      </c>
      <c r="Q35" s="53">
        <v>1.6241804739726311</v>
      </c>
      <c r="R35" s="71">
        <v>98.330678759454443</v>
      </c>
      <c r="S35" s="52">
        <v>1.0075606218507589</v>
      </c>
      <c r="T35" s="71">
        <v>94.290883168506312</v>
      </c>
      <c r="U35" s="53">
        <v>4.1755105376905961</v>
      </c>
      <c r="V35" s="58">
        <v>-4.0397955909481311</v>
      </c>
      <c r="W35" s="53">
        <v>4.2977057732342319</v>
      </c>
      <c r="X35" s="71">
        <v>97.237078093986511</v>
      </c>
      <c r="Y35" s="52">
        <v>1.3459845347715742</v>
      </c>
      <c r="Z35" s="71" t="s">
        <v>316</v>
      </c>
      <c r="AA35" s="53" t="s">
        <v>316</v>
      </c>
      <c r="AB35" s="58" t="s">
        <v>316</v>
      </c>
      <c r="AC35" s="53" t="s">
        <v>316</v>
      </c>
      <c r="AD35" s="71">
        <v>97.104217604806323</v>
      </c>
      <c r="AE35" s="52">
        <v>1.6135126467101781</v>
      </c>
      <c r="AF35" s="71">
        <v>97.64636017780316</v>
      </c>
      <c r="AG35" s="53">
        <v>2.3474314457894354</v>
      </c>
      <c r="AH35" s="58">
        <v>0.54214257299683766</v>
      </c>
      <c r="AI35" s="54">
        <v>2.8561565641766427</v>
      </c>
    </row>
    <row r="36" spans="1:35">
      <c r="A36" s="113" t="s">
        <v>24</v>
      </c>
      <c r="B36" s="71">
        <v>93.548387096774206</v>
      </c>
      <c r="C36" s="53">
        <v>2.6112294668719551</v>
      </c>
      <c r="D36" s="71">
        <v>91.489361702127667</v>
      </c>
      <c r="E36" s="52">
        <v>4.1558321818303288</v>
      </c>
      <c r="F36" s="71">
        <v>97.435897435897431</v>
      </c>
      <c r="G36" s="53">
        <v>2.5256077941560391</v>
      </c>
      <c r="H36" s="58" t="s">
        <v>316</v>
      </c>
      <c r="I36" s="52" t="s">
        <v>316</v>
      </c>
      <c r="J36" s="71" t="s">
        <v>316</v>
      </c>
      <c r="K36" s="53" t="s">
        <v>316</v>
      </c>
      <c r="L36" s="71">
        <v>93.333333333333343</v>
      </c>
      <c r="M36" s="52">
        <v>2.6981850120366979</v>
      </c>
      <c r="N36" s="71" t="s">
        <v>316</v>
      </c>
      <c r="O36" s="53" t="s">
        <v>316</v>
      </c>
      <c r="P36" s="58" t="s">
        <v>316</v>
      </c>
      <c r="Q36" s="53" t="s">
        <v>316</v>
      </c>
      <c r="R36" s="71">
        <v>93.181818181818187</v>
      </c>
      <c r="S36" s="52">
        <v>2.7363164231246651</v>
      </c>
      <c r="T36" s="71" t="s">
        <v>316</v>
      </c>
      <c r="U36" s="53" t="s">
        <v>316</v>
      </c>
      <c r="V36" s="58" t="s">
        <v>316</v>
      </c>
      <c r="W36" s="53" t="s">
        <v>316</v>
      </c>
      <c r="X36" s="71">
        <v>95.3125</v>
      </c>
      <c r="Y36" s="52">
        <v>2.6534816062266544</v>
      </c>
      <c r="Z36" s="71">
        <v>87.999999999999986</v>
      </c>
      <c r="AA36" s="53">
        <v>6.473082750270077</v>
      </c>
      <c r="AB36" s="58">
        <v>-7.3125000000000142</v>
      </c>
      <c r="AC36" s="53">
        <v>6.8829081875794156</v>
      </c>
      <c r="AD36" s="71">
        <v>92.5</v>
      </c>
      <c r="AE36" s="52">
        <v>4.1781689483848083</v>
      </c>
      <c r="AF36" s="71">
        <v>93.877551020408163</v>
      </c>
      <c r="AG36" s="53">
        <v>3.5363451190132937</v>
      </c>
      <c r="AH36" s="58">
        <v>1.3775510204081627</v>
      </c>
      <c r="AI36" s="54">
        <v>5.4892964580143762</v>
      </c>
    </row>
    <row r="37" spans="1:35">
      <c r="A37" s="113" t="s">
        <v>387</v>
      </c>
      <c r="B37" s="71">
        <v>94.282509812227389</v>
      </c>
      <c r="C37" s="53">
        <v>2.1233162434959629</v>
      </c>
      <c r="D37" s="71" t="s">
        <v>316</v>
      </c>
      <c r="E37" s="52" t="s">
        <v>316</v>
      </c>
      <c r="F37" s="71">
        <v>95.654583838189197</v>
      </c>
      <c r="G37" s="53">
        <v>2.3376481997493963</v>
      </c>
      <c r="H37" s="58">
        <v>92.051701271938896</v>
      </c>
      <c r="I37" s="52">
        <v>4.4829423401192265</v>
      </c>
      <c r="J37" s="71" t="s">
        <v>316</v>
      </c>
      <c r="K37" s="53" t="s">
        <v>316</v>
      </c>
      <c r="L37" s="71" t="s">
        <v>288</v>
      </c>
      <c r="M37" s="52" t="s">
        <v>288</v>
      </c>
      <c r="N37" s="71" t="s">
        <v>288</v>
      </c>
      <c r="O37" s="53" t="s">
        <v>288</v>
      </c>
      <c r="P37" s="58" t="s">
        <v>288</v>
      </c>
      <c r="Q37" s="53" t="s">
        <v>288</v>
      </c>
      <c r="R37" s="71">
        <v>93.394391696201822</v>
      </c>
      <c r="S37" s="52">
        <v>2.7227841285647072</v>
      </c>
      <c r="T37" s="71">
        <v>95.675734219271092</v>
      </c>
      <c r="U37" s="53">
        <v>3.5226508019431684</v>
      </c>
      <c r="V37" s="58">
        <v>2.2813425230692701</v>
      </c>
      <c r="W37" s="53">
        <v>4.441337574192687</v>
      </c>
      <c r="X37" s="71">
        <v>94.491871219943519</v>
      </c>
      <c r="Y37" s="52">
        <v>2.1433713015478606</v>
      </c>
      <c r="Z37" s="71">
        <v>92.809866175986031</v>
      </c>
      <c r="AA37" s="53">
        <v>6.9512216809377323</v>
      </c>
      <c r="AB37" s="58">
        <v>-1.6820050439574885</v>
      </c>
      <c r="AC37" s="53">
        <v>7.1653247266745792</v>
      </c>
      <c r="AD37" s="71">
        <v>96.609814878777428</v>
      </c>
      <c r="AE37" s="52">
        <v>2.1320339327771811</v>
      </c>
      <c r="AF37" s="71">
        <v>90.253486344889694</v>
      </c>
      <c r="AG37" s="53">
        <v>4.2468545115677179</v>
      </c>
      <c r="AH37" s="58">
        <v>-6.3563285338877336</v>
      </c>
      <c r="AI37" s="54">
        <v>4.6505668021565896</v>
      </c>
    </row>
    <row r="38" spans="1:35">
      <c r="A38" s="113" t="s">
        <v>25</v>
      </c>
      <c r="B38" s="71">
        <v>65.900758602229743</v>
      </c>
      <c r="C38" s="53">
        <v>3.9701517769146792</v>
      </c>
      <c r="D38" s="71">
        <v>45.486171620621278</v>
      </c>
      <c r="E38" s="52">
        <v>11.751006904221216</v>
      </c>
      <c r="F38" s="71">
        <v>69.380953881518025</v>
      </c>
      <c r="G38" s="53">
        <v>4.0947683862225803</v>
      </c>
      <c r="H38" s="58">
        <v>68.374974944523132</v>
      </c>
      <c r="I38" s="52">
        <v>8.3417690654793351</v>
      </c>
      <c r="J38" s="71">
        <v>22.888803323901854</v>
      </c>
      <c r="K38" s="53">
        <v>14.641870299591286</v>
      </c>
      <c r="L38" s="71">
        <v>63.967505642071053</v>
      </c>
      <c r="M38" s="52">
        <v>4.1148361012761043</v>
      </c>
      <c r="N38" s="71">
        <v>85.675356277276478</v>
      </c>
      <c r="O38" s="53">
        <v>14.419254429733382</v>
      </c>
      <c r="P38" s="58">
        <v>21.707850635205425</v>
      </c>
      <c r="Q38" s="53">
        <v>14.981084570272289</v>
      </c>
      <c r="R38" s="71">
        <v>65.047749560782847</v>
      </c>
      <c r="S38" s="52">
        <v>4.070235611598414</v>
      </c>
      <c r="T38" s="71">
        <v>75.948205021264371</v>
      </c>
      <c r="U38" s="53">
        <v>11.029944516670538</v>
      </c>
      <c r="V38" s="58">
        <v>10.900455460481524</v>
      </c>
      <c r="W38" s="53">
        <v>11.318513947791226</v>
      </c>
      <c r="X38" s="71">
        <v>74.61936164601903</v>
      </c>
      <c r="Y38" s="52">
        <v>4.4192438348074026</v>
      </c>
      <c r="Z38" s="71">
        <v>48.271340885341601</v>
      </c>
      <c r="AA38" s="53">
        <v>7.4848402514974763</v>
      </c>
      <c r="AB38" s="58">
        <v>-26.348020760677429</v>
      </c>
      <c r="AC38" s="53">
        <v>8.7717723879666956</v>
      </c>
      <c r="AD38" s="71">
        <v>69.919827441623383</v>
      </c>
      <c r="AE38" s="52">
        <v>5.1073871060789449</v>
      </c>
      <c r="AF38" s="71">
        <v>59.592601544729007</v>
      </c>
      <c r="AG38" s="53">
        <v>6.7974153011115792</v>
      </c>
      <c r="AH38" s="58">
        <v>-10.327225896894376</v>
      </c>
      <c r="AI38" s="54">
        <v>8.8376615584861717</v>
      </c>
    </row>
    <row r="39" spans="1:35">
      <c r="A39" s="113" t="s">
        <v>26</v>
      </c>
      <c r="B39" s="71">
        <v>69.997698026037853</v>
      </c>
      <c r="C39" s="53">
        <v>3.9226360144512755</v>
      </c>
      <c r="D39" s="71" t="s">
        <v>316</v>
      </c>
      <c r="E39" s="52" t="s">
        <v>316</v>
      </c>
      <c r="F39" s="71">
        <v>66.710659689374722</v>
      </c>
      <c r="G39" s="53">
        <v>6.7410774576067301</v>
      </c>
      <c r="H39" s="58">
        <v>72.100295425671561</v>
      </c>
      <c r="I39" s="52">
        <v>4.9506992639602778</v>
      </c>
      <c r="J39" s="71" t="s">
        <v>316</v>
      </c>
      <c r="K39" s="53" t="s">
        <v>316</v>
      </c>
      <c r="L39" s="71">
        <v>68.999311149447024</v>
      </c>
      <c r="M39" s="52">
        <v>4.1616304309681507</v>
      </c>
      <c r="N39" s="71">
        <v>83.876546391791379</v>
      </c>
      <c r="O39" s="53">
        <v>8.6943234293937426</v>
      </c>
      <c r="P39" s="58">
        <v>14.877235242344355</v>
      </c>
      <c r="Q39" s="53">
        <v>9.6609070106895221</v>
      </c>
      <c r="R39" s="71">
        <v>68.058942817803342</v>
      </c>
      <c r="S39" s="52">
        <v>4.1609579484656667</v>
      </c>
      <c r="T39" s="71">
        <v>90.683000962183286</v>
      </c>
      <c r="U39" s="53">
        <v>6.8044985300573764</v>
      </c>
      <c r="V39" s="58">
        <v>22.624058144379944</v>
      </c>
      <c r="W39" s="53">
        <v>7.9108361314186162</v>
      </c>
      <c r="X39" s="71">
        <v>70.420333327430143</v>
      </c>
      <c r="Y39" s="52">
        <v>3.9854140984993132</v>
      </c>
      <c r="Z39" s="71" t="s">
        <v>316</v>
      </c>
      <c r="AA39" s="53" t="s">
        <v>316</v>
      </c>
      <c r="AB39" s="58" t="s">
        <v>316</v>
      </c>
      <c r="AC39" s="53" t="s">
        <v>316</v>
      </c>
      <c r="AD39" s="71">
        <v>70.794162312087224</v>
      </c>
      <c r="AE39" s="52">
        <v>4.2829190753204935</v>
      </c>
      <c r="AF39" s="71">
        <v>61.378544131417073</v>
      </c>
      <c r="AG39" s="53">
        <v>13.398149658630178</v>
      </c>
      <c r="AH39" s="58">
        <v>-9.4156181806701511</v>
      </c>
      <c r="AI39" s="54">
        <v>14.613282856569846</v>
      </c>
    </row>
    <row r="40" spans="1:35">
      <c r="A40" s="113" t="s">
        <v>27</v>
      </c>
      <c r="B40" s="71">
        <v>94.693642133036988</v>
      </c>
      <c r="C40" s="53">
        <v>1.7933676039173929</v>
      </c>
      <c r="D40" s="71">
        <v>95.937800307905917</v>
      </c>
      <c r="E40" s="52">
        <v>2.1578802065721732</v>
      </c>
      <c r="F40" s="71">
        <v>94.226211348571454</v>
      </c>
      <c r="G40" s="53">
        <v>2.6709926839046969</v>
      </c>
      <c r="H40" s="58">
        <v>89.431212582588088</v>
      </c>
      <c r="I40" s="52">
        <v>6.6819527993062282</v>
      </c>
      <c r="J40" s="71">
        <v>-6.5065877253178286</v>
      </c>
      <c r="K40" s="53">
        <v>7.0302736042244645</v>
      </c>
      <c r="L40" s="71">
        <v>94.764359823355321</v>
      </c>
      <c r="M40" s="52">
        <v>1.8163288457421911</v>
      </c>
      <c r="N40" s="71">
        <v>89.397944199707723</v>
      </c>
      <c r="O40" s="53">
        <v>4.8768302252983275</v>
      </c>
      <c r="P40" s="58">
        <v>-5.3664156236475975</v>
      </c>
      <c r="Q40" s="53">
        <v>5.2067015478538492</v>
      </c>
      <c r="R40" s="71">
        <v>94.096971602811024</v>
      </c>
      <c r="S40" s="52">
        <v>1.9753063498307142</v>
      </c>
      <c r="T40" s="71">
        <v>100</v>
      </c>
      <c r="U40" s="53">
        <v>0</v>
      </c>
      <c r="V40" s="58">
        <v>5.9030283971889759</v>
      </c>
      <c r="W40" s="53">
        <v>1.9753063498307142</v>
      </c>
      <c r="X40" s="71">
        <v>95.17183966324167</v>
      </c>
      <c r="Y40" s="52">
        <v>1.7889686046754287</v>
      </c>
      <c r="Z40" s="71">
        <v>84.096027043461575</v>
      </c>
      <c r="AA40" s="53">
        <v>13.018657899418756</v>
      </c>
      <c r="AB40" s="58">
        <v>-11.075812619780095</v>
      </c>
      <c r="AC40" s="53">
        <v>13.159405633563068</v>
      </c>
      <c r="AD40" s="71">
        <v>94.667157678085189</v>
      </c>
      <c r="AE40" s="52">
        <v>1.8030861894781762</v>
      </c>
      <c r="AF40" s="71" t="s">
        <v>316</v>
      </c>
      <c r="AG40" s="53" t="s">
        <v>316</v>
      </c>
      <c r="AH40" s="58" t="s">
        <v>316</v>
      </c>
      <c r="AI40" s="54" t="s">
        <v>316</v>
      </c>
    </row>
    <row r="41" spans="1:35">
      <c r="A41" s="113" t="s">
        <v>28</v>
      </c>
      <c r="B41" s="71">
        <v>96.014352040538938</v>
      </c>
      <c r="C41" s="53">
        <v>2.1629916453480367</v>
      </c>
      <c r="D41" s="71" t="s">
        <v>316</v>
      </c>
      <c r="E41" s="52" t="s">
        <v>316</v>
      </c>
      <c r="F41" s="71">
        <v>94.973242824647329</v>
      </c>
      <c r="G41" s="53">
        <v>4.9941730116235679</v>
      </c>
      <c r="H41" s="58">
        <v>98.168784376261158</v>
      </c>
      <c r="I41" s="52">
        <v>1.3224637717062613</v>
      </c>
      <c r="J41" s="71" t="s">
        <v>316</v>
      </c>
      <c r="K41" s="53" t="s">
        <v>316</v>
      </c>
      <c r="L41" s="71">
        <v>95.181751168183425</v>
      </c>
      <c r="M41" s="52">
        <v>2.6120571762617981</v>
      </c>
      <c r="N41" s="71">
        <v>100</v>
      </c>
      <c r="O41" s="53">
        <v>0</v>
      </c>
      <c r="P41" s="58">
        <v>4.8182488318165753</v>
      </c>
      <c r="Q41" s="53">
        <v>2.6120571762617981</v>
      </c>
      <c r="R41" s="71">
        <v>97.16806859356781</v>
      </c>
      <c r="S41" s="52">
        <v>1.853520396789418</v>
      </c>
      <c r="T41" s="71" t="s">
        <v>316</v>
      </c>
      <c r="U41" s="53" t="s">
        <v>316</v>
      </c>
      <c r="V41" s="58" t="s">
        <v>316</v>
      </c>
      <c r="W41" s="53" t="s">
        <v>316</v>
      </c>
      <c r="X41" s="71">
        <v>96.014352040538938</v>
      </c>
      <c r="Y41" s="52">
        <v>2.1629916453480367</v>
      </c>
      <c r="Z41" s="71" t="s">
        <v>316</v>
      </c>
      <c r="AA41" s="53" t="s">
        <v>316</v>
      </c>
      <c r="AB41" s="58" t="s">
        <v>316</v>
      </c>
      <c r="AC41" s="53" t="s">
        <v>316</v>
      </c>
      <c r="AD41" s="71">
        <v>95.937432596925561</v>
      </c>
      <c r="AE41" s="52">
        <v>2.206100899965715</v>
      </c>
      <c r="AF41" s="71" t="s">
        <v>316</v>
      </c>
      <c r="AG41" s="53" t="s">
        <v>316</v>
      </c>
      <c r="AH41" s="58" t="s">
        <v>316</v>
      </c>
      <c r="AI41" s="54" t="s">
        <v>316</v>
      </c>
    </row>
    <row r="42" spans="1:35">
      <c r="A42" s="113" t="s">
        <v>29</v>
      </c>
      <c r="B42" s="71">
        <v>88.708507400818348</v>
      </c>
      <c r="C42" s="53">
        <v>3.4657287415897189</v>
      </c>
      <c r="D42" s="71">
        <v>89.528379379800754</v>
      </c>
      <c r="E42" s="52">
        <v>6.0836869978781323</v>
      </c>
      <c r="F42" s="71">
        <v>87.160396885284484</v>
      </c>
      <c r="G42" s="53">
        <v>5.0467951176195891</v>
      </c>
      <c r="H42" s="58">
        <v>88.991444405802824</v>
      </c>
      <c r="I42" s="52">
        <v>5.0786672748782458</v>
      </c>
      <c r="J42" s="71">
        <v>-0.53693497399792989</v>
      </c>
      <c r="K42" s="53">
        <v>7.9222227836776913</v>
      </c>
      <c r="L42" s="71">
        <v>87.993420461189174</v>
      </c>
      <c r="M42" s="52">
        <v>3.6901267654669083</v>
      </c>
      <c r="N42" s="71" t="s">
        <v>316</v>
      </c>
      <c r="O42" s="53" t="s">
        <v>316</v>
      </c>
      <c r="P42" s="58" t="s">
        <v>316</v>
      </c>
      <c r="Q42" s="53" t="s">
        <v>316</v>
      </c>
      <c r="R42" s="71">
        <v>93.460468223697674</v>
      </c>
      <c r="S42" s="52">
        <v>2.0930417915963959</v>
      </c>
      <c r="T42" s="71" t="s">
        <v>316</v>
      </c>
      <c r="U42" s="53" t="s">
        <v>316</v>
      </c>
      <c r="V42" s="58" t="s">
        <v>316</v>
      </c>
      <c r="W42" s="53" t="s">
        <v>316</v>
      </c>
      <c r="X42" s="71">
        <v>88.611806590814368</v>
      </c>
      <c r="Y42" s="52">
        <v>3.4963346323480677</v>
      </c>
      <c r="Z42" s="71" t="s">
        <v>316</v>
      </c>
      <c r="AA42" s="53" t="s">
        <v>316</v>
      </c>
      <c r="AB42" s="58" t="s">
        <v>316</v>
      </c>
      <c r="AC42" s="53" t="s">
        <v>316</v>
      </c>
      <c r="AD42" s="71">
        <v>89.851870035739694</v>
      </c>
      <c r="AE42" s="52">
        <v>2.78824020031001</v>
      </c>
      <c r="AF42" s="71">
        <v>81.415755558955254</v>
      </c>
      <c r="AG42" s="53">
        <v>19.709505867966744</v>
      </c>
      <c r="AH42" s="58">
        <v>-8.4361144767844394</v>
      </c>
      <c r="AI42" s="54">
        <v>20.015897206079465</v>
      </c>
    </row>
    <row r="43" spans="1:35">
      <c r="A43" s="113" t="s">
        <v>30</v>
      </c>
      <c r="B43" s="71">
        <v>92.374491576990678</v>
      </c>
      <c r="C43" s="53">
        <v>1.8541478490349426</v>
      </c>
      <c r="D43" s="71">
        <v>91.455836297389425</v>
      </c>
      <c r="E43" s="52">
        <v>4.0622656468027447</v>
      </c>
      <c r="F43" s="71">
        <v>91.371293421947613</v>
      </c>
      <c r="G43" s="53">
        <v>2.5594046279303289</v>
      </c>
      <c r="H43" s="58">
        <v>95.178539364469401</v>
      </c>
      <c r="I43" s="52">
        <v>2.4304436199777397</v>
      </c>
      <c r="J43" s="71">
        <v>3.7227030670799763</v>
      </c>
      <c r="K43" s="53">
        <v>4.7451934106696401</v>
      </c>
      <c r="L43" s="71">
        <v>92.233400480988067</v>
      </c>
      <c r="M43" s="52">
        <v>1.8898846794782771</v>
      </c>
      <c r="N43" s="71" t="s">
        <v>316</v>
      </c>
      <c r="O43" s="53" t="s">
        <v>316</v>
      </c>
      <c r="P43" s="58" t="s">
        <v>316</v>
      </c>
      <c r="Q43" s="53" t="s">
        <v>316</v>
      </c>
      <c r="R43" s="71">
        <v>91.917966414784459</v>
      </c>
      <c r="S43" s="52">
        <v>2.0240131559475589</v>
      </c>
      <c r="T43" s="71">
        <v>95.30610758235332</v>
      </c>
      <c r="U43" s="53">
        <v>5.1534958390604872</v>
      </c>
      <c r="V43" s="58">
        <v>3.3881411675688611</v>
      </c>
      <c r="W43" s="53">
        <v>5.5932534874606095</v>
      </c>
      <c r="X43" s="71">
        <v>92.746076979499719</v>
      </c>
      <c r="Y43" s="52">
        <v>1.8169735207020985</v>
      </c>
      <c r="Z43" s="71" t="s">
        <v>316</v>
      </c>
      <c r="AA43" s="53" t="s">
        <v>316</v>
      </c>
      <c r="AB43" s="58" t="s">
        <v>316</v>
      </c>
      <c r="AC43" s="53" t="s">
        <v>316</v>
      </c>
      <c r="AD43" s="71">
        <v>92.90754750201171</v>
      </c>
      <c r="AE43" s="52">
        <v>1.8338188412336132</v>
      </c>
      <c r="AF43" s="71">
        <v>90.699425904365697</v>
      </c>
      <c r="AG43" s="53">
        <v>4.9608657104668117</v>
      </c>
      <c r="AH43" s="58">
        <v>-2.2081215976460129</v>
      </c>
      <c r="AI43" s="54">
        <v>5.4140893515564485</v>
      </c>
    </row>
    <row r="44" spans="1:35">
      <c r="A44" s="113" t="s">
        <v>31</v>
      </c>
      <c r="B44" s="71">
        <v>90.830658105974919</v>
      </c>
      <c r="C44" s="53">
        <v>4.0997104422787638</v>
      </c>
      <c r="D44" s="71" t="s">
        <v>316</v>
      </c>
      <c r="E44" s="52" t="s">
        <v>316</v>
      </c>
      <c r="F44" s="71">
        <v>89.615013161168903</v>
      </c>
      <c r="G44" s="53">
        <v>4.5806599803554526</v>
      </c>
      <c r="H44" s="262" t="s">
        <v>56</v>
      </c>
      <c r="I44" s="263" t="s">
        <v>56</v>
      </c>
      <c r="J44" s="262" t="s">
        <v>56</v>
      </c>
      <c r="K44" s="263" t="s">
        <v>56</v>
      </c>
      <c r="L44" s="71">
        <v>91.666666666666671</v>
      </c>
      <c r="M44" s="52">
        <v>5.9017135403103493</v>
      </c>
      <c r="N44" s="71">
        <v>90.178571428627237</v>
      </c>
      <c r="O44" s="53">
        <v>5.6704050487450584</v>
      </c>
      <c r="P44" s="58">
        <v>-1.4880952380394348</v>
      </c>
      <c r="Q44" s="53">
        <v>8.1954121716725474</v>
      </c>
      <c r="R44" s="71">
        <v>90.261314296403214</v>
      </c>
      <c r="S44" s="52">
        <v>4.3710924169612762</v>
      </c>
      <c r="T44" s="71" t="s">
        <v>316</v>
      </c>
      <c r="U44" s="53" t="s">
        <v>316</v>
      </c>
      <c r="V44" s="58" t="s">
        <v>316</v>
      </c>
      <c r="W44" s="53" t="s">
        <v>316</v>
      </c>
      <c r="X44" s="71">
        <v>91.885825135145566</v>
      </c>
      <c r="Y44" s="52">
        <v>4.0921701571970717</v>
      </c>
      <c r="Z44" s="71" t="s">
        <v>316</v>
      </c>
      <c r="AA44" s="53" t="s">
        <v>316</v>
      </c>
      <c r="AB44" s="58" t="s">
        <v>316</v>
      </c>
      <c r="AC44" s="53" t="s">
        <v>316</v>
      </c>
      <c r="AD44" s="71">
        <v>96.900456983893903</v>
      </c>
      <c r="AE44" s="52">
        <v>3.1354343908331779</v>
      </c>
      <c r="AF44" s="71">
        <v>82.129633397119107</v>
      </c>
      <c r="AG44" s="53">
        <v>8.6511837201197661</v>
      </c>
      <c r="AH44" s="58">
        <v>-14.770823586774796</v>
      </c>
      <c r="AI44" s="54">
        <v>9.2097146768574234</v>
      </c>
    </row>
    <row r="45" spans="1:35">
      <c r="A45" s="113" t="s">
        <v>32</v>
      </c>
      <c r="B45" s="71">
        <v>74.890258791848879</v>
      </c>
      <c r="C45" s="53">
        <v>3.1641103634707837</v>
      </c>
      <c r="D45" s="71">
        <v>59.799857585572383</v>
      </c>
      <c r="E45" s="52">
        <v>11.708592381882271</v>
      </c>
      <c r="F45" s="71">
        <v>73.626360756607497</v>
      </c>
      <c r="G45" s="53">
        <v>4.6060802214686047</v>
      </c>
      <c r="H45" s="58">
        <v>79.830752340138474</v>
      </c>
      <c r="I45" s="52">
        <v>4.3597827147031598</v>
      </c>
      <c r="J45" s="71">
        <v>20.030894754566091</v>
      </c>
      <c r="K45" s="53">
        <v>12.168701009709356</v>
      </c>
      <c r="L45" s="71">
        <v>70.769373259057048</v>
      </c>
      <c r="M45" s="52">
        <v>3.7833951406390423</v>
      </c>
      <c r="N45" s="71">
        <v>84.117735347997808</v>
      </c>
      <c r="O45" s="53">
        <v>5.4758592565961655</v>
      </c>
      <c r="P45" s="58">
        <v>13.34836208894076</v>
      </c>
      <c r="Q45" s="53">
        <v>6.5950427257498001</v>
      </c>
      <c r="R45" s="71">
        <v>77.692321695325532</v>
      </c>
      <c r="S45" s="52">
        <v>3.9645268774091194</v>
      </c>
      <c r="T45" s="71">
        <v>69.749608434028517</v>
      </c>
      <c r="U45" s="53">
        <v>5.2802061774801503</v>
      </c>
      <c r="V45" s="58">
        <v>-7.9427132612970155</v>
      </c>
      <c r="W45" s="53">
        <v>6.6866860532210737</v>
      </c>
      <c r="X45" s="71">
        <v>74.665863757806761</v>
      </c>
      <c r="Y45" s="52">
        <v>3.1790211429572914</v>
      </c>
      <c r="Z45" s="71" t="s">
        <v>316</v>
      </c>
      <c r="AA45" s="53" t="s">
        <v>316</v>
      </c>
      <c r="AB45" s="58" t="s">
        <v>316</v>
      </c>
      <c r="AC45" s="53" t="s">
        <v>316</v>
      </c>
      <c r="AD45" s="71">
        <v>74.430720411199687</v>
      </c>
      <c r="AE45" s="52">
        <v>3.2948879950511452</v>
      </c>
      <c r="AF45" s="71">
        <v>83.70622532426421</v>
      </c>
      <c r="AG45" s="53">
        <v>9.293113043936799</v>
      </c>
      <c r="AH45" s="58">
        <v>9.2755049130645233</v>
      </c>
      <c r="AI45" s="54">
        <v>9.8829239275533158</v>
      </c>
    </row>
    <row r="46" spans="1:35">
      <c r="A46" s="113" t="s">
        <v>33</v>
      </c>
      <c r="B46" s="71">
        <v>52.991452991453002</v>
      </c>
      <c r="C46" s="53">
        <v>4.8534076908725687</v>
      </c>
      <c r="D46" s="71" t="s">
        <v>316</v>
      </c>
      <c r="E46" s="52" t="s">
        <v>316</v>
      </c>
      <c r="F46" s="71">
        <v>51.249999999999993</v>
      </c>
      <c r="G46" s="53">
        <v>6.0241530611780583</v>
      </c>
      <c r="H46" s="58">
        <v>54.285714285714292</v>
      </c>
      <c r="I46" s="52">
        <v>8.0904180862579391</v>
      </c>
      <c r="J46" s="71" t="s">
        <v>316</v>
      </c>
      <c r="K46" s="53" t="s">
        <v>316</v>
      </c>
      <c r="L46" s="71" t="s">
        <v>288</v>
      </c>
      <c r="M46" s="52" t="s">
        <v>288</v>
      </c>
      <c r="N46" s="71" t="s">
        <v>288</v>
      </c>
      <c r="O46" s="53" t="s">
        <v>288</v>
      </c>
      <c r="P46" s="58" t="s">
        <v>288</v>
      </c>
      <c r="Q46" s="53" t="s">
        <v>288</v>
      </c>
      <c r="R46" s="71">
        <v>51.886792452830193</v>
      </c>
      <c r="S46" s="52">
        <v>4.9197603042429172</v>
      </c>
      <c r="T46" s="71" t="s">
        <v>316</v>
      </c>
      <c r="U46" s="53" t="s">
        <v>316</v>
      </c>
      <c r="V46" s="58" t="s">
        <v>316</v>
      </c>
      <c r="W46" s="53" t="s">
        <v>316</v>
      </c>
      <c r="X46" s="71">
        <v>47.826086956521742</v>
      </c>
      <c r="Y46" s="52">
        <v>5.2011613518468636</v>
      </c>
      <c r="Z46" s="71">
        <v>73.91304347826086</v>
      </c>
      <c r="AA46" s="53">
        <v>9.8541985336294751</v>
      </c>
      <c r="AB46" s="58">
        <v>26.086956521739118</v>
      </c>
      <c r="AC46" s="53">
        <v>10.924378089227998</v>
      </c>
      <c r="AD46" s="71">
        <v>55.000000000000007</v>
      </c>
      <c r="AE46" s="52">
        <v>6.2292781954152892</v>
      </c>
      <c r="AF46" s="71">
        <v>50.909090909090907</v>
      </c>
      <c r="AG46" s="53">
        <v>7.4005474903362005</v>
      </c>
      <c r="AH46" s="58">
        <v>-4.0909090909091006</v>
      </c>
      <c r="AI46" s="54">
        <v>9.5783429113372822</v>
      </c>
    </row>
    <row r="47" spans="1:35">
      <c r="A47" s="113" t="s">
        <v>34</v>
      </c>
      <c r="B47" s="71">
        <v>93.839822034809302</v>
      </c>
      <c r="C47" s="53">
        <v>1.9726005621534672</v>
      </c>
      <c r="D47" s="71">
        <v>100</v>
      </c>
      <c r="E47" s="52">
        <v>0</v>
      </c>
      <c r="F47" s="71">
        <v>92.152350381563437</v>
      </c>
      <c r="G47" s="53">
        <v>3.3454408912556652</v>
      </c>
      <c r="H47" s="58">
        <v>87.271313421643725</v>
      </c>
      <c r="I47" s="52">
        <v>5.4586359079469648</v>
      </c>
      <c r="J47" s="71">
        <v>-12.728686578356275</v>
      </c>
      <c r="K47" s="53">
        <v>5.4586359079469648</v>
      </c>
      <c r="L47" s="71">
        <v>94.974632904539391</v>
      </c>
      <c r="M47" s="52">
        <v>1.6457071389457285</v>
      </c>
      <c r="N47" s="71">
        <v>65.490830089184186</v>
      </c>
      <c r="O47" s="53">
        <v>27.561900331608562</v>
      </c>
      <c r="P47" s="58">
        <v>-29.483802815355205</v>
      </c>
      <c r="Q47" s="53">
        <v>27.624862205347043</v>
      </c>
      <c r="R47" s="71">
        <v>92.847760747361349</v>
      </c>
      <c r="S47" s="52">
        <v>2.4051464954325823</v>
      </c>
      <c r="T47" s="71">
        <v>98.266014056682778</v>
      </c>
      <c r="U47" s="53">
        <v>1.7777904863317646</v>
      </c>
      <c r="V47" s="58">
        <v>5.4182533093214289</v>
      </c>
      <c r="W47" s="53">
        <v>2.9848972537279423</v>
      </c>
      <c r="X47" s="71">
        <v>94.623524201241921</v>
      </c>
      <c r="Y47" s="52">
        <v>1.9692764700258829</v>
      </c>
      <c r="Z47" s="71">
        <v>90.080091455902576</v>
      </c>
      <c r="AA47" s="53">
        <v>6.149177250954013</v>
      </c>
      <c r="AB47" s="58">
        <v>-4.543432745339345</v>
      </c>
      <c r="AC47" s="53">
        <v>6.3637218066385008</v>
      </c>
      <c r="AD47" s="71">
        <v>93.111129137173975</v>
      </c>
      <c r="AE47" s="52">
        <v>2.2778245217454001</v>
      </c>
      <c r="AF47" s="71">
        <v>98.578998176210661</v>
      </c>
      <c r="AG47" s="53">
        <v>1.4705226333018211</v>
      </c>
      <c r="AH47" s="58">
        <v>5.4678690390366853</v>
      </c>
      <c r="AI47" s="54">
        <v>2.6847710920829115</v>
      </c>
    </row>
    <row r="48" spans="1:35">
      <c r="A48" s="113" t="s">
        <v>35</v>
      </c>
      <c r="B48" s="71">
        <v>70.627489638894758</v>
      </c>
      <c r="C48" s="53">
        <v>3.7710740719722016</v>
      </c>
      <c r="D48" s="71">
        <v>66.56204209984341</v>
      </c>
      <c r="E48" s="52">
        <v>7.4002691027016114</v>
      </c>
      <c r="F48" s="71">
        <v>71.598093767610024</v>
      </c>
      <c r="G48" s="53">
        <v>4.977520518628153</v>
      </c>
      <c r="H48" s="58">
        <v>81.959253358375577</v>
      </c>
      <c r="I48" s="52">
        <v>8.5241153227252422</v>
      </c>
      <c r="J48" s="71">
        <v>15.397211258532167</v>
      </c>
      <c r="K48" s="53">
        <v>11.375396467313562</v>
      </c>
      <c r="L48" s="71">
        <v>68.23835302579127</v>
      </c>
      <c r="M48" s="52">
        <v>4.1921269593441002</v>
      </c>
      <c r="N48" s="71">
        <v>86.120084684411395</v>
      </c>
      <c r="O48" s="53">
        <v>9.9308188358268659</v>
      </c>
      <c r="P48" s="58">
        <v>17.881731658620126</v>
      </c>
      <c r="Q48" s="53">
        <v>11.638020273290232</v>
      </c>
      <c r="R48" s="71">
        <v>70.598828763146059</v>
      </c>
      <c r="S48" s="52">
        <v>3.8152214006662515</v>
      </c>
      <c r="T48" s="71" t="s">
        <v>316</v>
      </c>
      <c r="U48" s="53" t="s">
        <v>316</v>
      </c>
      <c r="V48" s="58" t="s">
        <v>316</v>
      </c>
      <c r="W48" s="53" t="s">
        <v>316</v>
      </c>
      <c r="X48" s="71">
        <v>70.853254193556864</v>
      </c>
      <c r="Y48" s="52">
        <v>4.4266615972529415</v>
      </c>
      <c r="Z48" s="71">
        <v>69.54542850223487</v>
      </c>
      <c r="AA48" s="53">
        <v>7.8686305970584849</v>
      </c>
      <c r="AB48" s="58">
        <v>-1.3078256913219946</v>
      </c>
      <c r="AC48" s="53">
        <v>9.4061770071417481</v>
      </c>
      <c r="AD48" s="71">
        <v>70.722225146150834</v>
      </c>
      <c r="AE48" s="52">
        <v>5.3535434151455688</v>
      </c>
      <c r="AF48" s="71">
        <v>70.487933879226546</v>
      </c>
      <c r="AG48" s="53">
        <v>6.4860358504115618</v>
      </c>
      <c r="AH48" s="58">
        <v>-0.23429126692428781</v>
      </c>
      <c r="AI48" s="54">
        <v>9.0709068402957307</v>
      </c>
    </row>
    <row r="49" spans="1:35">
      <c r="A49" s="113" t="s">
        <v>36</v>
      </c>
      <c r="B49" s="71">
        <v>89.287046015087952</v>
      </c>
      <c r="C49" s="53">
        <v>2.1904455896123038</v>
      </c>
      <c r="D49" s="71">
        <v>65.348921938551612</v>
      </c>
      <c r="E49" s="52">
        <v>10.855190167023684</v>
      </c>
      <c r="F49" s="71">
        <v>91.005076108642385</v>
      </c>
      <c r="G49" s="53">
        <v>2.4018205969414046</v>
      </c>
      <c r="H49" s="58">
        <v>91.645776713305978</v>
      </c>
      <c r="I49" s="52">
        <v>5.9471600592380618</v>
      </c>
      <c r="J49" s="71">
        <v>26.296854774754365</v>
      </c>
      <c r="K49" s="53">
        <v>12.440548316432395</v>
      </c>
      <c r="L49" s="71">
        <v>89.164772685719626</v>
      </c>
      <c r="M49" s="52">
        <v>2.3391037299801392</v>
      </c>
      <c r="N49" s="71">
        <v>89.918651191283331</v>
      </c>
      <c r="O49" s="53">
        <v>6.0243137641421685</v>
      </c>
      <c r="P49" s="58">
        <v>0.75387850556370495</v>
      </c>
      <c r="Q49" s="53">
        <v>6.4639408643582996</v>
      </c>
      <c r="R49" s="71">
        <v>92.653183051929261</v>
      </c>
      <c r="S49" s="52">
        <v>2.6807074057711073</v>
      </c>
      <c r="T49" s="71">
        <v>87.335409493122938</v>
      </c>
      <c r="U49" s="53">
        <v>3.2037497233013754</v>
      </c>
      <c r="V49" s="58">
        <v>-5.3177735588063229</v>
      </c>
      <c r="W49" s="53">
        <v>4.1628823927076457</v>
      </c>
      <c r="X49" s="71">
        <v>90.370286334033892</v>
      </c>
      <c r="Y49" s="52">
        <v>2.4601527881779752</v>
      </c>
      <c r="Z49" s="71">
        <v>81.072084889552926</v>
      </c>
      <c r="AA49" s="53">
        <v>8.1010351949302635</v>
      </c>
      <c r="AB49" s="58">
        <v>-9.2982014444809664</v>
      </c>
      <c r="AC49" s="53">
        <v>8.8767789487562272</v>
      </c>
      <c r="AD49" s="71">
        <v>90.383567043965016</v>
      </c>
      <c r="AE49" s="52">
        <v>2.7024372573907454</v>
      </c>
      <c r="AF49" s="71">
        <v>86.845172471737769</v>
      </c>
      <c r="AG49" s="53">
        <v>4.4803555399807564</v>
      </c>
      <c r="AH49" s="58">
        <v>-3.5383945722272472</v>
      </c>
      <c r="AI49" s="54">
        <v>5.4759263583902609</v>
      </c>
    </row>
    <row r="50" spans="1:35">
      <c r="A50" s="113" t="s">
        <v>37</v>
      </c>
      <c r="B50" s="71">
        <v>97.928388042867255</v>
      </c>
      <c r="C50" s="53">
        <v>2.3137902034872861</v>
      </c>
      <c r="D50" s="71">
        <v>100</v>
      </c>
      <c r="E50" s="52">
        <v>0</v>
      </c>
      <c r="F50" s="71">
        <v>96.823315118563187</v>
      </c>
      <c r="G50" s="53">
        <v>3.7074153403765413</v>
      </c>
      <c r="H50" s="58">
        <v>99.309506567549789</v>
      </c>
      <c r="I50" s="52">
        <v>0.69500264489471131</v>
      </c>
      <c r="J50" s="71">
        <v>-0.69049343245021078</v>
      </c>
      <c r="K50" s="53">
        <v>0.69500264489471131</v>
      </c>
      <c r="L50" s="71">
        <v>97.913160526240304</v>
      </c>
      <c r="M50" s="52">
        <v>2.3201283489889049</v>
      </c>
      <c r="N50" s="71" t="s">
        <v>316</v>
      </c>
      <c r="O50" s="53" t="s">
        <v>316</v>
      </c>
      <c r="P50" s="58" t="s">
        <v>316</v>
      </c>
      <c r="Q50" s="53" t="s">
        <v>316</v>
      </c>
      <c r="R50" s="71">
        <v>97.352841600607078</v>
      </c>
      <c r="S50" s="52">
        <v>2.9572299674464912</v>
      </c>
      <c r="T50" s="71">
        <v>100</v>
      </c>
      <c r="U50" s="53">
        <v>0</v>
      </c>
      <c r="V50" s="58">
        <v>2.6471583993929215</v>
      </c>
      <c r="W50" s="53">
        <v>2.9572299674464912</v>
      </c>
      <c r="X50" s="71">
        <v>97.922763500384463</v>
      </c>
      <c r="Y50" s="52">
        <v>2.3200920506470624</v>
      </c>
      <c r="Z50" s="71" t="s">
        <v>316</v>
      </c>
      <c r="AA50" s="53" t="s">
        <v>316</v>
      </c>
      <c r="AB50" s="58" t="s">
        <v>316</v>
      </c>
      <c r="AC50" s="53" t="s">
        <v>316</v>
      </c>
      <c r="AD50" s="71">
        <v>97.852002703788486</v>
      </c>
      <c r="AE50" s="52">
        <v>2.3988259258794846</v>
      </c>
      <c r="AF50" s="71" t="s">
        <v>316</v>
      </c>
      <c r="AG50" s="53" t="s">
        <v>316</v>
      </c>
      <c r="AH50" s="58" t="s">
        <v>316</v>
      </c>
      <c r="AI50" s="54" t="s">
        <v>316</v>
      </c>
    </row>
    <row r="51" spans="1:35">
      <c r="A51" s="113" t="s">
        <v>38</v>
      </c>
      <c r="B51" s="71">
        <v>81.54286029526979</v>
      </c>
      <c r="C51" s="53">
        <v>4.6778489851340135</v>
      </c>
      <c r="D51" s="71">
        <v>76.174685229339673</v>
      </c>
      <c r="E51" s="52">
        <v>7.8455754446987997</v>
      </c>
      <c r="F51" s="71">
        <v>95.873665180507089</v>
      </c>
      <c r="G51" s="53">
        <v>2.0742351702267303</v>
      </c>
      <c r="H51" s="58">
        <v>77.470567643379184</v>
      </c>
      <c r="I51" s="52">
        <v>6.6511681138380938</v>
      </c>
      <c r="J51" s="71">
        <v>1.2958824140395109</v>
      </c>
      <c r="K51" s="53">
        <v>10.332258526032334</v>
      </c>
      <c r="L51" s="71">
        <v>80.933228455237767</v>
      </c>
      <c r="M51" s="52">
        <v>4.8568215314857381</v>
      </c>
      <c r="N51" s="71" t="s">
        <v>316</v>
      </c>
      <c r="O51" s="53" t="s">
        <v>316</v>
      </c>
      <c r="P51" s="58" t="s">
        <v>316</v>
      </c>
      <c r="Q51" s="53" t="s">
        <v>316</v>
      </c>
      <c r="R51" s="71">
        <v>82.03137532321702</v>
      </c>
      <c r="S51" s="52">
        <v>4.7180291197700566</v>
      </c>
      <c r="T51" s="71" t="s">
        <v>316</v>
      </c>
      <c r="U51" s="53" t="s">
        <v>316</v>
      </c>
      <c r="V51" s="58" t="s">
        <v>316</v>
      </c>
      <c r="W51" s="53" t="s">
        <v>316</v>
      </c>
      <c r="X51" s="71">
        <v>82.70283082180498</v>
      </c>
      <c r="Y51" s="52">
        <v>4.7297470230444558</v>
      </c>
      <c r="Z51" s="71">
        <v>40.883974365884839</v>
      </c>
      <c r="AA51" s="53">
        <v>18.410259203113316</v>
      </c>
      <c r="AB51" s="58">
        <v>-41.818856455920141</v>
      </c>
      <c r="AC51" s="53">
        <v>19.042085028531911</v>
      </c>
      <c r="AD51" s="71">
        <v>82.314799933691091</v>
      </c>
      <c r="AE51" s="52">
        <v>4.7022094018720137</v>
      </c>
      <c r="AF51" s="71" t="s">
        <v>316</v>
      </c>
      <c r="AG51" s="53" t="s">
        <v>316</v>
      </c>
      <c r="AH51" s="58" t="s">
        <v>316</v>
      </c>
      <c r="AI51" s="54" t="s">
        <v>316</v>
      </c>
    </row>
    <row r="52" spans="1:35">
      <c r="A52" s="113" t="s">
        <v>39</v>
      </c>
      <c r="B52" s="71">
        <v>99.73274776567213</v>
      </c>
      <c r="C52" s="53">
        <v>0.26739534217288624</v>
      </c>
      <c r="D52" s="71">
        <v>100</v>
      </c>
      <c r="E52" s="52">
        <v>0</v>
      </c>
      <c r="F52" s="71">
        <v>100</v>
      </c>
      <c r="G52" s="53">
        <v>0</v>
      </c>
      <c r="H52" s="58">
        <v>99.382808180502479</v>
      </c>
      <c r="I52" s="52">
        <v>0.61974693474312359</v>
      </c>
      <c r="J52" s="71">
        <v>-0.61719181949752056</v>
      </c>
      <c r="K52" s="53">
        <v>0.61974693474312359</v>
      </c>
      <c r="L52" s="71">
        <v>99.73274776567213</v>
      </c>
      <c r="M52" s="52">
        <v>0.26739534217288624</v>
      </c>
      <c r="N52" s="71" t="s">
        <v>316</v>
      </c>
      <c r="O52" s="53" t="s">
        <v>316</v>
      </c>
      <c r="P52" s="58" t="s">
        <v>316</v>
      </c>
      <c r="Q52" s="53" t="s">
        <v>316</v>
      </c>
      <c r="R52" s="71">
        <v>99.685474994141856</v>
      </c>
      <c r="S52" s="52">
        <v>0.3148721788630684</v>
      </c>
      <c r="T52" s="71">
        <v>100</v>
      </c>
      <c r="U52" s="53">
        <v>0</v>
      </c>
      <c r="V52" s="58">
        <v>0.31452500585814391</v>
      </c>
      <c r="W52" s="53">
        <v>0.3148721788630684</v>
      </c>
      <c r="X52" s="71">
        <v>100</v>
      </c>
      <c r="Y52" s="52">
        <v>0</v>
      </c>
      <c r="Z52" s="71">
        <v>94.412064956423407</v>
      </c>
      <c r="AA52" s="53">
        <v>5.5070503241355011</v>
      </c>
      <c r="AB52" s="58">
        <v>-5.5879350435765929</v>
      </c>
      <c r="AC52" s="53">
        <v>5.5070503241355011</v>
      </c>
      <c r="AD52" s="71">
        <v>99.724380892673281</v>
      </c>
      <c r="AE52" s="52">
        <v>0.2757801067183317</v>
      </c>
      <c r="AF52" s="71" t="s">
        <v>316</v>
      </c>
      <c r="AG52" s="53" t="s">
        <v>316</v>
      </c>
      <c r="AH52" s="58" t="s">
        <v>316</v>
      </c>
      <c r="AI52" s="54" t="s">
        <v>316</v>
      </c>
    </row>
    <row r="53" spans="1:35">
      <c r="A53" s="113" t="s">
        <v>40</v>
      </c>
      <c r="B53" s="71">
        <v>93.54165887479256</v>
      </c>
      <c r="C53" s="53">
        <v>1.9066422947257431</v>
      </c>
      <c r="D53" s="71" t="s">
        <v>316</v>
      </c>
      <c r="E53" s="52" t="s">
        <v>316</v>
      </c>
      <c r="F53" s="71">
        <v>94.898470175643212</v>
      </c>
      <c r="G53" s="53">
        <v>3.8385516121422647</v>
      </c>
      <c r="H53" s="58">
        <v>92.594598042537626</v>
      </c>
      <c r="I53" s="52">
        <v>2.2505070969545264</v>
      </c>
      <c r="J53" s="71" t="s">
        <v>316</v>
      </c>
      <c r="K53" s="53" t="s">
        <v>316</v>
      </c>
      <c r="L53" s="71">
        <v>92.959478877954609</v>
      </c>
      <c r="M53" s="52">
        <v>2.1617937353294061</v>
      </c>
      <c r="N53" s="71">
        <v>97.283849094138859</v>
      </c>
      <c r="O53" s="53">
        <v>2.7187343887300517</v>
      </c>
      <c r="P53" s="58">
        <v>4.3243702161842492</v>
      </c>
      <c r="Q53" s="53">
        <v>3.4737436710601393</v>
      </c>
      <c r="R53" s="71">
        <v>94.107903204535489</v>
      </c>
      <c r="S53" s="52">
        <v>1.900250106593526</v>
      </c>
      <c r="T53" s="71">
        <v>81.226096466530777</v>
      </c>
      <c r="U53" s="53">
        <v>11.801452057473977</v>
      </c>
      <c r="V53" s="58">
        <v>-12.881806738004713</v>
      </c>
      <c r="W53" s="53">
        <v>11.91989451220832</v>
      </c>
      <c r="X53" s="71">
        <v>93.50317229910678</v>
      </c>
      <c r="Y53" s="52">
        <v>1.9175771123212351</v>
      </c>
      <c r="Z53" s="71" t="s">
        <v>316</v>
      </c>
      <c r="AA53" s="53" t="s">
        <v>316</v>
      </c>
      <c r="AB53" s="58" t="s">
        <v>316</v>
      </c>
      <c r="AC53" s="53" t="s">
        <v>316</v>
      </c>
      <c r="AD53" s="71">
        <v>93.44435686394641</v>
      </c>
      <c r="AE53" s="52">
        <v>1.9365706204629485</v>
      </c>
      <c r="AF53" s="71" t="s">
        <v>316</v>
      </c>
      <c r="AG53" s="53" t="s">
        <v>316</v>
      </c>
      <c r="AH53" s="58" t="s">
        <v>316</v>
      </c>
      <c r="AI53" s="54" t="s">
        <v>316</v>
      </c>
    </row>
    <row r="54" spans="1:35">
      <c r="A54" s="113" t="s">
        <v>41</v>
      </c>
      <c r="B54" s="71">
        <v>92.622675706520681</v>
      </c>
      <c r="C54" s="53">
        <v>1.6670320756887405</v>
      </c>
      <c r="D54" s="262" t="s">
        <v>56</v>
      </c>
      <c r="E54" s="263" t="s">
        <v>56</v>
      </c>
      <c r="F54" s="262" t="s">
        <v>56</v>
      </c>
      <c r="G54" s="263" t="s">
        <v>56</v>
      </c>
      <c r="H54" s="58">
        <v>92.622675706520681</v>
      </c>
      <c r="I54" s="52">
        <v>1.6670320756887405</v>
      </c>
      <c r="J54" s="262" t="s">
        <v>56</v>
      </c>
      <c r="K54" s="263" t="s">
        <v>56</v>
      </c>
      <c r="L54" s="71">
        <v>90.849673202614383</v>
      </c>
      <c r="M54" s="52">
        <v>2.0498578875432072</v>
      </c>
      <c r="N54" s="71">
        <v>100</v>
      </c>
      <c r="O54" s="53">
        <v>0</v>
      </c>
      <c r="P54" s="58">
        <v>9.1503267973856168</v>
      </c>
      <c r="Q54" s="53">
        <v>2.0498578875432072</v>
      </c>
      <c r="R54" s="71">
        <v>92.212301587304481</v>
      </c>
      <c r="S54" s="52">
        <v>1.7664141395266144</v>
      </c>
      <c r="T54" s="71" t="s">
        <v>316</v>
      </c>
      <c r="U54" s="53" t="s">
        <v>316</v>
      </c>
      <c r="V54" s="58" t="s">
        <v>316</v>
      </c>
      <c r="W54" s="53" t="s">
        <v>316</v>
      </c>
      <c r="X54" s="71">
        <v>89.286434342966686</v>
      </c>
      <c r="Y54" s="52">
        <v>2.9129992108494362</v>
      </c>
      <c r="Z54" s="71">
        <v>97.394583993363426</v>
      </c>
      <c r="AA54" s="53">
        <v>1.8303878089696441</v>
      </c>
      <c r="AB54" s="58">
        <v>8.1081496503967401</v>
      </c>
      <c r="AC54" s="53">
        <v>3.747043983295316</v>
      </c>
      <c r="AD54" s="71">
        <v>91.477286747109702</v>
      </c>
      <c r="AE54" s="52">
        <v>1.9236607818246747</v>
      </c>
      <c r="AF54" s="71">
        <v>100</v>
      </c>
      <c r="AG54" s="53">
        <v>0</v>
      </c>
      <c r="AH54" s="58">
        <v>8.5227132528902985</v>
      </c>
      <c r="AI54" s="54">
        <v>1.9236607818246747</v>
      </c>
    </row>
    <row r="55" spans="1:35">
      <c r="A55" s="113" t="s">
        <v>42</v>
      </c>
      <c r="B55" s="71">
        <v>95.815365565777455</v>
      </c>
      <c r="C55" s="53">
        <v>1.567042569381266</v>
      </c>
      <c r="D55" s="71">
        <v>96.233532013987798</v>
      </c>
      <c r="E55" s="52">
        <v>2.6759899478643714</v>
      </c>
      <c r="F55" s="71">
        <v>94.621059707335931</v>
      </c>
      <c r="G55" s="53">
        <v>2.1591545023936312</v>
      </c>
      <c r="H55" s="58">
        <v>100</v>
      </c>
      <c r="I55" s="52">
        <v>0</v>
      </c>
      <c r="J55" s="71">
        <v>3.7664679860122021</v>
      </c>
      <c r="K55" s="53">
        <v>2.6759899478643714</v>
      </c>
      <c r="L55" s="71">
        <v>96.316638903010841</v>
      </c>
      <c r="M55" s="52">
        <v>1.5846265259632595</v>
      </c>
      <c r="N55" s="71">
        <v>92.134846980223188</v>
      </c>
      <c r="O55" s="53">
        <v>6.2484351652281118</v>
      </c>
      <c r="P55" s="58">
        <v>-4.181791922787653</v>
      </c>
      <c r="Q55" s="53">
        <v>6.4749055344607855</v>
      </c>
      <c r="R55" s="71">
        <v>95.533725387461772</v>
      </c>
      <c r="S55" s="52">
        <v>1.6738358596903562</v>
      </c>
      <c r="T55" s="71" t="s">
        <v>316</v>
      </c>
      <c r="U55" s="53" t="s">
        <v>316</v>
      </c>
      <c r="V55" s="58" t="s">
        <v>316</v>
      </c>
      <c r="W55" s="53" t="s">
        <v>316</v>
      </c>
      <c r="X55" s="71">
        <v>95.761390751364971</v>
      </c>
      <c r="Y55" s="52">
        <v>1.5869421219698254</v>
      </c>
      <c r="Z55" s="71" t="s">
        <v>316</v>
      </c>
      <c r="AA55" s="53" t="s">
        <v>316</v>
      </c>
      <c r="AB55" s="58" t="s">
        <v>316</v>
      </c>
      <c r="AC55" s="53" t="s">
        <v>316</v>
      </c>
      <c r="AD55" s="71">
        <v>95.103035483128778</v>
      </c>
      <c r="AE55" s="52">
        <v>1.9566594591214028</v>
      </c>
      <c r="AF55" s="71">
        <v>98.451023058868245</v>
      </c>
      <c r="AG55" s="53">
        <v>1.5913487374075186</v>
      </c>
      <c r="AH55" s="58">
        <v>3.3479875757394666</v>
      </c>
      <c r="AI55" s="54">
        <v>2.5426750711663275</v>
      </c>
    </row>
    <row r="56" spans="1:35">
      <c r="A56" s="113" t="s">
        <v>43</v>
      </c>
      <c r="B56" s="71">
        <v>78.530771479962837</v>
      </c>
      <c r="C56" s="53">
        <v>4.0507306250768673</v>
      </c>
      <c r="D56" s="71">
        <v>78.428471010385977</v>
      </c>
      <c r="E56" s="52">
        <v>6.2551719994954205</v>
      </c>
      <c r="F56" s="71">
        <v>78.277768693847023</v>
      </c>
      <c r="G56" s="53">
        <v>5.2791043145181167</v>
      </c>
      <c r="H56" s="58">
        <v>79.778528334526186</v>
      </c>
      <c r="I56" s="52">
        <v>11.683179064785508</v>
      </c>
      <c r="J56" s="71">
        <v>1.3500573241402094</v>
      </c>
      <c r="K56" s="53">
        <v>13.411154247365754</v>
      </c>
      <c r="L56" s="71">
        <v>78.149073319652501</v>
      </c>
      <c r="M56" s="52">
        <v>4.0699199172962519</v>
      </c>
      <c r="N56" s="71" t="s">
        <v>316</v>
      </c>
      <c r="O56" s="53" t="s">
        <v>316</v>
      </c>
      <c r="P56" s="58" t="s">
        <v>316</v>
      </c>
      <c r="Q56" s="53" t="s">
        <v>316</v>
      </c>
      <c r="R56" s="71">
        <v>80.388189218723156</v>
      </c>
      <c r="S56" s="52">
        <v>3.9277422465341671</v>
      </c>
      <c r="T56" s="71" t="s">
        <v>316</v>
      </c>
      <c r="U56" s="53" t="s">
        <v>316</v>
      </c>
      <c r="V56" s="58" t="s">
        <v>316</v>
      </c>
      <c r="W56" s="53" t="s">
        <v>316</v>
      </c>
      <c r="X56" s="71">
        <v>78.28920860795192</v>
      </c>
      <c r="Y56" s="52">
        <v>4.0702948271686461</v>
      </c>
      <c r="Z56" s="71" t="s">
        <v>316</v>
      </c>
      <c r="AA56" s="53" t="s">
        <v>316</v>
      </c>
      <c r="AB56" s="58" t="s">
        <v>316</v>
      </c>
      <c r="AC56" s="53" t="s">
        <v>316</v>
      </c>
      <c r="AD56" s="71">
        <v>80.284000122908807</v>
      </c>
      <c r="AE56" s="52">
        <v>4.6441772604909977</v>
      </c>
      <c r="AF56" s="71">
        <v>71.794455325438989</v>
      </c>
      <c r="AG56" s="53">
        <v>8.5012363767098904</v>
      </c>
      <c r="AH56" s="58">
        <v>-8.4895447974698186</v>
      </c>
      <c r="AI56" s="54">
        <v>9.7676263251669102</v>
      </c>
    </row>
    <row r="57" spans="1:35">
      <c r="A57" s="113" t="s">
        <v>44</v>
      </c>
      <c r="B57" s="71">
        <v>94.868992153051266</v>
      </c>
      <c r="C57" s="53">
        <v>1.6121731425353116</v>
      </c>
      <c r="D57" s="71">
        <v>100</v>
      </c>
      <c r="E57" s="52">
        <v>0</v>
      </c>
      <c r="F57" s="71">
        <v>97.828384877457296</v>
      </c>
      <c r="G57" s="53">
        <v>1.5451498147852019</v>
      </c>
      <c r="H57" s="58">
        <v>84.143625663659719</v>
      </c>
      <c r="I57" s="52">
        <v>5.5102114412733627</v>
      </c>
      <c r="J57" s="71">
        <v>-15.856374336340281</v>
      </c>
      <c r="K57" s="53">
        <v>5.5102114412733627</v>
      </c>
      <c r="L57" s="71">
        <v>95.080939915879398</v>
      </c>
      <c r="M57" s="52">
        <v>1.6419062888643172</v>
      </c>
      <c r="N57" s="71">
        <v>93.216332722072764</v>
      </c>
      <c r="O57" s="53">
        <v>6.0879393766399765</v>
      </c>
      <c r="P57" s="58">
        <v>-1.8646071938066342</v>
      </c>
      <c r="Q57" s="53">
        <v>6.2994806287010467</v>
      </c>
      <c r="R57" s="71">
        <v>94.951388003343311</v>
      </c>
      <c r="S57" s="52">
        <v>2.7904883001143692</v>
      </c>
      <c r="T57" s="71">
        <v>94.836491741596504</v>
      </c>
      <c r="U57" s="53">
        <v>1.9510243887650922</v>
      </c>
      <c r="V57" s="58">
        <v>-0.11489626174680723</v>
      </c>
      <c r="W57" s="53">
        <v>3.3859788734082197</v>
      </c>
      <c r="X57" s="71">
        <v>94.73214432968183</v>
      </c>
      <c r="Y57" s="52">
        <v>1.7206019145605518</v>
      </c>
      <c r="Z57" s="71">
        <v>96.25263272847252</v>
      </c>
      <c r="AA57" s="53">
        <v>3.9497420712018565</v>
      </c>
      <c r="AB57" s="58">
        <v>1.5204883987906896</v>
      </c>
      <c r="AC57" s="53">
        <v>4.2468204550933688</v>
      </c>
      <c r="AD57" s="71">
        <v>94.972254225944525</v>
      </c>
      <c r="AE57" s="52">
        <v>1.7214834321944827</v>
      </c>
      <c r="AF57" s="71">
        <v>94.330525611320809</v>
      </c>
      <c r="AG57" s="53">
        <v>4.6367839824506314</v>
      </c>
      <c r="AH57" s="58">
        <v>-0.641728614623716</v>
      </c>
      <c r="AI57" s="54">
        <v>4.9832299994409039</v>
      </c>
    </row>
    <row r="58" spans="1:35">
      <c r="A58" s="83" t="s">
        <v>45</v>
      </c>
      <c r="B58" s="71">
        <v>88.302794427571413</v>
      </c>
      <c r="C58" s="53">
        <v>2.5773218336903292</v>
      </c>
      <c r="D58" s="71">
        <v>96.756634087988303</v>
      </c>
      <c r="E58" s="52">
        <v>2.6638853247154684</v>
      </c>
      <c r="F58" s="71">
        <v>89.500848146237118</v>
      </c>
      <c r="G58" s="53">
        <v>2.4882335044579977</v>
      </c>
      <c r="H58" s="58">
        <v>85.035357446776516</v>
      </c>
      <c r="I58" s="52">
        <v>5.0698171023144036</v>
      </c>
      <c r="J58" s="71">
        <v>-11.721276641211787</v>
      </c>
      <c r="K58" s="53">
        <v>5.6472463516977678</v>
      </c>
      <c r="L58" s="71">
        <v>84.109531056323064</v>
      </c>
      <c r="M58" s="52">
        <v>3.5882114682390371</v>
      </c>
      <c r="N58" s="71">
        <v>94.223898606173378</v>
      </c>
      <c r="O58" s="53">
        <v>2.2327330794885936</v>
      </c>
      <c r="P58" s="58">
        <v>10.114367549850314</v>
      </c>
      <c r="Q58" s="53">
        <v>3.9560215400247611</v>
      </c>
      <c r="R58" s="71">
        <v>90.39258916759978</v>
      </c>
      <c r="S58" s="52">
        <v>1.850083030494543</v>
      </c>
      <c r="T58" s="71">
        <v>67.90300183713893</v>
      </c>
      <c r="U58" s="53">
        <v>16.693458138402985</v>
      </c>
      <c r="V58" s="58">
        <v>-22.48958733046085</v>
      </c>
      <c r="W58" s="53">
        <v>16.496740059889731</v>
      </c>
      <c r="X58" s="71">
        <v>90.973768308512689</v>
      </c>
      <c r="Y58" s="52">
        <v>2.0264302482936514</v>
      </c>
      <c r="Z58" s="71">
        <v>79.514651105715842</v>
      </c>
      <c r="AA58" s="53">
        <v>7.0270781427422824</v>
      </c>
      <c r="AB58" s="58">
        <v>-11.459117202796847</v>
      </c>
      <c r="AC58" s="53">
        <v>7.0245851300075808</v>
      </c>
      <c r="AD58" s="71">
        <v>89.517951301680441</v>
      </c>
      <c r="AE58" s="52">
        <v>1.9716125128708286</v>
      </c>
      <c r="AF58" s="71">
        <v>82.113056305612005</v>
      </c>
      <c r="AG58" s="53">
        <v>10.107360482409378</v>
      </c>
      <c r="AH58" s="58">
        <v>-7.4048949960684354</v>
      </c>
      <c r="AI58" s="54">
        <v>10.036179246491628</v>
      </c>
    </row>
    <row r="59" spans="1:35">
      <c r="A59" s="83" t="s">
        <v>46</v>
      </c>
      <c r="B59" s="71">
        <v>89.823130932585656</v>
      </c>
      <c r="C59" s="53">
        <v>3.3786684551152097</v>
      </c>
      <c r="D59" s="71">
        <v>92.954583047341487</v>
      </c>
      <c r="E59" s="52">
        <v>4.8588909329766095</v>
      </c>
      <c r="F59" s="71">
        <v>92.430851686099231</v>
      </c>
      <c r="G59" s="53">
        <v>3.5447558827781371</v>
      </c>
      <c r="H59" s="58">
        <v>86.067046103118926</v>
      </c>
      <c r="I59" s="52">
        <v>7.9023043563462831</v>
      </c>
      <c r="J59" s="71">
        <v>-6.8875369442225605</v>
      </c>
      <c r="K59" s="53">
        <v>9.327225392032938</v>
      </c>
      <c r="L59" s="71">
        <v>88.91894515307925</v>
      </c>
      <c r="M59" s="52">
        <v>3.9528112643694295</v>
      </c>
      <c r="N59" s="71">
        <v>92.623072198802404</v>
      </c>
      <c r="O59" s="53">
        <v>6.9846137564690718</v>
      </c>
      <c r="P59" s="58">
        <v>3.7041270457231548</v>
      </c>
      <c r="Q59" s="53">
        <v>8.0633906836039415</v>
      </c>
      <c r="R59" s="71">
        <v>90.655064456602659</v>
      </c>
      <c r="S59" s="52">
        <v>3.5130363410205581</v>
      </c>
      <c r="T59" s="71">
        <v>83.023850101871218</v>
      </c>
      <c r="U59" s="53">
        <v>9.4860751686114124</v>
      </c>
      <c r="V59" s="58">
        <v>-7.6312143547314406</v>
      </c>
      <c r="W59" s="53">
        <v>9.8375648358659475</v>
      </c>
      <c r="X59" s="71">
        <v>91.55117561377692</v>
      </c>
      <c r="Y59" s="52">
        <v>4.0543331326909273</v>
      </c>
      <c r="Z59" s="71">
        <v>87.169014880945554</v>
      </c>
      <c r="AA59" s="53">
        <v>6.0689907138714174</v>
      </c>
      <c r="AB59" s="58">
        <v>-4.3821607328313661</v>
      </c>
      <c r="AC59" s="53">
        <v>7.5226499000019231</v>
      </c>
      <c r="AD59" s="71">
        <v>91.840491478612947</v>
      </c>
      <c r="AE59" s="52">
        <v>3.3085869216237249</v>
      </c>
      <c r="AF59" s="71">
        <v>88.424831838644479</v>
      </c>
      <c r="AG59" s="53">
        <v>5.4126469893512565</v>
      </c>
      <c r="AH59" s="58">
        <v>-3.4156596399684673</v>
      </c>
      <c r="AI59" s="54">
        <v>6.5604951603033612</v>
      </c>
    </row>
    <row r="60" spans="1:35">
      <c r="A60" s="83" t="s">
        <v>47</v>
      </c>
      <c r="B60" s="71">
        <v>90.997690080131676</v>
      </c>
      <c r="C60" s="53">
        <v>2.1363695542262997</v>
      </c>
      <c r="D60" s="71">
        <v>96.740125834139249</v>
      </c>
      <c r="E60" s="52">
        <v>3.2815356678188787</v>
      </c>
      <c r="F60" s="71">
        <v>89.382487181670399</v>
      </c>
      <c r="G60" s="53">
        <v>3.6605229820486285</v>
      </c>
      <c r="H60" s="58">
        <v>89.195824937484332</v>
      </c>
      <c r="I60" s="52">
        <v>3.6178040668267974</v>
      </c>
      <c r="J60" s="71">
        <v>-7.5443008966549172</v>
      </c>
      <c r="K60" s="53">
        <v>4.9053465020580491</v>
      </c>
      <c r="L60" s="71">
        <v>91.678760355700248</v>
      </c>
      <c r="M60" s="52">
        <v>2.1629458453303441</v>
      </c>
      <c r="N60" s="71">
        <v>85.56363721763573</v>
      </c>
      <c r="O60" s="53">
        <v>8.4685712604388499</v>
      </c>
      <c r="P60" s="58">
        <v>-6.1151231380645186</v>
      </c>
      <c r="Q60" s="53">
        <v>8.7305223922334712</v>
      </c>
      <c r="R60" s="71">
        <v>91.677807240332569</v>
      </c>
      <c r="S60" s="52">
        <v>2.2665795297500693</v>
      </c>
      <c r="T60" s="71">
        <v>88.724861965438322</v>
      </c>
      <c r="U60" s="53">
        <v>5.1884702465303869</v>
      </c>
      <c r="V60" s="58">
        <v>-2.9529452748942475</v>
      </c>
      <c r="W60" s="53">
        <v>5.6376383703268997</v>
      </c>
      <c r="X60" s="71">
        <v>91.28133758833485</v>
      </c>
      <c r="Y60" s="52">
        <v>2.8628155500651826</v>
      </c>
      <c r="Z60" s="71">
        <v>90.551704284665874</v>
      </c>
      <c r="AA60" s="53">
        <v>3.3155621535864013</v>
      </c>
      <c r="AB60" s="58">
        <v>-0.72963330366897594</v>
      </c>
      <c r="AC60" s="53">
        <v>4.3890449402817415</v>
      </c>
      <c r="AD60" s="71">
        <v>90.260026366744412</v>
      </c>
      <c r="AE60" s="52">
        <v>2.4074805760446929</v>
      </c>
      <c r="AF60" s="71">
        <v>95.420207396022377</v>
      </c>
      <c r="AG60" s="53">
        <v>4.579224096737943</v>
      </c>
      <c r="AH60" s="58">
        <v>5.1601810292779646</v>
      </c>
      <c r="AI60" s="54">
        <v>5.1421631288866685</v>
      </c>
    </row>
    <row r="61" spans="1:35">
      <c r="A61" s="83" t="s">
        <v>48</v>
      </c>
      <c r="B61" s="71">
        <v>89.244048296862402</v>
      </c>
      <c r="C61" s="53">
        <v>2.7433892096192243</v>
      </c>
      <c r="D61" s="71">
        <v>90.781426755652191</v>
      </c>
      <c r="E61" s="52">
        <v>4.9782472404643254</v>
      </c>
      <c r="F61" s="71">
        <v>83.556167880138162</v>
      </c>
      <c r="G61" s="53">
        <v>5.9221930755468941</v>
      </c>
      <c r="H61" s="58">
        <v>93.122697102073431</v>
      </c>
      <c r="I61" s="52">
        <v>2.702984924065583</v>
      </c>
      <c r="J61" s="71">
        <v>2.3412703464212399</v>
      </c>
      <c r="K61" s="53">
        <v>5.7024920463657383</v>
      </c>
      <c r="L61" s="71">
        <v>88.949785890149883</v>
      </c>
      <c r="M61" s="52">
        <v>2.9152736702832698</v>
      </c>
      <c r="N61" s="71" t="s">
        <v>316</v>
      </c>
      <c r="O61" s="53" t="s">
        <v>316</v>
      </c>
      <c r="P61" s="58" t="s">
        <v>316</v>
      </c>
      <c r="Q61" s="53" t="s">
        <v>316</v>
      </c>
      <c r="R61" s="71">
        <v>87.359313070494139</v>
      </c>
      <c r="S61" s="52">
        <v>3.5399847155203612</v>
      </c>
      <c r="T61" s="71">
        <v>95.111941020576921</v>
      </c>
      <c r="U61" s="53">
        <v>2.9498981788984904</v>
      </c>
      <c r="V61" s="58">
        <v>7.7526279500827826</v>
      </c>
      <c r="W61" s="53">
        <v>4.6171069682244914</v>
      </c>
      <c r="X61" s="71">
        <v>88.506899853423974</v>
      </c>
      <c r="Y61" s="52">
        <v>3.0983781306478368</v>
      </c>
      <c r="Z61" s="71">
        <v>93.853002432973369</v>
      </c>
      <c r="AA61" s="53">
        <v>4.8836775280050118</v>
      </c>
      <c r="AB61" s="58">
        <v>5.3461025795493953</v>
      </c>
      <c r="AC61" s="53">
        <v>6.0804402297838678</v>
      </c>
      <c r="AD61" s="71">
        <v>88.807935342166928</v>
      </c>
      <c r="AE61" s="52">
        <v>2.8542241130634962</v>
      </c>
      <c r="AF61" s="71">
        <v>100</v>
      </c>
      <c r="AG61" s="53">
        <v>0</v>
      </c>
      <c r="AH61" s="58">
        <v>11.192064657833072</v>
      </c>
      <c r="AI61" s="54">
        <v>2.8542241130634962</v>
      </c>
    </row>
    <row r="62" spans="1:35">
      <c r="A62" s="83" t="s">
        <v>49</v>
      </c>
      <c r="B62" s="71">
        <v>97.11154896342326</v>
      </c>
      <c r="C62" s="53">
        <v>0.8029133458135691</v>
      </c>
      <c r="D62" s="71">
        <v>98.309589978895232</v>
      </c>
      <c r="E62" s="52">
        <v>1.7169721619092613</v>
      </c>
      <c r="F62" s="71">
        <v>97.55984918778347</v>
      </c>
      <c r="G62" s="53">
        <v>1.4064741166762853</v>
      </c>
      <c r="H62" s="58">
        <v>96.682140056544426</v>
      </c>
      <c r="I62" s="52">
        <v>1.0983717415864813</v>
      </c>
      <c r="J62" s="71">
        <v>-1.6274499223508059</v>
      </c>
      <c r="K62" s="53">
        <v>2.0443766106147443</v>
      </c>
      <c r="L62" s="71">
        <v>99.153472296974272</v>
      </c>
      <c r="M62" s="52">
        <v>0.59924702419515807</v>
      </c>
      <c r="N62" s="71">
        <v>95.245474852653487</v>
      </c>
      <c r="O62" s="53">
        <v>1.4453562493501841</v>
      </c>
      <c r="P62" s="58">
        <v>-3.9079974443207846</v>
      </c>
      <c r="Q62" s="53">
        <v>1.5627229758120715</v>
      </c>
      <c r="R62" s="71">
        <v>96.966131363725395</v>
      </c>
      <c r="S62" s="52">
        <v>0.88324888250988653</v>
      </c>
      <c r="T62" s="71">
        <v>100</v>
      </c>
      <c r="U62" s="53">
        <v>0</v>
      </c>
      <c r="V62" s="58">
        <v>3.0338686362746046</v>
      </c>
      <c r="W62" s="53">
        <v>0.88324888250988653</v>
      </c>
      <c r="X62" s="71">
        <v>98.131763455024981</v>
      </c>
      <c r="Y62" s="52">
        <v>0.76682903293074445</v>
      </c>
      <c r="Z62" s="71">
        <v>94.597261681154649</v>
      </c>
      <c r="AA62" s="53">
        <v>2.281930993756331</v>
      </c>
      <c r="AB62" s="58">
        <v>-3.5345017738703319</v>
      </c>
      <c r="AC62" s="53">
        <v>2.4081945319075104</v>
      </c>
      <c r="AD62" s="71">
        <v>97.099527234535316</v>
      </c>
      <c r="AE62" s="52">
        <v>0.87760627320623663</v>
      </c>
      <c r="AF62" s="71">
        <v>97.948205856869691</v>
      </c>
      <c r="AG62" s="53">
        <v>2.0793460168770768</v>
      </c>
      <c r="AH62" s="58">
        <v>0.84867862233437563</v>
      </c>
      <c r="AI62" s="54">
        <v>2.2370418012364088</v>
      </c>
    </row>
    <row r="63" spans="1:35">
      <c r="A63" s="83" t="s">
        <v>50</v>
      </c>
      <c r="B63" s="71">
        <v>91.254767369832706</v>
      </c>
      <c r="C63" s="53">
        <v>2.6402886814013082</v>
      </c>
      <c r="D63" s="71" t="s">
        <v>316</v>
      </c>
      <c r="E63" s="52" t="s">
        <v>316</v>
      </c>
      <c r="F63" s="71">
        <v>89.304555353410194</v>
      </c>
      <c r="G63" s="53">
        <v>4.0227725768386549</v>
      </c>
      <c r="H63" s="58">
        <v>92.635403755705667</v>
      </c>
      <c r="I63" s="52">
        <v>4.6520725955260227</v>
      </c>
      <c r="J63" s="71" t="s">
        <v>316</v>
      </c>
      <c r="K63" s="53" t="s">
        <v>316</v>
      </c>
      <c r="L63" s="71">
        <v>91.014764274496969</v>
      </c>
      <c r="M63" s="52">
        <v>2.8039700449679086</v>
      </c>
      <c r="N63" s="71">
        <v>92.000036158720917</v>
      </c>
      <c r="O63" s="53">
        <v>6.8530180268475229</v>
      </c>
      <c r="P63" s="58">
        <v>0.98527188422394829</v>
      </c>
      <c r="Q63" s="53">
        <v>7.3948147307322838</v>
      </c>
      <c r="R63" s="71">
        <v>89.369594441740645</v>
      </c>
      <c r="S63" s="52">
        <v>4.9564622073332147</v>
      </c>
      <c r="T63" s="71">
        <v>92.915600693120453</v>
      </c>
      <c r="U63" s="53">
        <v>3.0700236019236251</v>
      </c>
      <c r="V63" s="58">
        <v>3.5460062513798078</v>
      </c>
      <c r="W63" s="53">
        <v>5.8779518836891276</v>
      </c>
      <c r="X63" s="262" t="s">
        <v>56</v>
      </c>
      <c r="Y63" s="263" t="s">
        <v>56</v>
      </c>
      <c r="Z63" s="262" t="s">
        <v>56</v>
      </c>
      <c r="AA63" s="263" t="s">
        <v>56</v>
      </c>
      <c r="AB63" s="262" t="s">
        <v>56</v>
      </c>
      <c r="AC63" s="263" t="s">
        <v>56</v>
      </c>
      <c r="AD63" s="71">
        <v>90.901127927344902</v>
      </c>
      <c r="AE63" s="52">
        <v>3.66769639752347</v>
      </c>
      <c r="AF63" s="71">
        <v>92.006368760685746</v>
      </c>
      <c r="AG63" s="53">
        <v>3.1883302072970663</v>
      </c>
      <c r="AH63" s="58">
        <v>1.1052408333408437</v>
      </c>
      <c r="AI63" s="54">
        <v>4.5028676082970822</v>
      </c>
    </row>
    <row r="64" spans="1:35">
      <c r="A64" s="83" t="s">
        <v>51</v>
      </c>
      <c r="B64" s="71">
        <v>64.995140461009399</v>
      </c>
      <c r="C64" s="53">
        <v>4.1093779740049357</v>
      </c>
      <c r="D64" s="71">
        <v>66.872029583794884</v>
      </c>
      <c r="E64" s="52">
        <v>5.0299323038938786</v>
      </c>
      <c r="F64" s="71">
        <v>52.700676622090469</v>
      </c>
      <c r="G64" s="53">
        <v>9.2551490252249682</v>
      </c>
      <c r="H64" s="58">
        <v>82.677721392883214</v>
      </c>
      <c r="I64" s="52">
        <v>8.6594169877706779</v>
      </c>
      <c r="J64" s="71">
        <v>15.80569180908833</v>
      </c>
      <c r="K64" s="53">
        <v>9.7953962979584794</v>
      </c>
      <c r="L64" s="71">
        <v>64.897660986137993</v>
      </c>
      <c r="M64" s="52">
        <v>4.1473283781681767</v>
      </c>
      <c r="N64" s="71">
        <v>75.354092905467482</v>
      </c>
      <c r="O64" s="53">
        <v>15.470531321042696</v>
      </c>
      <c r="P64" s="58">
        <v>10.456431919329489</v>
      </c>
      <c r="Q64" s="53">
        <v>16.071298529245272</v>
      </c>
      <c r="R64" s="71">
        <v>64.527592381531932</v>
      </c>
      <c r="S64" s="52">
        <v>4.2381281864409353</v>
      </c>
      <c r="T64" s="71">
        <v>69.119483754613839</v>
      </c>
      <c r="U64" s="53">
        <v>12.871149279818948</v>
      </c>
      <c r="V64" s="58">
        <v>4.5918913730819071</v>
      </c>
      <c r="W64" s="53">
        <v>13.120236024751762</v>
      </c>
      <c r="X64" s="71">
        <v>64.796259345914862</v>
      </c>
      <c r="Y64" s="52">
        <v>4.1095442837249232</v>
      </c>
      <c r="Z64" s="71" t="s">
        <v>316</v>
      </c>
      <c r="AA64" s="53" t="s">
        <v>316</v>
      </c>
      <c r="AB64" s="58" t="s">
        <v>316</v>
      </c>
      <c r="AC64" s="53" t="s">
        <v>316</v>
      </c>
      <c r="AD64" s="71">
        <v>64.555084899503811</v>
      </c>
      <c r="AE64" s="52">
        <v>4.1663665402160328</v>
      </c>
      <c r="AF64" s="71" t="s">
        <v>316</v>
      </c>
      <c r="AG64" s="53" t="s">
        <v>316</v>
      </c>
      <c r="AH64" s="58" t="s">
        <v>316</v>
      </c>
      <c r="AI64" s="54" t="s">
        <v>316</v>
      </c>
    </row>
    <row r="65" spans="1:35">
      <c r="A65" s="135" t="s">
        <v>201</v>
      </c>
      <c r="B65" s="71">
        <v>85.323681205989359</v>
      </c>
      <c r="C65" s="53">
        <v>0.5273617631009978</v>
      </c>
      <c r="D65" s="71">
        <v>84.609757027145548</v>
      </c>
      <c r="E65" s="52">
        <v>1.399968416402688</v>
      </c>
      <c r="F65" s="71">
        <v>85.002716889381588</v>
      </c>
      <c r="G65" s="53">
        <v>0.76121334321743395</v>
      </c>
      <c r="H65" s="58">
        <v>85.966923688587428</v>
      </c>
      <c r="I65" s="52">
        <v>1.037270849033864</v>
      </c>
      <c r="J65" s="71">
        <v>2.5018468282180328</v>
      </c>
      <c r="K65" s="53">
        <v>1.848634364620112</v>
      </c>
      <c r="L65" s="71">
        <v>85.480976118425929</v>
      </c>
      <c r="M65" s="52">
        <v>0.61724006982772373</v>
      </c>
      <c r="N65" s="71">
        <v>87.009940409460341</v>
      </c>
      <c r="O65" s="53">
        <v>1.961169689165869</v>
      </c>
      <c r="P65" s="58">
        <v>2.2871771282854749</v>
      </c>
      <c r="Q65" s="53">
        <v>2.0907902892338308</v>
      </c>
      <c r="R65" s="71">
        <v>85.638289424776005</v>
      </c>
      <c r="S65" s="52">
        <v>0.58073546379107877</v>
      </c>
      <c r="T65" s="71">
        <v>86.69329383429789</v>
      </c>
      <c r="U65" s="53">
        <v>1.5405776564043021</v>
      </c>
      <c r="V65" s="58">
        <v>0.55886388127400044</v>
      </c>
      <c r="W65" s="53">
        <v>1.6750718168531691</v>
      </c>
      <c r="X65" s="71">
        <v>85.644640892446873</v>
      </c>
      <c r="Y65" s="52">
        <v>0.58956936393429016</v>
      </c>
      <c r="Z65" s="71">
        <v>81.640817808431621</v>
      </c>
      <c r="AA65" s="53">
        <v>1.5795545119806469</v>
      </c>
      <c r="AB65" s="58">
        <v>-2.5944611463713132</v>
      </c>
      <c r="AC65" s="53">
        <v>1.7769319886671531</v>
      </c>
      <c r="AD65" s="71">
        <v>85.734813076045356</v>
      </c>
      <c r="AE65" s="52">
        <v>0.64963765967501852</v>
      </c>
      <c r="AF65" s="71">
        <v>84.373740454184869</v>
      </c>
      <c r="AG65" s="53">
        <v>1.2838357608264399</v>
      </c>
      <c r="AH65" s="58">
        <v>-1.0092581556232429</v>
      </c>
      <c r="AI65" s="54">
        <v>1.461070744396501</v>
      </c>
    </row>
    <row r="66" spans="1:35">
      <c r="A66" s="135" t="s">
        <v>195</v>
      </c>
      <c r="B66" s="71">
        <v>84.871711730957031</v>
      </c>
      <c r="C66" s="53">
        <v>0.88709902763366699</v>
      </c>
      <c r="D66" s="71">
        <v>84.04034423828125</v>
      </c>
      <c r="E66" s="52">
        <v>2.3821690082550049</v>
      </c>
      <c r="F66" s="71">
        <v>85.495414733886719</v>
      </c>
      <c r="G66" s="53">
        <v>0.96992969512939453</v>
      </c>
      <c r="H66" s="58">
        <v>84.511764526367188</v>
      </c>
      <c r="I66" s="52">
        <v>1.8651716709136961</v>
      </c>
      <c r="J66" s="71">
        <v>0.80395543575286865</v>
      </c>
      <c r="K66" s="53">
        <v>3.0409955978393559</v>
      </c>
      <c r="L66" s="71">
        <v>83.466171264648438</v>
      </c>
      <c r="M66" s="52">
        <v>1.091272830963135</v>
      </c>
      <c r="N66" s="71">
        <v>89.826347351074219</v>
      </c>
      <c r="O66" s="53">
        <v>2.6149485111236568</v>
      </c>
      <c r="P66" s="58">
        <v>8.7559041976928711</v>
      </c>
      <c r="Q66" s="53">
        <v>2.9141461849212651</v>
      </c>
      <c r="R66" s="71">
        <v>85.373420715332031</v>
      </c>
      <c r="S66" s="52">
        <v>1.0063967704772949</v>
      </c>
      <c r="T66" s="71">
        <v>81.823692321777344</v>
      </c>
      <c r="U66" s="53">
        <v>3.3567357063293461</v>
      </c>
      <c r="V66" s="58">
        <v>-3.1280198097228999</v>
      </c>
      <c r="W66" s="53">
        <v>3.470003604888916</v>
      </c>
      <c r="X66" s="71">
        <v>87.1453857421875</v>
      </c>
      <c r="Y66" s="52">
        <v>0.96311759948730469</v>
      </c>
      <c r="Z66" s="71">
        <v>72.122550964355469</v>
      </c>
      <c r="AA66" s="53">
        <v>2.5687718391418461</v>
      </c>
      <c r="AB66" s="58">
        <v>-11.602293014526371</v>
      </c>
      <c r="AC66" s="53">
        <v>2.8658041954040532</v>
      </c>
      <c r="AD66" s="71">
        <v>85.975898742675781</v>
      </c>
      <c r="AE66" s="52">
        <v>1.078525304794312</v>
      </c>
      <c r="AF66" s="71">
        <v>81.15252685546875</v>
      </c>
      <c r="AG66" s="53">
        <v>2.1559500694274898</v>
      </c>
      <c r="AH66" s="58">
        <v>-3.5522770881652832</v>
      </c>
      <c r="AI66" s="54">
        <v>2.431876420974731</v>
      </c>
    </row>
    <row r="67" spans="1:35" ht="13.5" thickBot="1">
      <c r="A67" s="130" t="s">
        <v>200</v>
      </c>
      <c r="B67" s="72">
        <v>87.36927682350678</v>
      </c>
      <c r="C67" s="60">
        <v>0.4096233107592176</v>
      </c>
      <c r="D67" s="72">
        <v>87.312959098884647</v>
      </c>
      <c r="E67" s="59">
        <v>0.99305279520393697</v>
      </c>
      <c r="F67" s="72">
        <v>87.085494450167815</v>
      </c>
      <c r="G67" s="60">
        <v>0.60645221863938725</v>
      </c>
      <c r="H67" s="61">
        <v>87.20143684096341</v>
      </c>
      <c r="I67" s="59">
        <v>0.82185549792346613</v>
      </c>
      <c r="J67" s="72">
        <v>0.33568895366239238</v>
      </c>
      <c r="K67" s="60">
        <v>1.3783154192501841</v>
      </c>
      <c r="L67" s="72">
        <v>87.429692670328976</v>
      </c>
      <c r="M67" s="59">
        <v>0.48893014065203072</v>
      </c>
      <c r="N67" s="72">
        <v>88.678798642525521</v>
      </c>
      <c r="O67" s="60">
        <v>1.422805457541819</v>
      </c>
      <c r="P67" s="61">
        <v>1.9908283956813899</v>
      </c>
      <c r="Q67" s="60">
        <v>1.5368819455750911</v>
      </c>
      <c r="R67" s="72">
        <v>87.594403059723462</v>
      </c>
      <c r="S67" s="59">
        <v>0.44864350812634401</v>
      </c>
      <c r="T67" s="72">
        <v>88.326445241519082</v>
      </c>
      <c r="U67" s="60">
        <v>1.171284843744268</v>
      </c>
      <c r="V67" s="61">
        <v>7.7322969926005597E-2</v>
      </c>
      <c r="W67" s="60">
        <v>1.265915866178376</v>
      </c>
      <c r="X67" s="72">
        <v>87.589327836910883</v>
      </c>
      <c r="Y67" s="59">
        <v>0.4530930168084461</v>
      </c>
      <c r="Z67" s="72">
        <v>83.547346578495493</v>
      </c>
      <c r="AA67" s="60">
        <v>1.3948992089517369</v>
      </c>
      <c r="AB67" s="61">
        <v>-3.4289854299599059</v>
      </c>
      <c r="AC67" s="60">
        <v>1.5344004371747051</v>
      </c>
      <c r="AD67" s="72">
        <v>87.745172958313873</v>
      </c>
      <c r="AE67" s="59">
        <v>0.47732155001125087</v>
      </c>
      <c r="AF67" s="72">
        <v>86.212257436326212</v>
      </c>
      <c r="AG67" s="60">
        <v>1.106447870818462</v>
      </c>
      <c r="AH67" s="61">
        <v>-0.87750681344531478</v>
      </c>
      <c r="AI67" s="62">
        <v>1.24863096587463</v>
      </c>
    </row>
    <row r="68" spans="1:35" ht="15" thickBot="1">
      <c r="A68" s="167" t="s">
        <v>324</v>
      </c>
      <c r="B68" s="169">
        <v>88.627416021928951</v>
      </c>
      <c r="C68" s="170">
        <v>4.5156218274879949</v>
      </c>
      <c r="D68" s="169">
        <v>68.227003302812832</v>
      </c>
      <c r="E68" s="168">
        <v>26.2134673391269</v>
      </c>
      <c r="F68" s="169">
        <v>93.09346017014893</v>
      </c>
      <c r="G68" s="170">
        <v>3.2868368640385723</v>
      </c>
      <c r="H68" s="171">
        <v>90.65900376285704</v>
      </c>
      <c r="I68" s="168">
        <v>2.946060167121221</v>
      </c>
      <c r="J68" s="169">
        <v>22.432000460044208</v>
      </c>
      <c r="K68" s="170">
        <v>26.088231078107299</v>
      </c>
      <c r="L68" s="169">
        <v>84.665705485484793</v>
      </c>
      <c r="M68" s="168">
        <v>7.9656602196095641</v>
      </c>
      <c r="N68" s="169">
        <v>92.9479428034427</v>
      </c>
      <c r="O68" s="170">
        <v>3.1367202854979697</v>
      </c>
      <c r="P68" s="171">
        <v>8.2822373179579074</v>
      </c>
      <c r="Q68" s="170">
        <v>8.551468494421167</v>
      </c>
      <c r="R68" s="169">
        <v>87.354916921891714</v>
      </c>
      <c r="S68" s="168">
        <v>5.7236891905604432</v>
      </c>
      <c r="T68" s="169">
        <v>91.871573623372768</v>
      </c>
      <c r="U68" s="170">
        <v>3.5414872329715918</v>
      </c>
      <c r="V68" s="171">
        <v>4.5166567014810539</v>
      </c>
      <c r="W68" s="170">
        <v>6.1702618142607584</v>
      </c>
      <c r="X68" s="169">
        <v>85.372772340142234</v>
      </c>
      <c r="Y68" s="168">
        <v>6.8106848984551167</v>
      </c>
      <c r="Z68" s="169">
        <v>95.14419567394674</v>
      </c>
      <c r="AA68" s="170">
        <v>2.3340348523314933</v>
      </c>
      <c r="AB68" s="171">
        <v>9.7714233338045062</v>
      </c>
      <c r="AC68" s="170">
        <v>7.1670833714506967</v>
      </c>
      <c r="AD68" s="169">
        <v>85.870037434601215</v>
      </c>
      <c r="AE68" s="168">
        <v>6.7825341273603019</v>
      </c>
      <c r="AF68" s="169">
        <v>92.916829014138543</v>
      </c>
      <c r="AG68" s="170">
        <v>2.8761363567199969</v>
      </c>
      <c r="AH68" s="171">
        <v>7.0467915795373273</v>
      </c>
      <c r="AI68" s="172">
        <v>7.0964145532193088</v>
      </c>
    </row>
    <row r="70" spans="1:35">
      <c r="A70" s="66" t="s">
        <v>172</v>
      </c>
    </row>
    <row r="71" spans="1:35">
      <c r="A71" s="66" t="s">
        <v>184</v>
      </c>
    </row>
    <row r="72" spans="1:35">
      <c r="A72" s="66" t="s">
        <v>221</v>
      </c>
    </row>
    <row r="73" spans="1:35">
      <c r="A73" s="66" t="s">
        <v>275</v>
      </c>
    </row>
    <row r="74" spans="1:35" ht="14.1" customHeight="1">
      <c r="A74" s="66" t="s">
        <v>276</v>
      </c>
    </row>
    <row r="75" spans="1:35" ht="14.1" customHeight="1">
      <c r="A75" s="66" t="s">
        <v>394</v>
      </c>
    </row>
    <row r="76" spans="1:35">
      <c r="A76" s="70" t="s">
        <v>329</v>
      </c>
    </row>
    <row r="77" spans="1:35">
      <c r="A77" s="66" t="s">
        <v>331</v>
      </c>
    </row>
    <row r="78" spans="1:35">
      <c r="A78" s="202" t="s">
        <v>388</v>
      </c>
    </row>
    <row r="79" spans="1:35">
      <c r="A79" s="203" t="s">
        <v>389</v>
      </c>
    </row>
    <row r="80" spans="1:35">
      <c r="A80" s="2" t="s">
        <v>391</v>
      </c>
    </row>
  </sheetData>
  <customSheetViews>
    <customSheetView guid="{958562DC-2717-487D-88ED-05485062DB2A}" scale="80" showGridLines="0">
      <selection activeCell="A73" sqref="A73"/>
      <pageMargins left="0.7" right="0.7" top="0.75" bottom="0.75" header="0.3" footer="0.3"/>
      <pageSetup paperSize="9" orientation="portrait" r:id="rId1"/>
    </customSheetView>
    <customSheetView guid="{DC9DA9F2-44C2-40AF-952E-F17A8405449D}" scale="80" showGridLines="0">
      <selection activeCell="A12" sqref="A12:A63"/>
      <pageMargins left="0.7" right="0.7" top="0.75" bottom="0.75" header="0.3" footer="0.3"/>
      <pageSetup paperSize="9" orientation="portrait" r:id="rId2"/>
    </customSheetView>
    <customSheetView guid="{AF19555B-DC94-4383-99E1-B20527EBB45F}" scale="80" showGridLines="0">
      <selection activeCell="A73" sqref="A73"/>
      <pageMargins left="0.7" right="0.7" top="0.75" bottom="0.75" header="0.3" footer="0.3"/>
      <pageSetup paperSize="9" orientation="portrait" r:id="rId3"/>
    </customSheetView>
  </customSheetViews>
  <mergeCells count="23">
    <mergeCell ref="R14:S14"/>
    <mergeCell ref="B12:AI12"/>
    <mergeCell ref="B13:C14"/>
    <mergeCell ref="D13:K13"/>
    <mergeCell ref="L13:Q13"/>
    <mergeCell ref="R13:W13"/>
    <mergeCell ref="X13:AC13"/>
    <mergeCell ref="AD13:AI13"/>
    <mergeCell ref="D14:E14"/>
    <mergeCell ref="F14:G14"/>
    <mergeCell ref="H14:I14"/>
    <mergeCell ref="J14:K14"/>
    <mergeCell ref="L14:M14"/>
    <mergeCell ref="N14:O14"/>
    <mergeCell ref="P14:Q14"/>
    <mergeCell ref="AF14:AG14"/>
    <mergeCell ref="AH14:AI14"/>
    <mergeCell ref="T14:U14"/>
    <mergeCell ref="V14:W14"/>
    <mergeCell ref="X14:Y14"/>
    <mergeCell ref="Z14:AA14"/>
    <mergeCell ref="AB14:AC14"/>
    <mergeCell ref="AD14:AE14"/>
  </mergeCells>
  <phoneticPr fontId="73"/>
  <conditionalFormatting sqref="J17:J68 P17:P34 AH17:AH68 AB17:AB68 V17:V68 P36:P45 P47:P51 P53:P68">
    <cfRule type="expression" dxfId="3" priority="5">
      <formula>ABS(J17/K17)&gt;1.96</formula>
    </cfRule>
  </conditionalFormatting>
  <conditionalFormatting sqref="P46">
    <cfRule type="expression" dxfId="2" priority="3">
      <formula>ABS(P46/Q46)&gt;1.96</formula>
    </cfRule>
  </conditionalFormatting>
  <conditionalFormatting sqref="P35">
    <cfRule type="expression" dxfId="1" priority="2">
      <formula>ABS(P35/Q35)&gt;1.96</formula>
    </cfRule>
  </conditionalFormatting>
  <conditionalFormatting sqref="P52">
    <cfRule type="expression" dxfId="0" priority="1">
      <formula>ABS(P52/Q52)&gt;1.96</formula>
    </cfRule>
  </conditionalFormatting>
  <hyperlinks>
    <hyperlink ref="A79" r:id="rId4" xr:uid="{00000000-0004-0000-2A00-000000000000}"/>
    <hyperlink ref="A78" r:id="rId5" display="* Information on data for Cyprus: https://oe.cd/cyprus-disclaimer" xr:uid="{00000000-0004-0000-2A00-000001000000}"/>
    <hyperlink ref="A1" r:id="rId6" display="https://doi.org/10.1787/1d0bc92a-en" xr:uid="{00000000-0004-0000-2A00-000002000000}"/>
    <hyperlink ref="A4" r:id="rId7" xr:uid="{00000000-0004-0000-2A00-000003000000}"/>
  </hyperlinks>
  <pageMargins left="0.7" right="0.7" top="0.75" bottom="0.75" header="0.3" footer="0.3"/>
  <pageSetup paperSize="9" orientation="portrait"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dimension ref="A1:AO59"/>
  <sheetViews>
    <sheetView showGridLines="0" zoomScale="80" zoomScaleNormal="80" workbookViewId="0"/>
  </sheetViews>
  <sheetFormatPr defaultColWidth="8.7109375" defaultRowHeight="12.75"/>
  <cols>
    <col min="1" max="1" width="34" style="66" customWidth="1"/>
    <col min="2" max="2" width="9.85546875" style="66" customWidth="1"/>
    <col min="3" max="15" width="10.28515625" style="66" customWidth="1"/>
    <col min="16" max="16384" width="8.7109375" style="66"/>
  </cols>
  <sheetData>
    <row r="1" spans="1:41" s="312" customFormat="1">
      <c r="A1" s="313" t="s">
        <v>400</v>
      </c>
    </row>
    <row r="2" spans="1:41" s="312" customFormat="1">
      <c r="A2" s="312" t="s">
        <v>401</v>
      </c>
      <c r="B2" s="312" t="s">
        <v>402</v>
      </c>
    </row>
    <row r="3" spans="1:41" s="312" customFormat="1">
      <c r="A3" s="312" t="s">
        <v>403</v>
      </c>
    </row>
    <row r="4" spans="1:41" s="312" customFormat="1">
      <c r="A4" s="313" t="s">
        <v>404</v>
      </c>
    </row>
    <row r="5" spans="1:41" s="312" customFormat="1"/>
    <row r="6" spans="1:41" s="122" customFormat="1">
      <c r="F6" s="204"/>
      <c r="I6" s="206"/>
      <c r="J6" s="204"/>
      <c r="K6" s="205"/>
      <c r="L6" s="205"/>
      <c r="M6" s="205"/>
      <c r="N6" s="205"/>
      <c r="O6" s="193"/>
    </row>
    <row r="7" spans="1:41">
      <c r="A7" s="66" t="s">
        <v>347</v>
      </c>
      <c r="F7" s="50"/>
      <c r="J7" s="50"/>
      <c r="O7" s="193"/>
    </row>
    <row r="8" spans="1:41">
      <c r="A8" s="95" t="s">
        <v>196</v>
      </c>
      <c r="J8" s="194"/>
    </row>
    <row r="9" spans="1:41">
      <c r="A9" s="6" t="s">
        <v>237</v>
      </c>
    </row>
    <row r="10" spans="1:41">
      <c r="A10" s="49"/>
      <c r="F10" s="111"/>
      <c r="G10" s="111"/>
    </row>
    <row r="11" spans="1:41" ht="13.5" thickBot="1">
      <c r="A11" s="49"/>
    </row>
    <row r="12" spans="1:41" s="81" customFormat="1" ht="17.649999999999999" customHeight="1">
      <c r="A12" s="41"/>
      <c r="B12" s="321" t="s">
        <v>252</v>
      </c>
      <c r="C12" s="321"/>
      <c r="D12" s="321"/>
      <c r="E12" s="321"/>
      <c r="F12" s="321"/>
      <c r="G12" s="321"/>
      <c r="H12" s="321"/>
      <c r="I12" s="321"/>
      <c r="J12" s="321"/>
      <c r="K12" s="321"/>
      <c r="L12" s="321"/>
      <c r="M12" s="321"/>
      <c r="N12" s="321"/>
      <c r="O12" s="321"/>
      <c r="P12" s="321"/>
      <c r="Q12" s="321"/>
      <c r="R12" s="321"/>
      <c r="S12" s="321"/>
      <c r="T12" s="321"/>
      <c r="U12" s="321"/>
      <c r="V12" s="321"/>
      <c r="W12" s="321"/>
      <c r="X12" s="321"/>
      <c r="Y12" s="321"/>
      <c r="Z12" s="321"/>
      <c r="AA12" s="321"/>
      <c r="AB12" s="321"/>
      <c r="AC12" s="321"/>
      <c r="AD12" s="321"/>
      <c r="AE12" s="321"/>
      <c r="AF12" s="321"/>
      <c r="AG12" s="321"/>
      <c r="AH12" s="321"/>
      <c r="AI12" s="321"/>
      <c r="AJ12" s="321"/>
      <c r="AK12" s="322"/>
    </row>
    <row r="13" spans="1:41" s="81" customFormat="1" ht="42.75" customHeight="1">
      <c r="A13" s="42"/>
      <c r="B13" s="316" t="s">
        <v>102</v>
      </c>
      <c r="C13" s="323"/>
      <c r="D13" s="323"/>
      <c r="E13" s="323"/>
      <c r="F13" s="323"/>
      <c r="G13" s="315"/>
      <c r="H13" s="316" t="s">
        <v>104</v>
      </c>
      <c r="I13" s="323"/>
      <c r="J13" s="323"/>
      <c r="K13" s="323"/>
      <c r="L13" s="323"/>
      <c r="M13" s="315"/>
      <c r="N13" s="316" t="s">
        <v>197</v>
      </c>
      <c r="O13" s="324"/>
      <c r="P13" s="324"/>
      <c r="Q13" s="324"/>
      <c r="R13" s="324"/>
      <c r="S13" s="325"/>
      <c r="T13" s="316" t="s">
        <v>207</v>
      </c>
      <c r="U13" s="323"/>
      <c r="V13" s="323"/>
      <c r="W13" s="323"/>
      <c r="X13" s="323"/>
      <c r="Y13" s="315"/>
      <c r="Z13" s="316" t="s">
        <v>251</v>
      </c>
      <c r="AA13" s="323"/>
      <c r="AB13" s="323"/>
      <c r="AC13" s="323"/>
      <c r="AD13" s="323"/>
      <c r="AE13" s="315"/>
      <c r="AF13" s="316" t="s">
        <v>198</v>
      </c>
      <c r="AG13" s="323"/>
      <c r="AH13" s="323"/>
      <c r="AI13" s="323"/>
      <c r="AJ13" s="323"/>
      <c r="AK13" s="326"/>
    </row>
    <row r="14" spans="1:41" s="81" customFormat="1" ht="62.25" customHeight="1">
      <c r="A14" s="42"/>
      <c r="B14" s="329" t="s">
        <v>60</v>
      </c>
      <c r="C14" s="327"/>
      <c r="D14" s="330" t="s">
        <v>59</v>
      </c>
      <c r="E14" s="328"/>
      <c r="F14" s="327" t="s">
        <v>181</v>
      </c>
      <c r="G14" s="328"/>
      <c r="H14" s="329" t="s">
        <v>60</v>
      </c>
      <c r="I14" s="327"/>
      <c r="J14" s="330" t="s">
        <v>59</v>
      </c>
      <c r="K14" s="328"/>
      <c r="L14" s="327" t="s">
        <v>181</v>
      </c>
      <c r="M14" s="328"/>
      <c r="N14" s="329" t="s">
        <v>60</v>
      </c>
      <c r="O14" s="327"/>
      <c r="P14" s="330" t="s">
        <v>59</v>
      </c>
      <c r="Q14" s="328"/>
      <c r="R14" s="327" t="s">
        <v>181</v>
      </c>
      <c r="S14" s="328"/>
      <c r="T14" s="329" t="s">
        <v>60</v>
      </c>
      <c r="U14" s="327"/>
      <c r="V14" s="330" t="s">
        <v>59</v>
      </c>
      <c r="W14" s="328"/>
      <c r="X14" s="327" t="s">
        <v>181</v>
      </c>
      <c r="Y14" s="328"/>
      <c r="Z14" s="329" t="s">
        <v>60</v>
      </c>
      <c r="AA14" s="327"/>
      <c r="AB14" s="330" t="s">
        <v>59</v>
      </c>
      <c r="AC14" s="328"/>
      <c r="AD14" s="327" t="s">
        <v>181</v>
      </c>
      <c r="AE14" s="328"/>
      <c r="AF14" s="329" t="s">
        <v>60</v>
      </c>
      <c r="AG14" s="327"/>
      <c r="AH14" s="330" t="s">
        <v>59</v>
      </c>
      <c r="AI14" s="328"/>
      <c r="AJ14" s="327" t="s">
        <v>181</v>
      </c>
      <c r="AK14" s="331"/>
    </row>
    <row r="15" spans="1:41">
      <c r="A15" s="73"/>
      <c r="B15" s="112" t="s">
        <v>53</v>
      </c>
      <c r="C15" s="154" t="s">
        <v>58</v>
      </c>
      <c r="D15" s="13" t="s">
        <v>53</v>
      </c>
      <c r="E15" s="15" t="s">
        <v>58</v>
      </c>
      <c r="F15" s="154" t="s">
        <v>94</v>
      </c>
      <c r="G15" s="15" t="s">
        <v>6</v>
      </c>
      <c r="H15" s="112" t="s">
        <v>53</v>
      </c>
      <c r="I15" s="154" t="s">
        <v>58</v>
      </c>
      <c r="J15" s="13" t="s">
        <v>53</v>
      </c>
      <c r="K15" s="15" t="s">
        <v>58</v>
      </c>
      <c r="L15" s="154" t="s">
        <v>94</v>
      </c>
      <c r="M15" s="15" t="s">
        <v>6</v>
      </c>
      <c r="N15" s="112" t="s">
        <v>53</v>
      </c>
      <c r="O15" s="154" t="s">
        <v>58</v>
      </c>
      <c r="P15" s="13" t="s">
        <v>53</v>
      </c>
      <c r="Q15" s="15" t="s">
        <v>58</v>
      </c>
      <c r="R15" s="154" t="s">
        <v>94</v>
      </c>
      <c r="S15" s="15" t="s">
        <v>6</v>
      </c>
      <c r="T15" s="112" t="s">
        <v>53</v>
      </c>
      <c r="U15" s="154" t="s">
        <v>58</v>
      </c>
      <c r="V15" s="13" t="s">
        <v>53</v>
      </c>
      <c r="W15" s="15" t="s">
        <v>58</v>
      </c>
      <c r="X15" s="154" t="s">
        <v>94</v>
      </c>
      <c r="Y15" s="15" t="s">
        <v>6</v>
      </c>
      <c r="Z15" s="112" t="s">
        <v>53</v>
      </c>
      <c r="AA15" s="154" t="s">
        <v>58</v>
      </c>
      <c r="AB15" s="13" t="s">
        <v>53</v>
      </c>
      <c r="AC15" s="15" t="s">
        <v>58</v>
      </c>
      <c r="AD15" s="154" t="s">
        <v>94</v>
      </c>
      <c r="AE15" s="15" t="s">
        <v>6</v>
      </c>
      <c r="AF15" s="112" t="s">
        <v>53</v>
      </c>
      <c r="AG15" s="154" t="s">
        <v>58</v>
      </c>
      <c r="AH15" s="13" t="s">
        <v>53</v>
      </c>
      <c r="AI15" s="15" t="s">
        <v>58</v>
      </c>
      <c r="AJ15" s="154" t="s">
        <v>94</v>
      </c>
      <c r="AK15" s="16" t="s">
        <v>6</v>
      </c>
    </row>
    <row r="16" spans="1:41" ht="14.65" customHeight="1">
      <c r="A16" s="244"/>
      <c r="B16" s="242"/>
      <c r="C16" s="239"/>
      <c r="D16" s="241"/>
      <c r="E16" s="240"/>
      <c r="F16" s="239"/>
      <c r="G16" s="240"/>
      <c r="H16" s="242"/>
      <c r="I16" s="239"/>
      <c r="J16" s="241"/>
      <c r="K16" s="240"/>
      <c r="L16" s="239"/>
      <c r="M16" s="240"/>
      <c r="N16" s="242"/>
      <c r="O16" s="239"/>
      <c r="P16" s="241"/>
      <c r="Q16" s="240"/>
      <c r="R16" s="239"/>
      <c r="S16" s="239"/>
      <c r="T16" s="242"/>
      <c r="U16" s="239"/>
      <c r="V16" s="241"/>
      <c r="W16" s="240"/>
      <c r="X16" s="239"/>
      <c r="Y16" s="240"/>
      <c r="Z16" s="242"/>
      <c r="AA16" s="239"/>
      <c r="AB16" s="241"/>
      <c r="AC16" s="240"/>
      <c r="AD16" s="239"/>
      <c r="AE16" s="240"/>
      <c r="AF16" s="242"/>
      <c r="AG16" s="239"/>
      <c r="AH16" s="241"/>
      <c r="AI16" s="240"/>
      <c r="AJ16" s="239"/>
      <c r="AK16" s="243"/>
      <c r="AL16" s="139"/>
      <c r="AM16" s="139"/>
      <c r="AN16" s="139"/>
      <c r="AO16" s="139"/>
    </row>
    <row r="17" spans="1:41">
      <c r="A17" s="113" t="s">
        <v>7</v>
      </c>
      <c r="B17" s="80">
        <v>79.103993633792683</v>
      </c>
      <c r="C17" s="52">
        <v>1.0779145913214376</v>
      </c>
      <c r="D17" s="71">
        <v>81.562271350065643</v>
      </c>
      <c r="E17" s="53">
        <v>2.2054942277375913</v>
      </c>
      <c r="F17" s="58">
        <v>2.458277702331543</v>
      </c>
      <c r="G17" s="53">
        <v>2.4548125267028809</v>
      </c>
      <c r="H17" s="80">
        <v>58.357214983936892</v>
      </c>
      <c r="I17" s="52">
        <v>1.4194478341540435</v>
      </c>
      <c r="J17" s="71">
        <v>56.736457656912883</v>
      </c>
      <c r="K17" s="53">
        <v>2.5110961431069585</v>
      </c>
      <c r="L17" s="58">
        <v>-1.6207573413848877</v>
      </c>
      <c r="M17" s="53">
        <v>2.8845164775848389</v>
      </c>
      <c r="N17" s="80">
        <v>73.244198556242893</v>
      </c>
      <c r="O17" s="52">
        <v>1.3393351840771748</v>
      </c>
      <c r="P17" s="71">
        <v>74.58351766487597</v>
      </c>
      <c r="Q17" s="53">
        <v>1.5346478291259869</v>
      </c>
      <c r="R17" s="58">
        <v>1.339319109916687</v>
      </c>
      <c r="S17" s="52">
        <v>2.0369002819061279</v>
      </c>
      <c r="T17" s="80">
        <v>66.091218752697728</v>
      </c>
      <c r="U17" s="52">
        <v>1.502254952659003</v>
      </c>
      <c r="V17" s="71">
        <v>72.486285074328563</v>
      </c>
      <c r="W17" s="53">
        <v>2.4594424952610026</v>
      </c>
      <c r="X17" s="58">
        <v>6.3950662612915039</v>
      </c>
      <c r="Y17" s="53">
        <v>2.8819484710693359</v>
      </c>
      <c r="Z17" s="80">
        <v>37.507223577963863</v>
      </c>
      <c r="AA17" s="52">
        <v>1.4864565485833416</v>
      </c>
      <c r="AB17" s="71">
        <v>44.003539040836522</v>
      </c>
      <c r="AC17" s="53">
        <v>3.0597000781674555</v>
      </c>
      <c r="AD17" s="58">
        <v>6.4963154792785645</v>
      </c>
      <c r="AE17" s="53">
        <v>3.4016640186309814</v>
      </c>
      <c r="AF17" s="80">
        <v>49.261436876077312</v>
      </c>
      <c r="AG17" s="52">
        <v>1.5704016232285454</v>
      </c>
      <c r="AH17" s="71">
        <v>65.667147171285606</v>
      </c>
      <c r="AI17" s="53">
        <v>2.8697904933761271</v>
      </c>
      <c r="AJ17" s="58">
        <v>16.405710220336914</v>
      </c>
      <c r="AK17" s="54">
        <v>3.271369457244873</v>
      </c>
      <c r="AL17" s="63"/>
      <c r="AM17" s="63"/>
      <c r="AN17" s="63"/>
      <c r="AO17" s="63"/>
    </row>
    <row r="18" spans="1:41">
      <c r="A18" s="113" t="s">
        <v>8</v>
      </c>
      <c r="B18" s="80">
        <v>72.3032958076667</v>
      </c>
      <c r="C18" s="52">
        <v>1.809954652235134</v>
      </c>
      <c r="D18" s="71">
        <v>74.154538323485141</v>
      </c>
      <c r="E18" s="53">
        <v>0.89730157333894101</v>
      </c>
      <c r="F18" s="58">
        <v>1.8512425422668457</v>
      </c>
      <c r="G18" s="53">
        <v>2.020169734954834</v>
      </c>
      <c r="H18" s="80">
        <v>43.71922549010128</v>
      </c>
      <c r="I18" s="52">
        <v>2.1333777586237415</v>
      </c>
      <c r="J18" s="71">
        <v>51.343880038316037</v>
      </c>
      <c r="K18" s="53">
        <v>1.0034780970613242</v>
      </c>
      <c r="L18" s="58">
        <v>7.6246547698974609</v>
      </c>
      <c r="M18" s="53">
        <v>2.3575980663299561</v>
      </c>
      <c r="N18" s="80">
        <v>68.588160840722139</v>
      </c>
      <c r="O18" s="52">
        <v>1.9081621258827239</v>
      </c>
      <c r="P18" s="71">
        <v>72.098832402138441</v>
      </c>
      <c r="Q18" s="53">
        <v>0.99703330818052349</v>
      </c>
      <c r="R18" s="58">
        <v>3.5106716156005859</v>
      </c>
      <c r="S18" s="52">
        <v>2.1529417037963867</v>
      </c>
      <c r="T18" s="80">
        <v>62.892904025101458</v>
      </c>
      <c r="U18" s="52">
        <v>1.7409414903863545</v>
      </c>
      <c r="V18" s="71">
        <v>66.990011648818111</v>
      </c>
      <c r="W18" s="53">
        <v>1.2184333806166399</v>
      </c>
      <c r="X18" s="58">
        <v>4.0971074104309082</v>
      </c>
      <c r="Y18" s="53">
        <v>2.1249604225158691</v>
      </c>
      <c r="Z18" s="80">
        <v>51.822015453457091</v>
      </c>
      <c r="AA18" s="52">
        <v>1.4951141671776453</v>
      </c>
      <c r="AB18" s="71">
        <v>46.204712399545969</v>
      </c>
      <c r="AC18" s="53">
        <v>1.1576243590618114</v>
      </c>
      <c r="AD18" s="58">
        <v>-5.6173028945922852</v>
      </c>
      <c r="AE18" s="53">
        <v>1.8908888101577759</v>
      </c>
      <c r="AF18" s="80">
        <v>66.781133325507938</v>
      </c>
      <c r="AG18" s="52">
        <v>1.9387807186792982</v>
      </c>
      <c r="AH18" s="71">
        <v>78.177483798006961</v>
      </c>
      <c r="AI18" s="53">
        <v>1.0874720765259569</v>
      </c>
      <c r="AJ18" s="58">
        <v>11.396350860595703</v>
      </c>
      <c r="AK18" s="54">
        <v>2.2229409217834473</v>
      </c>
      <c r="AL18" s="63"/>
      <c r="AM18" s="63"/>
      <c r="AN18" s="63"/>
      <c r="AO18" s="63"/>
    </row>
    <row r="19" spans="1:41">
      <c r="A19" s="114" t="s">
        <v>11</v>
      </c>
      <c r="B19" s="85">
        <v>79.180404232995926</v>
      </c>
      <c r="C19" s="55">
        <v>0.72372186208631561</v>
      </c>
      <c r="D19" s="86">
        <v>81.557884504959759</v>
      </c>
      <c r="E19" s="56">
        <v>1.012262193895064</v>
      </c>
      <c r="F19" s="84">
        <v>2.3774802684783936</v>
      </c>
      <c r="G19" s="56">
        <v>1.2443665266036987</v>
      </c>
      <c r="H19" s="85">
        <v>65.5745267546354</v>
      </c>
      <c r="I19" s="55">
        <v>0.93656400112712457</v>
      </c>
      <c r="J19" s="86">
        <v>55.571215005804277</v>
      </c>
      <c r="K19" s="56">
        <v>1.5758507791292398</v>
      </c>
      <c r="L19" s="84">
        <v>-10.003312110900879</v>
      </c>
      <c r="M19" s="56">
        <v>1.8331551551818848</v>
      </c>
      <c r="N19" s="85">
        <v>89.356229248199924</v>
      </c>
      <c r="O19" s="55">
        <v>0.57579688340323776</v>
      </c>
      <c r="P19" s="86">
        <v>91.348671569575572</v>
      </c>
      <c r="Q19" s="56">
        <v>0.71255533389969561</v>
      </c>
      <c r="R19" s="84">
        <v>1.9924423694610596</v>
      </c>
      <c r="S19" s="55">
        <v>0.91612070798873901</v>
      </c>
      <c r="T19" s="85">
        <v>74.231430243261343</v>
      </c>
      <c r="U19" s="55">
        <v>0.77485495873075239</v>
      </c>
      <c r="V19" s="86">
        <v>75.911147174341863</v>
      </c>
      <c r="W19" s="56">
        <v>1.3700451737951465</v>
      </c>
      <c r="X19" s="84">
        <v>1.679716944694519</v>
      </c>
      <c r="Y19" s="56">
        <v>1.5739834308624268</v>
      </c>
      <c r="Z19" s="85">
        <v>38.379561159063563</v>
      </c>
      <c r="AA19" s="55">
        <v>0.99828566933384288</v>
      </c>
      <c r="AB19" s="86">
        <v>43.401323642708128</v>
      </c>
      <c r="AC19" s="56">
        <v>1.5938017167919414</v>
      </c>
      <c r="AD19" s="84">
        <v>5.0217623710632324</v>
      </c>
      <c r="AE19" s="56">
        <v>1.8806324005126953</v>
      </c>
      <c r="AF19" s="85">
        <v>30.312926470270579</v>
      </c>
      <c r="AG19" s="55">
        <v>1.1134726537532649</v>
      </c>
      <c r="AH19" s="86">
        <v>41.610704003780228</v>
      </c>
      <c r="AI19" s="56">
        <v>1.4941697829120424</v>
      </c>
      <c r="AJ19" s="84">
        <v>11.29777717590332</v>
      </c>
      <c r="AK19" s="57">
        <v>1.8634282350540161</v>
      </c>
    </row>
    <row r="20" spans="1:41">
      <c r="A20" s="114" t="s">
        <v>12</v>
      </c>
      <c r="B20" s="85">
        <v>79.770753884136667</v>
      </c>
      <c r="C20" s="55">
        <v>1.1077302414545374</v>
      </c>
      <c r="D20" s="86">
        <v>88.344510732521272</v>
      </c>
      <c r="E20" s="56">
        <v>0.72157147016438483</v>
      </c>
      <c r="F20" s="84">
        <v>8.5737571716308594</v>
      </c>
      <c r="G20" s="56">
        <v>1.322018027305603</v>
      </c>
      <c r="H20" s="85">
        <v>44.403800288164682</v>
      </c>
      <c r="I20" s="55">
        <v>1.2562013738802094</v>
      </c>
      <c r="J20" s="86">
        <v>48.569757592529307</v>
      </c>
      <c r="K20" s="56">
        <v>1.1308945376575563</v>
      </c>
      <c r="L20" s="84">
        <v>4.1659574508666992</v>
      </c>
      <c r="M20" s="56">
        <v>1.6902557611465454</v>
      </c>
      <c r="N20" s="85">
        <v>77.562817528687489</v>
      </c>
      <c r="O20" s="55">
        <v>1.0687836451969315</v>
      </c>
      <c r="P20" s="86">
        <v>81.922441944797214</v>
      </c>
      <c r="Q20" s="56">
        <v>0.95950160433004383</v>
      </c>
      <c r="R20" s="84">
        <v>4.3596243858337402</v>
      </c>
      <c r="S20" s="55">
        <v>1.4362944364547729</v>
      </c>
      <c r="T20" s="85">
        <v>78.63913850527976</v>
      </c>
      <c r="U20" s="55">
        <v>0.90655606343443162</v>
      </c>
      <c r="V20" s="86">
        <v>79.275105128619359</v>
      </c>
      <c r="W20" s="56">
        <v>0.91063383786786489</v>
      </c>
      <c r="X20" s="84">
        <v>0.63596659898757935</v>
      </c>
      <c r="Y20" s="56">
        <v>1.2849504947662354</v>
      </c>
      <c r="Z20" s="85">
        <v>24.455614315035699</v>
      </c>
      <c r="AA20" s="55">
        <v>0.94879378316224894</v>
      </c>
      <c r="AB20" s="86">
        <v>36.925383707150203</v>
      </c>
      <c r="AC20" s="56">
        <v>1.1146227080069908</v>
      </c>
      <c r="AD20" s="84">
        <v>12.469769477844238</v>
      </c>
      <c r="AE20" s="56">
        <v>1.4637600183486938</v>
      </c>
      <c r="AF20" s="85">
        <v>33.716747576426499</v>
      </c>
      <c r="AG20" s="55">
        <v>1.321660533388674</v>
      </c>
      <c r="AH20" s="86">
        <v>44.206204787314491</v>
      </c>
      <c r="AI20" s="56">
        <v>1.2746816353176231</v>
      </c>
      <c r="AJ20" s="84">
        <v>10.489457130432129</v>
      </c>
      <c r="AK20" s="57">
        <v>1.8361916542053223</v>
      </c>
    </row>
    <row r="21" spans="1:41">
      <c r="A21" s="114" t="s">
        <v>14</v>
      </c>
      <c r="B21" s="85">
        <v>81.920844516175634</v>
      </c>
      <c r="C21" s="55">
        <v>1.4353052664297794</v>
      </c>
      <c r="D21" s="86">
        <v>77.118188444692166</v>
      </c>
      <c r="E21" s="56">
        <v>1.2313317033401996</v>
      </c>
      <c r="F21" s="84">
        <v>-4.8026561737060547</v>
      </c>
      <c r="G21" s="56">
        <v>1.8911051750183105</v>
      </c>
      <c r="H21" s="85">
        <v>73.8545221294453</v>
      </c>
      <c r="I21" s="55">
        <v>1.4251921420534521</v>
      </c>
      <c r="J21" s="86">
        <v>71.042808101550534</v>
      </c>
      <c r="K21" s="56">
        <v>1.5264444810893307</v>
      </c>
      <c r="L21" s="84">
        <v>-2.8117139339447021</v>
      </c>
      <c r="M21" s="56">
        <v>2.0883498191833496</v>
      </c>
      <c r="N21" s="85">
        <v>84.948287121159467</v>
      </c>
      <c r="O21" s="55">
        <v>1.1788371927034276</v>
      </c>
      <c r="P21" s="86">
        <v>88.228856492550506</v>
      </c>
      <c r="Q21" s="56">
        <v>1.1117084485192388</v>
      </c>
      <c r="R21" s="84">
        <v>3.280569314956665</v>
      </c>
      <c r="S21" s="55">
        <v>1.6203557252883911</v>
      </c>
      <c r="T21" s="85">
        <v>86.510946292787835</v>
      </c>
      <c r="U21" s="55">
        <v>1.3305059149957545</v>
      </c>
      <c r="V21" s="86">
        <v>88.00703045054253</v>
      </c>
      <c r="W21" s="56">
        <v>0.89426926196051693</v>
      </c>
      <c r="X21" s="84">
        <v>1.4960842132568359</v>
      </c>
      <c r="Y21" s="56">
        <v>1.6031105518341064</v>
      </c>
      <c r="Z21" s="85">
        <v>52.7803630669857</v>
      </c>
      <c r="AA21" s="55">
        <v>2.1048856070142143</v>
      </c>
      <c r="AB21" s="86">
        <v>50.813716718188367</v>
      </c>
      <c r="AC21" s="56">
        <v>1.5430418110755202</v>
      </c>
      <c r="AD21" s="84">
        <v>-1.9666463136672974</v>
      </c>
      <c r="AE21" s="56">
        <v>2.6098892688751221</v>
      </c>
      <c r="AF21" s="85">
        <v>59.565947664661181</v>
      </c>
      <c r="AG21" s="55">
        <v>2.3277997078228494</v>
      </c>
      <c r="AH21" s="86">
        <v>63.403164798889733</v>
      </c>
      <c r="AI21" s="56">
        <v>1.5698351403580988</v>
      </c>
      <c r="AJ21" s="84">
        <v>3.8372170925140381</v>
      </c>
      <c r="AK21" s="57">
        <v>2.8076741695404053</v>
      </c>
    </row>
    <row r="22" spans="1:41">
      <c r="A22" s="113" t="s">
        <v>16</v>
      </c>
      <c r="B22" s="80">
        <v>59.520524179899923</v>
      </c>
      <c r="C22" s="52">
        <v>1.0670201491068825</v>
      </c>
      <c r="D22" s="71">
        <v>59.840297564066979</v>
      </c>
      <c r="E22" s="53">
        <v>0.80402915866037528</v>
      </c>
      <c r="F22" s="58">
        <v>0.31977337598800659</v>
      </c>
      <c r="G22" s="53">
        <v>1.3360370397567749</v>
      </c>
      <c r="H22" s="80">
        <v>33.326901183895266</v>
      </c>
      <c r="I22" s="52">
        <v>1.0166299217141739</v>
      </c>
      <c r="J22" s="71">
        <v>30.712427436451129</v>
      </c>
      <c r="K22" s="53">
        <v>1.2775022119830217</v>
      </c>
      <c r="L22" s="58">
        <v>-2.614473819732666</v>
      </c>
      <c r="M22" s="53">
        <v>1.6326507329940796</v>
      </c>
      <c r="N22" s="80">
        <v>78.627687066183427</v>
      </c>
      <c r="O22" s="52">
        <v>0.80288913027270414</v>
      </c>
      <c r="P22" s="71">
        <v>90.121436231316721</v>
      </c>
      <c r="Q22" s="53">
        <v>0.94483387114402462</v>
      </c>
      <c r="R22" s="58">
        <v>11.493749618530273</v>
      </c>
      <c r="S22" s="52">
        <v>1.2398959398269653</v>
      </c>
      <c r="T22" s="80">
        <v>64.415424975965053</v>
      </c>
      <c r="U22" s="52">
        <v>0.95960338651925525</v>
      </c>
      <c r="V22" s="71">
        <v>64.568550180279857</v>
      </c>
      <c r="W22" s="53">
        <v>1.0493734797138603</v>
      </c>
      <c r="X22" s="58">
        <v>0.15312521159648895</v>
      </c>
      <c r="Y22" s="53">
        <v>1.4219787120819092</v>
      </c>
      <c r="Z22" s="80">
        <v>9.9324583663248873</v>
      </c>
      <c r="AA22" s="52">
        <v>0.57995098594926608</v>
      </c>
      <c r="AB22" s="71">
        <v>12.964247039191219</v>
      </c>
      <c r="AC22" s="53">
        <v>0.6897375249485147</v>
      </c>
      <c r="AD22" s="58">
        <v>3.0317885875701904</v>
      </c>
      <c r="AE22" s="53">
        <v>0.90115535259246826</v>
      </c>
      <c r="AF22" s="80">
        <v>23.540349615798348</v>
      </c>
      <c r="AG22" s="52">
        <v>0.87579869614618999</v>
      </c>
      <c r="AH22" s="71">
        <v>46.227502483021517</v>
      </c>
      <c r="AI22" s="53">
        <v>1.1780950537022712</v>
      </c>
      <c r="AJ22" s="58">
        <v>22.687152862548828</v>
      </c>
      <c r="AK22" s="54">
        <v>1.4679684638977051</v>
      </c>
      <c r="AL22" s="63"/>
      <c r="AM22" s="63"/>
      <c r="AN22" s="63"/>
      <c r="AO22" s="63"/>
    </row>
    <row r="23" spans="1:41">
      <c r="A23" s="113" t="s">
        <v>386</v>
      </c>
      <c r="B23" s="80">
        <v>83.82784518736986</v>
      </c>
      <c r="C23" s="52">
        <v>1.0138879526245355</v>
      </c>
      <c r="D23" s="71">
        <v>90.305775966384672</v>
      </c>
      <c r="E23" s="53">
        <v>1.0591335667561703</v>
      </c>
      <c r="F23" s="58">
        <v>6.4779305458068848</v>
      </c>
      <c r="G23" s="53">
        <v>1.4661966562271118</v>
      </c>
      <c r="H23" s="80">
        <v>51.276400403645653</v>
      </c>
      <c r="I23" s="52">
        <v>1.4255667595692607</v>
      </c>
      <c r="J23" s="71">
        <v>52.075996632777887</v>
      </c>
      <c r="K23" s="53">
        <v>1.7719079806212477</v>
      </c>
      <c r="L23" s="58">
        <v>0.79959625005722046</v>
      </c>
      <c r="M23" s="53">
        <v>2.2741808891296387</v>
      </c>
      <c r="N23" s="80">
        <v>82.756573570281518</v>
      </c>
      <c r="O23" s="52">
        <v>1.0144687167861366</v>
      </c>
      <c r="P23" s="71">
        <v>82.544848758518981</v>
      </c>
      <c r="Q23" s="53">
        <v>1.5021856550661823</v>
      </c>
      <c r="R23" s="58">
        <v>-0.21172481775283813</v>
      </c>
      <c r="S23" s="52">
        <v>1.8126523494720459</v>
      </c>
      <c r="T23" s="80">
        <v>81.242771220230765</v>
      </c>
      <c r="U23" s="52">
        <v>1.0352600157911735</v>
      </c>
      <c r="V23" s="71">
        <v>82.420892416521312</v>
      </c>
      <c r="W23" s="53">
        <v>1.2854805997475385</v>
      </c>
      <c r="X23" s="58">
        <v>1.1781212091445923</v>
      </c>
      <c r="Y23" s="53">
        <v>1.6505222320556641</v>
      </c>
      <c r="Z23" s="80">
        <v>26.764114467048529</v>
      </c>
      <c r="AA23" s="52">
        <v>1.2459835047369017</v>
      </c>
      <c r="AB23" s="71">
        <v>25.586627102427499</v>
      </c>
      <c r="AC23" s="53">
        <v>1.9631770794573613</v>
      </c>
      <c r="AD23" s="58">
        <v>-1.1774873733520508</v>
      </c>
      <c r="AE23" s="53">
        <v>2.3251965045928955</v>
      </c>
      <c r="AF23" s="80">
        <v>46.429625649106768</v>
      </c>
      <c r="AG23" s="52">
        <v>1.3607115670912668</v>
      </c>
      <c r="AH23" s="71">
        <v>54.208929415225683</v>
      </c>
      <c r="AI23" s="53">
        <v>1.5254079512398955</v>
      </c>
      <c r="AJ23" s="58">
        <v>7.7793035507202148</v>
      </c>
      <c r="AK23" s="54">
        <v>2.0441148281097412</v>
      </c>
      <c r="AL23" s="63"/>
      <c r="AM23" s="63"/>
      <c r="AN23" s="63"/>
      <c r="AO23" s="63"/>
    </row>
    <row r="24" spans="1:41">
      <c r="A24" s="113" t="s">
        <v>17</v>
      </c>
      <c r="B24" s="80">
        <v>87.927568117726679</v>
      </c>
      <c r="C24" s="52">
        <v>0.6207865766941808</v>
      </c>
      <c r="D24" s="71">
        <v>83.47463416564743</v>
      </c>
      <c r="E24" s="53">
        <v>0.78407601376459801</v>
      </c>
      <c r="F24" s="58">
        <v>-4.4529337882995605</v>
      </c>
      <c r="G24" s="53">
        <v>1.0000755786895752</v>
      </c>
      <c r="H24" s="80">
        <v>35.229100113116282</v>
      </c>
      <c r="I24" s="52">
        <v>1.027327526041901</v>
      </c>
      <c r="J24" s="71">
        <v>27.30420535771956</v>
      </c>
      <c r="K24" s="53">
        <v>1.0201068728369516</v>
      </c>
      <c r="L24" s="58">
        <v>-7.9248948097229004</v>
      </c>
      <c r="M24" s="53">
        <v>1.4477638006210327</v>
      </c>
      <c r="N24" s="80">
        <v>69.904698195079149</v>
      </c>
      <c r="O24" s="52">
        <v>1.0385554539224768</v>
      </c>
      <c r="P24" s="71">
        <v>69.174468612381403</v>
      </c>
      <c r="Q24" s="53">
        <v>0.92284266341884547</v>
      </c>
      <c r="R24" s="58">
        <v>-0.73022955656051636</v>
      </c>
      <c r="S24" s="52">
        <v>1.3893293142318726</v>
      </c>
      <c r="T24" s="80">
        <v>69.684122254491101</v>
      </c>
      <c r="U24" s="52">
        <v>1.0408503970632712</v>
      </c>
      <c r="V24" s="71">
        <v>63.582373896439051</v>
      </c>
      <c r="W24" s="53">
        <v>1.0408696281997973</v>
      </c>
      <c r="X24" s="58">
        <v>-6.1017484664916992</v>
      </c>
      <c r="Y24" s="53">
        <v>1.4719983339309692</v>
      </c>
      <c r="Z24" s="80">
        <v>12.88394295493462</v>
      </c>
      <c r="AA24" s="52">
        <v>0.73603450399210135</v>
      </c>
      <c r="AB24" s="71">
        <v>8.7053976365685912</v>
      </c>
      <c r="AC24" s="53">
        <v>0.5561522651984907</v>
      </c>
      <c r="AD24" s="58">
        <v>-4.1785454750061035</v>
      </c>
      <c r="AE24" s="53">
        <v>0.92252486944198608</v>
      </c>
      <c r="AF24" s="80">
        <v>36.516210026111402</v>
      </c>
      <c r="AG24" s="52">
        <v>1.145083654515316</v>
      </c>
      <c r="AH24" s="71">
        <v>35.350438099804357</v>
      </c>
      <c r="AI24" s="53">
        <v>0.95377685679991686</v>
      </c>
      <c r="AJ24" s="58">
        <v>-1.1657719612121582</v>
      </c>
      <c r="AK24" s="54">
        <v>1.490270733833313</v>
      </c>
      <c r="AL24" s="63"/>
      <c r="AM24" s="63"/>
      <c r="AN24" s="63"/>
      <c r="AO24" s="63"/>
    </row>
    <row r="25" spans="1:41">
      <c r="A25" s="113" t="s">
        <v>18</v>
      </c>
      <c r="B25" s="80">
        <v>79.494790488529631</v>
      </c>
      <c r="C25" s="52">
        <v>1.2912355246742946</v>
      </c>
      <c r="D25" s="71">
        <v>71.12723851297342</v>
      </c>
      <c r="E25" s="53">
        <v>1.3332205524060312</v>
      </c>
      <c r="F25" s="58">
        <v>-8.3675518035888672</v>
      </c>
      <c r="G25" s="53">
        <v>1.8560081720352173</v>
      </c>
      <c r="H25" s="80">
        <v>79.653794913820533</v>
      </c>
      <c r="I25" s="52">
        <v>1.239814895946852</v>
      </c>
      <c r="J25" s="71">
        <v>80.295482221367337</v>
      </c>
      <c r="K25" s="53">
        <v>1.0973004061064155</v>
      </c>
      <c r="L25" s="58">
        <v>0.64168733358383179</v>
      </c>
      <c r="M25" s="53">
        <v>1.6556596755981445</v>
      </c>
      <c r="N25" s="80">
        <v>68.657224579915834</v>
      </c>
      <c r="O25" s="52">
        <v>1.3246854219203932</v>
      </c>
      <c r="P25" s="71">
        <v>60.902681194896033</v>
      </c>
      <c r="Q25" s="53">
        <v>1.5008080822664818</v>
      </c>
      <c r="R25" s="58">
        <v>-7.7545433044433594</v>
      </c>
      <c r="S25" s="52">
        <v>2.0018031597137451</v>
      </c>
      <c r="T25" s="80">
        <v>57.279304035169211</v>
      </c>
      <c r="U25" s="52">
        <v>1.4054641351983848</v>
      </c>
      <c r="V25" s="71">
        <v>53.8080382425279</v>
      </c>
      <c r="W25" s="53">
        <v>1.4882297877909683</v>
      </c>
      <c r="X25" s="58">
        <v>-3.4712657928466797</v>
      </c>
      <c r="Y25" s="53">
        <v>2.0469872951507568</v>
      </c>
      <c r="Z25" s="80">
        <v>23.059452294125421</v>
      </c>
      <c r="AA25" s="52">
        <v>1.2330850537410236</v>
      </c>
      <c r="AB25" s="71">
        <v>24.877107553383059</v>
      </c>
      <c r="AC25" s="53">
        <v>1.2095059250732221</v>
      </c>
      <c r="AD25" s="58">
        <v>1.8176552057266235</v>
      </c>
      <c r="AE25" s="53">
        <v>1.7272530794143677</v>
      </c>
      <c r="AF25" s="80">
        <v>73.857959709059372</v>
      </c>
      <c r="AG25" s="52">
        <v>1.8576950400155043</v>
      </c>
      <c r="AH25" s="71">
        <v>90.449667902771452</v>
      </c>
      <c r="AI25" s="53">
        <v>0.91196956170174848</v>
      </c>
      <c r="AJ25" s="58">
        <v>16.591709136962891</v>
      </c>
      <c r="AK25" s="54">
        <v>2.0694732666015625</v>
      </c>
      <c r="AL25" s="63"/>
      <c r="AM25" s="63"/>
      <c r="AN25" s="63"/>
      <c r="AO25" s="63"/>
    </row>
    <row r="26" spans="1:41">
      <c r="A26" s="113" t="s">
        <v>202</v>
      </c>
      <c r="B26" s="80">
        <v>75.244338822786858</v>
      </c>
      <c r="C26" s="52">
        <v>0.92742287181896377</v>
      </c>
      <c r="D26" s="71">
        <v>73.369248742871378</v>
      </c>
      <c r="E26" s="53">
        <v>1.1271715639973328</v>
      </c>
      <c r="F26" s="58">
        <v>-1.8750901222229004</v>
      </c>
      <c r="G26" s="53">
        <v>1.459667444229126</v>
      </c>
      <c r="H26" s="80">
        <v>58.42831466807931</v>
      </c>
      <c r="I26" s="52">
        <v>1.4048975647576214</v>
      </c>
      <c r="J26" s="71">
        <v>50.906865800239267</v>
      </c>
      <c r="K26" s="53">
        <v>1.5236395724167653</v>
      </c>
      <c r="L26" s="58">
        <v>-7.521449089050293</v>
      </c>
      <c r="M26" s="53">
        <v>2.0724899768829346</v>
      </c>
      <c r="N26" s="80">
        <v>62.491774090768722</v>
      </c>
      <c r="O26" s="52">
        <v>1.2451034537925398</v>
      </c>
      <c r="P26" s="71">
        <v>65.167761031101165</v>
      </c>
      <c r="Q26" s="53">
        <v>1.1822316891224616</v>
      </c>
      <c r="R26" s="58">
        <v>2.6759870052337646</v>
      </c>
      <c r="S26" s="52">
        <v>1.7169607877731323</v>
      </c>
      <c r="T26" s="80">
        <v>61.77280821787501</v>
      </c>
      <c r="U26" s="52">
        <v>1.3220370330415097</v>
      </c>
      <c r="V26" s="71">
        <v>67.532865506684914</v>
      </c>
      <c r="W26" s="53">
        <v>1.1478800338627997</v>
      </c>
      <c r="X26" s="58">
        <v>5.7600574493408203</v>
      </c>
      <c r="Y26" s="53">
        <v>1.7508313655853271</v>
      </c>
      <c r="Z26" s="80">
        <v>38.316020315099827</v>
      </c>
      <c r="AA26" s="52">
        <v>1.08084532419726</v>
      </c>
      <c r="AB26" s="71">
        <v>31.30811285540468</v>
      </c>
      <c r="AC26" s="53">
        <v>1.0484759644767629</v>
      </c>
      <c r="AD26" s="58">
        <v>-7.0079073905944824</v>
      </c>
      <c r="AE26" s="53">
        <v>1.5058314800262451</v>
      </c>
      <c r="AF26" s="80">
        <v>37.146770352942823</v>
      </c>
      <c r="AG26" s="52">
        <v>1.3858427621621767</v>
      </c>
      <c r="AH26" s="71">
        <v>41.288098091049783</v>
      </c>
      <c r="AI26" s="53">
        <v>1.4399966958827319</v>
      </c>
      <c r="AJ26" s="58">
        <v>4.1413278579711914</v>
      </c>
      <c r="AK26" s="54">
        <v>1.9985371828079224</v>
      </c>
      <c r="AL26" s="63"/>
      <c r="AM26" s="63"/>
      <c r="AN26" s="63"/>
      <c r="AO26" s="63"/>
    </row>
    <row r="27" spans="1:41">
      <c r="A27" s="113" t="s">
        <v>19</v>
      </c>
      <c r="B27" s="80">
        <v>80.196722140914687</v>
      </c>
      <c r="C27" s="52">
        <v>0.98427763828680337</v>
      </c>
      <c r="D27" s="71">
        <v>78.074133401652603</v>
      </c>
      <c r="E27" s="53">
        <v>0.98476709969081355</v>
      </c>
      <c r="F27" s="58">
        <v>-2.1225886344909668</v>
      </c>
      <c r="G27" s="53">
        <v>1.3923249244689941</v>
      </c>
      <c r="H27" s="80">
        <v>37.935698441303707</v>
      </c>
      <c r="I27" s="52">
        <v>0.90600040114234048</v>
      </c>
      <c r="J27" s="71">
        <v>39.526164905421872</v>
      </c>
      <c r="K27" s="53">
        <v>1.277666149890766</v>
      </c>
      <c r="L27" s="58">
        <v>1.5904664993286133</v>
      </c>
      <c r="M27" s="53">
        <v>1.5662909746170044</v>
      </c>
      <c r="N27" s="80">
        <v>59.953309663820562</v>
      </c>
      <c r="O27" s="52">
        <v>1.1443497842263144</v>
      </c>
      <c r="P27" s="71">
        <v>68.195262130655706</v>
      </c>
      <c r="Q27" s="53">
        <v>1.2590773603369454</v>
      </c>
      <c r="R27" s="58">
        <v>8.2419528961181641</v>
      </c>
      <c r="S27" s="52">
        <v>1.7014148235321045</v>
      </c>
      <c r="T27" s="80">
        <v>67.597993983462416</v>
      </c>
      <c r="U27" s="52">
        <v>1.1744811908624877</v>
      </c>
      <c r="V27" s="71">
        <v>69.818722493813141</v>
      </c>
      <c r="W27" s="53">
        <v>1.0287970871581318</v>
      </c>
      <c r="X27" s="58">
        <v>2.2207283973693848</v>
      </c>
      <c r="Y27" s="53">
        <v>1.5613549947738647</v>
      </c>
      <c r="Z27" s="80">
        <v>15.37266017115485</v>
      </c>
      <c r="AA27" s="52">
        <v>0.83170347634759556</v>
      </c>
      <c r="AB27" s="71">
        <v>14.40439345125289</v>
      </c>
      <c r="AC27" s="53">
        <v>0.82270881498460091</v>
      </c>
      <c r="AD27" s="58">
        <v>-0.96826672554016113</v>
      </c>
      <c r="AE27" s="53">
        <v>1.1698634624481201</v>
      </c>
      <c r="AF27" s="80">
        <v>29.20209279034674</v>
      </c>
      <c r="AG27" s="52">
        <v>1.2855095306328519</v>
      </c>
      <c r="AH27" s="71">
        <v>45.598493884562238</v>
      </c>
      <c r="AI27" s="53">
        <v>1.0476808820624757</v>
      </c>
      <c r="AJ27" s="58">
        <v>16.396400451660156</v>
      </c>
      <c r="AK27" s="54">
        <v>1.6583636999130249</v>
      </c>
      <c r="AL27" s="63"/>
      <c r="AM27" s="63"/>
      <c r="AN27" s="63"/>
      <c r="AO27" s="63"/>
    </row>
    <row r="28" spans="1:41">
      <c r="A28" s="113" t="s">
        <v>20</v>
      </c>
      <c r="B28" s="80">
        <v>61.989289391055891</v>
      </c>
      <c r="C28" s="52">
        <v>1.090903803714949</v>
      </c>
      <c r="D28" s="71">
        <v>59.717343688151942</v>
      </c>
      <c r="E28" s="53">
        <v>1.1504329062562768</v>
      </c>
      <c r="F28" s="58">
        <v>-2.2719457149505615</v>
      </c>
      <c r="G28" s="53">
        <v>1.5854232311248779</v>
      </c>
      <c r="H28" s="80">
        <v>36.691143188199497</v>
      </c>
      <c r="I28" s="52">
        <v>1.2066136748400904</v>
      </c>
      <c r="J28" s="71">
        <v>42.285379622956427</v>
      </c>
      <c r="K28" s="53">
        <v>1.1391188475006042</v>
      </c>
      <c r="L28" s="58">
        <v>5.5942363739013672</v>
      </c>
      <c r="M28" s="53">
        <v>1.6593698263168335</v>
      </c>
      <c r="N28" s="80">
        <v>63.668529237379637</v>
      </c>
      <c r="O28" s="52">
        <v>1.1193008368658761</v>
      </c>
      <c r="P28" s="71">
        <v>68.191167212856001</v>
      </c>
      <c r="Q28" s="53">
        <v>1.1246199792089604</v>
      </c>
      <c r="R28" s="58">
        <v>4.5226378440856934</v>
      </c>
      <c r="S28" s="52">
        <v>1.5866960287094116</v>
      </c>
      <c r="T28" s="80">
        <v>50.708314084162723</v>
      </c>
      <c r="U28" s="52">
        <v>1.002928384625605</v>
      </c>
      <c r="V28" s="71">
        <v>50.37189233299457</v>
      </c>
      <c r="W28" s="53">
        <v>1.1709138884317281</v>
      </c>
      <c r="X28" s="58">
        <v>-0.33642175793647766</v>
      </c>
      <c r="Y28" s="53">
        <v>1.5417213439941406</v>
      </c>
      <c r="Z28" s="80">
        <v>14.09466397955738</v>
      </c>
      <c r="AA28" s="52">
        <v>0.79530482836320726</v>
      </c>
      <c r="AB28" s="71">
        <v>22.362833249804002</v>
      </c>
      <c r="AC28" s="53">
        <v>0.93832485383445707</v>
      </c>
      <c r="AD28" s="58">
        <v>8.2681694030761719</v>
      </c>
      <c r="AE28" s="53">
        <v>1.2300257682800293</v>
      </c>
      <c r="AF28" s="80">
        <v>18.214340957927931</v>
      </c>
      <c r="AG28" s="52">
        <v>0.89268191132457542</v>
      </c>
      <c r="AH28" s="71">
        <v>50.737107332292787</v>
      </c>
      <c r="AI28" s="53">
        <v>1.5727370572818653</v>
      </c>
      <c r="AJ28" s="58">
        <v>32.52276611328125</v>
      </c>
      <c r="AK28" s="54">
        <v>1.808419942855835</v>
      </c>
      <c r="AL28" s="63"/>
      <c r="AM28" s="63"/>
      <c r="AN28" s="63"/>
      <c r="AO28" s="63"/>
    </row>
    <row r="29" spans="1:41">
      <c r="A29" s="113" t="s">
        <v>322</v>
      </c>
      <c r="B29" s="80">
        <v>60.411070368505989</v>
      </c>
      <c r="C29" s="52">
        <v>1.1475327403289759</v>
      </c>
      <c r="D29" s="71">
        <v>62.156687661064737</v>
      </c>
      <c r="E29" s="53">
        <v>1.1832747390700007</v>
      </c>
      <c r="F29" s="58">
        <v>1.7456172704696655</v>
      </c>
      <c r="G29" s="53">
        <v>1.6483235359191895</v>
      </c>
      <c r="H29" s="80">
        <v>33.849992539487687</v>
      </c>
      <c r="I29" s="52">
        <v>1.0469777834767582</v>
      </c>
      <c r="J29" s="71">
        <v>41.586387006661653</v>
      </c>
      <c r="K29" s="53">
        <v>1.1387038859415297</v>
      </c>
      <c r="L29" s="58">
        <v>7.7363944053649902</v>
      </c>
      <c r="M29" s="53">
        <v>1.5468707084655762</v>
      </c>
      <c r="N29" s="80">
        <v>71.986896733424302</v>
      </c>
      <c r="O29" s="52">
        <v>1.0252157398617379</v>
      </c>
      <c r="P29" s="71">
        <v>73.944252381200357</v>
      </c>
      <c r="Q29" s="53">
        <v>1.0264348785324813</v>
      </c>
      <c r="R29" s="58">
        <v>1.9573556184768677</v>
      </c>
      <c r="S29" s="52">
        <v>1.4507362842559814</v>
      </c>
      <c r="T29" s="80">
        <v>59.283072402450252</v>
      </c>
      <c r="U29" s="52">
        <v>1.2385141874467878</v>
      </c>
      <c r="V29" s="71">
        <v>66.444056892952503</v>
      </c>
      <c r="W29" s="53">
        <v>0.95167950603165752</v>
      </c>
      <c r="X29" s="58">
        <v>7.1609845161437988</v>
      </c>
      <c r="Y29" s="53">
        <v>1.5619255304336548</v>
      </c>
      <c r="Z29" s="80">
        <v>20.601205463402561</v>
      </c>
      <c r="AA29" s="52">
        <v>1.0174347082928366</v>
      </c>
      <c r="AB29" s="71">
        <v>21.7578550813882</v>
      </c>
      <c r="AC29" s="53">
        <v>1.249079116045346</v>
      </c>
      <c r="AD29" s="58">
        <v>1.1566495895385742</v>
      </c>
      <c r="AE29" s="53">
        <v>1.611015796661377</v>
      </c>
      <c r="AF29" s="80">
        <v>26.956361670349668</v>
      </c>
      <c r="AG29" s="52">
        <v>1.1268877316023203</v>
      </c>
      <c r="AH29" s="71">
        <v>37.815441059440872</v>
      </c>
      <c r="AI29" s="53">
        <v>1.2858560845451701</v>
      </c>
      <c r="AJ29" s="58">
        <v>10.859079360961914</v>
      </c>
      <c r="AK29" s="54">
        <v>1.7097666263580322</v>
      </c>
      <c r="AL29" s="63"/>
      <c r="AM29" s="63"/>
      <c r="AN29" s="63"/>
      <c r="AO29" s="63"/>
    </row>
    <row r="30" spans="1:41">
      <c r="A30" s="113" t="s">
        <v>21</v>
      </c>
      <c r="B30" s="80">
        <v>74.274110666651893</v>
      </c>
      <c r="C30" s="52">
        <v>0.8920711970615306</v>
      </c>
      <c r="D30" s="71">
        <v>78.22613731608692</v>
      </c>
      <c r="E30" s="53">
        <v>0.91698040765195554</v>
      </c>
      <c r="F30" s="58">
        <v>3.9520266056060791</v>
      </c>
      <c r="G30" s="53">
        <v>1.2793139219284058</v>
      </c>
      <c r="H30" s="80">
        <v>36.842940137680927</v>
      </c>
      <c r="I30" s="52">
        <v>1.0793959983713091</v>
      </c>
      <c r="J30" s="71">
        <v>49.229967189905302</v>
      </c>
      <c r="K30" s="53">
        <v>1.1988257497716002</v>
      </c>
      <c r="L30" s="58">
        <v>12.387026786804199</v>
      </c>
      <c r="M30" s="53">
        <v>1.613158106803894</v>
      </c>
      <c r="N30" s="80">
        <v>56.863892728742442</v>
      </c>
      <c r="O30" s="52">
        <v>0.94137756958404228</v>
      </c>
      <c r="P30" s="71">
        <v>57.543036761743892</v>
      </c>
      <c r="Q30" s="53">
        <v>0.94720769083918488</v>
      </c>
      <c r="R30" s="58">
        <v>0.67914402484893799</v>
      </c>
      <c r="S30" s="52">
        <v>1.3354377746582031</v>
      </c>
      <c r="T30" s="80">
        <v>55.499889125190592</v>
      </c>
      <c r="U30" s="52">
        <v>1.0133535770808397</v>
      </c>
      <c r="V30" s="71">
        <v>55.24088191684843</v>
      </c>
      <c r="W30" s="53">
        <v>1.0748936540687408</v>
      </c>
      <c r="X30" s="58">
        <v>-0.25900721549987793</v>
      </c>
      <c r="Y30" s="53">
        <v>1.4772548675537109</v>
      </c>
      <c r="Z30" s="80">
        <v>21.79305622514579</v>
      </c>
      <c r="AA30" s="52">
        <v>0.88963594204787</v>
      </c>
      <c r="AB30" s="71">
        <v>27.42427690740249</v>
      </c>
      <c r="AC30" s="53">
        <v>0.84822525456197784</v>
      </c>
      <c r="AD30" s="58">
        <v>5.631220817565918</v>
      </c>
      <c r="AE30" s="53">
        <v>1.2292022705078125</v>
      </c>
      <c r="AF30" s="80">
        <v>24.245694360805</v>
      </c>
      <c r="AG30" s="52">
        <v>0.96380383558635996</v>
      </c>
      <c r="AH30" s="71">
        <v>36.102439107775893</v>
      </c>
      <c r="AI30" s="53">
        <v>0.97218632752522649</v>
      </c>
      <c r="AJ30" s="58">
        <v>11.856744766235352</v>
      </c>
      <c r="AK30" s="54">
        <v>1.3689645528793335</v>
      </c>
      <c r="AL30" s="63"/>
      <c r="AM30" s="63"/>
      <c r="AN30" s="63"/>
      <c r="AO30" s="63"/>
    </row>
    <row r="31" spans="1:41">
      <c r="A31" s="113" t="s">
        <v>22</v>
      </c>
      <c r="B31" s="80">
        <v>79.286770090940735</v>
      </c>
      <c r="C31" s="52">
        <v>1.3388764056998741</v>
      </c>
      <c r="D31" s="71">
        <v>92.115982685370781</v>
      </c>
      <c r="E31" s="53">
        <v>0.73536492054292657</v>
      </c>
      <c r="F31" s="58">
        <v>12.829212188720703</v>
      </c>
      <c r="G31" s="53">
        <v>1.5275312662124634</v>
      </c>
      <c r="H31" s="80">
        <v>67.227739872948575</v>
      </c>
      <c r="I31" s="52">
        <v>1.5794512992286993</v>
      </c>
      <c r="J31" s="71">
        <v>62.377334574280887</v>
      </c>
      <c r="K31" s="53">
        <v>1.5087357155907224</v>
      </c>
      <c r="L31" s="58">
        <v>-4.850405216217041</v>
      </c>
      <c r="M31" s="53">
        <v>2.1842503547668457</v>
      </c>
      <c r="N31" s="80">
        <v>57.982633493777762</v>
      </c>
      <c r="O31" s="52">
        <v>1.7968111822529582</v>
      </c>
      <c r="P31" s="71">
        <v>74.41596205836538</v>
      </c>
      <c r="Q31" s="53">
        <v>1.3876430132649809</v>
      </c>
      <c r="R31" s="58">
        <v>16.433328628540039</v>
      </c>
      <c r="S31" s="52">
        <v>2.2702605724334717</v>
      </c>
      <c r="T31" s="80">
        <v>91.190424283913771</v>
      </c>
      <c r="U31" s="52">
        <v>0.9830345769101051</v>
      </c>
      <c r="V31" s="71">
        <v>87.624890776978106</v>
      </c>
      <c r="W31" s="53">
        <v>0.98941450395075181</v>
      </c>
      <c r="X31" s="58">
        <v>-3.5655333995819092</v>
      </c>
      <c r="Y31" s="53">
        <v>1.3947393894195557</v>
      </c>
      <c r="Z31" s="80">
        <v>23.802743225821331</v>
      </c>
      <c r="AA31" s="52">
        <v>1.2952725971821877</v>
      </c>
      <c r="AB31" s="71">
        <v>25.781282011835149</v>
      </c>
      <c r="AC31" s="53">
        <v>1.2837140533242288</v>
      </c>
      <c r="AD31" s="58">
        <v>1.9785387516021729</v>
      </c>
      <c r="AE31" s="53">
        <v>1.8236372470855713</v>
      </c>
      <c r="AF31" s="80">
        <v>47.421853753411163</v>
      </c>
      <c r="AG31" s="52">
        <v>1.8371645101134317</v>
      </c>
      <c r="AH31" s="71">
        <v>53.250226964361879</v>
      </c>
      <c r="AI31" s="53">
        <v>1.3722986540382203</v>
      </c>
      <c r="AJ31" s="58">
        <v>5.8283734321594238</v>
      </c>
      <c r="AK31" s="54">
        <v>2.2931151390075684</v>
      </c>
      <c r="AL31" s="63"/>
      <c r="AM31" s="63"/>
      <c r="AN31" s="63"/>
      <c r="AO31" s="63"/>
    </row>
    <row r="32" spans="1:41">
      <c r="A32" s="113" t="s">
        <v>24</v>
      </c>
      <c r="B32" s="80">
        <v>37.99523751167245</v>
      </c>
      <c r="C32" s="52">
        <v>1.6231460723723963</v>
      </c>
      <c r="D32" s="71">
        <v>38.231259381142493</v>
      </c>
      <c r="E32" s="53">
        <v>1.7346243316014565</v>
      </c>
      <c r="F32" s="58">
        <v>0.23602187633514404</v>
      </c>
      <c r="G32" s="53">
        <v>2.3756103515625</v>
      </c>
      <c r="H32" s="80">
        <v>43.87062776318448</v>
      </c>
      <c r="I32" s="52">
        <v>1.4137149445006694</v>
      </c>
      <c r="J32" s="71">
        <v>44.498887730947807</v>
      </c>
      <c r="K32" s="53">
        <v>1.6319863413090516</v>
      </c>
      <c r="L32" s="58">
        <v>0.62825995683670044</v>
      </c>
      <c r="M32" s="53">
        <v>2.1591594219207764</v>
      </c>
      <c r="N32" s="80">
        <v>39.63547253223868</v>
      </c>
      <c r="O32" s="52">
        <v>1.7094187114225454</v>
      </c>
      <c r="P32" s="71">
        <v>40.503719031594279</v>
      </c>
      <c r="Q32" s="53">
        <v>1.7435337592380513</v>
      </c>
      <c r="R32" s="58">
        <v>0.86824649572372437</v>
      </c>
      <c r="S32" s="52">
        <v>2.4417252540588379</v>
      </c>
      <c r="T32" s="80">
        <v>47.843075479909572</v>
      </c>
      <c r="U32" s="52">
        <v>1.7370074072583284</v>
      </c>
      <c r="V32" s="71">
        <v>48.849052403375467</v>
      </c>
      <c r="W32" s="53">
        <v>1.9443744600198365</v>
      </c>
      <c r="X32" s="58">
        <v>1.0059769153594971</v>
      </c>
      <c r="Y32" s="53">
        <v>2.6072566509246826</v>
      </c>
      <c r="Z32" s="80">
        <v>24.654371634649099</v>
      </c>
      <c r="AA32" s="52">
        <v>1.4979699109862465</v>
      </c>
      <c r="AB32" s="71">
        <v>30.83127762746863</v>
      </c>
      <c r="AC32" s="53">
        <v>1.3502165569513911</v>
      </c>
      <c r="AD32" s="58">
        <v>6.1769061088562012</v>
      </c>
      <c r="AE32" s="53">
        <v>2.0166800022125244</v>
      </c>
      <c r="AF32" s="80">
        <v>31.77896552625598</v>
      </c>
      <c r="AG32" s="52">
        <v>1.3853247065883081</v>
      </c>
      <c r="AH32" s="71">
        <v>54.04771998658164</v>
      </c>
      <c r="AI32" s="53">
        <v>1.8515970339751178</v>
      </c>
      <c r="AJ32" s="58">
        <v>22.268754959106445</v>
      </c>
      <c r="AK32" s="54">
        <v>2.3124740123748779</v>
      </c>
      <c r="AL32" s="63"/>
      <c r="AM32" s="63"/>
      <c r="AN32" s="63"/>
      <c r="AO32" s="63"/>
    </row>
    <row r="33" spans="1:41">
      <c r="A33" s="113" t="s">
        <v>387</v>
      </c>
      <c r="B33" s="80">
        <v>69.362494047667028</v>
      </c>
      <c r="C33" s="52">
        <v>0.9111377403549854</v>
      </c>
      <c r="D33" s="71">
        <v>71.865375092649003</v>
      </c>
      <c r="E33" s="53">
        <v>1.0488341255919025</v>
      </c>
      <c r="F33" s="58">
        <v>2.5028810501098633</v>
      </c>
      <c r="G33" s="53">
        <v>1.3893253803253174</v>
      </c>
      <c r="H33" s="80">
        <v>32.02252818106728</v>
      </c>
      <c r="I33" s="52">
        <v>1.5378864682276299</v>
      </c>
      <c r="J33" s="71">
        <v>35.026309339085827</v>
      </c>
      <c r="K33" s="53">
        <v>1.3290332516930636</v>
      </c>
      <c r="L33" s="58">
        <v>3.0037810802459717</v>
      </c>
      <c r="M33" s="53">
        <v>2.032590389251709</v>
      </c>
      <c r="N33" s="80">
        <v>50.224522655081238</v>
      </c>
      <c r="O33" s="52">
        <v>1.1454071587822738</v>
      </c>
      <c r="P33" s="71">
        <v>71.191933845464007</v>
      </c>
      <c r="Q33" s="53">
        <v>1.4721280802710555</v>
      </c>
      <c r="R33" s="58">
        <v>20.967411041259766</v>
      </c>
      <c r="S33" s="52">
        <v>1.8652396202087402</v>
      </c>
      <c r="T33" s="80">
        <v>71.077571791864329</v>
      </c>
      <c r="U33" s="52">
        <v>1.2904575052870368</v>
      </c>
      <c r="V33" s="71">
        <v>75.78555584708181</v>
      </c>
      <c r="W33" s="53">
        <v>1.4510292778356295</v>
      </c>
      <c r="X33" s="58">
        <v>4.7079839706420898</v>
      </c>
      <c r="Y33" s="53">
        <v>1.9418461322784424</v>
      </c>
      <c r="Z33" s="80">
        <v>23.208941085784879</v>
      </c>
      <c r="AA33" s="52">
        <v>1.227243105561199</v>
      </c>
      <c r="AB33" s="71">
        <v>28.369097442008439</v>
      </c>
      <c r="AC33" s="53">
        <v>1.0784522441850053</v>
      </c>
      <c r="AD33" s="58">
        <v>5.16015625</v>
      </c>
      <c r="AE33" s="53">
        <v>1.6337640285491943</v>
      </c>
      <c r="AF33" s="80">
        <v>18.73828126419895</v>
      </c>
      <c r="AG33" s="52">
        <v>1.2718338991499569</v>
      </c>
      <c r="AH33" s="71">
        <v>51.783538831630381</v>
      </c>
      <c r="AI33" s="53">
        <v>1.7436072008160377</v>
      </c>
      <c r="AJ33" s="58">
        <v>33.045257568359375</v>
      </c>
      <c r="AK33" s="54">
        <v>2.1581768989562988</v>
      </c>
      <c r="AL33" s="63"/>
      <c r="AM33" s="63"/>
      <c r="AN33" s="63"/>
      <c r="AO33" s="63"/>
    </row>
    <row r="34" spans="1:41">
      <c r="A34" s="113" t="s">
        <v>25</v>
      </c>
      <c r="B34" s="80">
        <v>63.780470708575578</v>
      </c>
      <c r="C34" s="52">
        <v>1.03873197299306</v>
      </c>
      <c r="D34" s="71">
        <v>81.302481327792236</v>
      </c>
      <c r="E34" s="53">
        <v>0.89328629600816412</v>
      </c>
      <c r="F34" s="58">
        <v>17.522010803222656</v>
      </c>
      <c r="G34" s="53">
        <v>1.3700089454650879</v>
      </c>
      <c r="H34" s="80">
        <v>31.87362604993271</v>
      </c>
      <c r="I34" s="52">
        <v>1.1588317016940373</v>
      </c>
      <c r="J34" s="71">
        <v>45.660913453017002</v>
      </c>
      <c r="K34" s="53">
        <v>1.1191596410738986</v>
      </c>
      <c r="L34" s="58">
        <v>13.787287712097168</v>
      </c>
      <c r="M34" s="53">
        <v>1.6110273599624634</v>
      </c>
      <c r="N34" s="80">
        <v>81.020612978810874</v>
      </c>
      <c r="O34" s="52">
        <v>0.86705008694832908</v>
      </c>
      <c r="P34" s="71">
        <v>82.516886686718607</v>
      </c>
      <c r="Q34" s="53">
        <v>0.69744896150194136</v>
      </c>
      <c r="R34" s="58">
        <v>1.4962737560272217</v>
      </c>
      <c r="S34" s="52">
        <v>1.1127492189407349</v>
      </c>
      <c r="T34" s="80">
        <v>78.446371892962958</v>
      </c>
      <c r="U34" s="52">
        <v>0.95776653911632337</v>
      </c>
      <c r="V34" s="71">
        <v>85.45538720651993</v>
      </c>
      <c r="W34" s="53">
        <v>0.84103361953424083</v>
      </c>
      <c r="X34" s="58">
        <v>7.0090150833129883</v>
      </c>
      <c r="Y34" s="53">
        <v>1.2746192216873169</v>
      </c>
      <c r="Z34" s="80">
        <v>27.53334893142932</v>
      </c>
      <c r="AA34" s="52">
        <v>1.1370317434227273</v>
      </c>
      <c r="AB34" s="71">
        <v>20.244644228699759</v>
      </c>
      <c r="AC34" s="53">
        <v>0.76670356949168295</v>
      </c>
      <c r="AD34" s="58">
        <v>-7.2887048721313477</v>
      </c>
      <c r="AE34" s="53">
        <v>1.3713772296905518</v>
      </c>
      <c r="AF34" s="80">
        <v>30.919311004818859</v>
      </c>
      <c r="AG34" s="52">
        <v>1.4438265101051395</v>
      </c>
      <c r="AH34" s="71">
        <v>46.597061943203059</v>
      </c>
      <c r="AI34" s="53">
        <v>1.1639852061174747</v>
      </c>
      <c r="AJ34" s="58">
        <v>15.677750587463379</v>
      </c>
      <c r="AK34" s="54">
        <v>1.8545880317687988</v>
      </c>
      <c r="AL34" s="63"/>
      <c r="AM34" s="63"/>
      <c r="AN34" s="63"/>
      <c r="AO34" s="63"/>
    </row>
    <row r="35" spans="1:41">
      <c r="A35" s="113" t="s">
        <v>26</v>
      </c>
      <c r="B35" s="80">
        <v>59.848181971924276</v>
      </c>
      <c r="C35" s="52">
        <v>1.0015446810445165</v>
      </c>
      <c r="D35" s="71">
        <v>58.587169789144077</v>
      </c>
      <c r="E35" s="53">
        <v>0.97371622547926118</v>
      </c>
      <c r="F35" s="58">
        <v>-1.2610121965408325</v>
      </c>
      <c r="G35" s="53">
        <v>1.3968589305877686</v>
      </c>
      <c r="H35" s="80">
        <v>32.548495295083427</v>
      </c>
      <c r="I35" s="52">
        <v>1.2235719312640487</v>
      </c>
      <c r="J35" s="71">
        <v>44.407242860739188</v>
      </c>
      <c r="K35" s="53">
        <v>1.5000119686946745</v>
      </c>
      <c r="L35" s="58">
        <v>11.858747482299805</v>
      </c>
      <c r="M35" s="53">
        <v>1.9357593059539795</v>
      </c>
      <c r="N35" s="80">
        <v>50.872658493685982</v>
      </c>
      <c r="O35" s="52">
        <v>0.97909699420332519</v>
      </c>
      <c r="P35" s="71">
        <v>53.914042292839213</v>
      </c>
      <c r="Q35" s="53">
        <v>0.920774782324563</v>
      </c>
      <c r="R35" s="58">
        <v>3.0413837432861328</v>
      </c>
      <c r="S35" s="52">
        <v>1.3440450429916382</v>
      </c>
      <c r="T35" s="80">
        <v>31.919438046561218</v>
      </c>
      <c r="U35" s="52">
        <v>0.88711730233951369</v>
      </c>
      <c r="V35" s="71">
        <v>31.289755994665889</v>
      </c>
      <c r="W35" s="53">
        <v>0.97620640403309933</v>
      </c>
      <c r="X35" s="58">
        <v>-0.62968206405639648</v>
      </c>
      <c r="Y35" s="53">
        <v>1.3190739154815674</v>
      </c>
      <c r="Z35" s="80">
        <v>14.133119034855239</v>
      </c>
      <c r="AA35" s="52">
        <v>0.63338939486222468</v>
      </c>
      <c r="AB35" s="71">
        <v>11.1060440518114</v>
      </c>
      <c r="AC35" s="53">
        <v>0.59617203660386042</v>
      </c>
      <c r="AD35" s="58">
        <v>-3.0270750522613525</v>
      </c>
      <c r="AE35" s="53">
        <v>0.86982941627502441</v>
      </c>
      <c r="AF35" s="80">
        <v>9.9314102707121581</v>
      </c>
      <c r="AG35" s="52">
        <v>0.64438587235882505</v>
      </c>
      <c r="AH35" s="71">
        <v>17.860475846986819</v>
      </c>
      <c r="AI35" s="53">
        <v>0.96777995608208545</v>
      </c>
      <c r="AJ35" s="58">
        <v>7.9290657043457031</v>
      </c>
      <c r="AK35" s="54">
        <v>1.1626827716827393</v>
      </c>
      <c r="AL35" s="63"/>
      <c r="AM35" s="63"/>
      <c r="AN35" s="63"/>
      <c r="AO35" s="63"/>
    </row>
    <row r="36" spans="1:41">
      <c r="A36" s="113" t="s">
        <v>28</v>
      </c>
      <c r="B36" s="80">
        <v>70.846270862498002</v>
      </c>
      <c r="C36" s="52">
        <v>0.89293716023875669</v>
      </c>
      <c r="D36" s="71">
        <v>80.526535714041032</v>
      </c>
      <c r="E36" s="53">
        <v>0.76520422287805101</v>
      </c>
      <c r="F36" s="58">
        <v>9.6802644729614258</v>
      </c>
      <c r="G36" s="53">
        <v>1.1759567260742188</v>
      </c>
      <c r="H36" s="80">
        <v>31.818249698484479</v>
      </c>
      <c r="I36" s="52">
        <v>1.2298831091856415</v>
      </c>
      <c r="J36" s="71">
        <v>59.227458350094238</v>
      </c>
      <c r="K36" s="53">
        <v>1.291361389918537</v>
      </c>
      <c r="L36" s="58">
        <v>27.409208297729492</v>
      </c>
      <c r="M36" s="53">
        <v>1.7833189964294434</v>
      </c>
      <c r="N36" s="80">
        <v>49.546070245140683</v>
      </c>
      <c r="O36" s="52">
        <v>1.0719216287033273</v>
      </c>
      <c r="P36" s="71">
        <v>82.115612814344303</v>
      </c>
      <c r="Q36" s="53">
        <v>0.83256023255391642</v>
      </c>
      <c r="R36" s="58">
        <v>32.569541931152344</v>
      </c>
      <c r="S36" s="52">
        <v>1.3572665452957153</v>
      </c>
      <c r="T36" s="80">
        <v>48.01123478278145</v>
      </c>
      <c r="U36" s="52">
        <v>1.0805004258290596</v>
      </c>
      <c r="V36" s="71">
        <v>65.772841160506346</v>
      </c>
      <c r="W36" s="53">
        <v>1.0777577486276462</v>
      </c>
      <c r="X36" s="58">
        <v>17.761606216430664</v>
      </c>
      <c r="Y36" s="53">
        <v>1.5261201858520508</v>
      </c>
      <c r="Z36" s="80">
        <v>13.973319070776441</v>
      </c>
      <c r="AA36" s="52">
        <v>0.76886789717308179</v>
      </c>
      <c r="AB36" s="71">
        <v>31.379712816696092</v>
      </c>
      <c r="AC36" s="53">
        <v>1.0449673966782003</v>
      </c>
      <c r="AD36" s="58">
        <v>17.406393051147461</v>
      </c>
      <c r="AE36" s="53">
        <v>1.2973490953445435</v>
      </c>
      <c r="AF36" s="80">
        <v>27.62024506462555</v>
      </c>
      <c r="AG36" s="52">
        <v>1.1581683441592137</v>
      </c>
      <c r="AH36" s="71">
        <v>29.646708151789522</v>
      </c>
      <c r="AI36" s="53">
        <v>1.0874113768568259</v>
      </c>
      <c r="AJ36" s="58">
        <v>2.0264630317687988</v>
      </c>
      <c r="AK36" s="54">
        <v>1.5886527299880981</v>
      </c>
      <c r="AL36" s="63"/>
      <c r="AM36" s="63"/>
      <c r="AN36" s="63"/>
      <c r="AO36" s="63"/>
    </row>
    <row r="37" spans="1:41">
      <c r="A37" s="113" t="s">
        <v>29</v>
      </c>
      <c r="B37" s="80">
        <v>79.667317604666493</v>
      </c>
      <c r="C37" s="52">
        <v>1.335672090555849</v>
      </c>
      <c r="D37" s="71">
        <v>84.764835564973666</v>
      </c>
      <c r="E37" s="53">
        <v>1.1972827655013654</v>
      </c>
      <c r="F37" s="58">
        <v>5.0975179672241211</v>
      </c>
      <c r="G37" s="53">
        <v>1.7937407493591309</v>
      </c>
      <c r="H37" s="80">
        <v>34.597461080257617</v>
      </c>
      <c r="I37" s="52">
        <v>1.5986592234798014</v>
      </c>
      <c r="J37" s="71">
        <v>46.733874292970683</v>
      </c>
      <c r="K37" s="53">
        <v>1.755267407657449</v>
      </c>
      <c r="L37" s="58">
        <v>12.13641357421875</v>
      </c>
      <c r="M37" s="53">
        <v>2.3741681575775146</v>
      </c>
      <c r="N37" s="80">
        <v>87.29336441290252</v>
      </c>
      <c r="O37" s="52">
        <v>0.80120918572049915</v>
      </c>
      <c r="P37" s="71">
        <v>88.511035737622777</v>
      </c>
      <c r="Q37" s="53">
        <v>0.93962379222959491</v>
      </c>
      <c r="R37" s="58">
        <v>1.217671275138855</v>
      </c>
      <c r="S37" s="52">
        <v>1.2348396778106689</v>
      </c>
      <c r="T37" s="80">
        <v>83.719270576401001</v>
      </c>
      <c r="U37" s="52">
        <v>1.0249920047217849</v>
      </c>
      <c r="V37" s="71">
        <v>83.274390282388794</v>
      </c>
      <c r="W37" s="53">
        <v>0.96803798510134964</v>
      </c>
      <c r="X37" s="58">
        <v>-0.44488030672073364</v>
      </c>
      <c r="Y37" s="53">
        <v>1.409860372543335</v>
      </c>
      <c r="Z37" s="80">
        <v>14.981337829712849</v>
      </c>
      <c r="AA37" s="52">
        <v>0.96180088652001894</v>
      </c>
      <c r="AB37" s="71">
        <v>21.26078736645584</v>
      </c>
      <c r="AC37" s="53">
        <v>1.0855002261591213</v>
      </c>
      <c r="AD37" s="58">
        <v>6.279449462890625</v>
      </c>
      <c r="AE37" s="53">
        <v>1.4503005743026733</v>
      </c>
      <c r="AF37" s="80">
        <v>40.547594758250391</v>
      </c>
      <c r="AG37" s="52">
        <v>1.5194043506166446</v>
      </c>
      <c r="AH37" s="71">
        <v>48.325801826185142</v>
      </c>
      <c r="AI37" s="53">
        <v>1.8001835595324625</v>
      </c>
      <c r="AJ37" s="58">
        <v>7.7782073020935059</v>
      </c>
      <c r="AK37" s="54">
        <v>2.355684757232666</v>
      </c>
      <c r="AL37" s="63"/>
      <c r="AM37" s="63"/>
      <c r="AN37" s="63"/>
      <c r="AO37" s="63"/>
    </row>
    <row r="38" spans="1:41">
      <c r="A38" s="113" t="s">
        <v>32</v>
      </c>
      <c r="B38" s="80">
        <v>62.825354592052939</v>
      </c>
      <c r="C38" s="52">
        <v>1.1417726148658178</v>
      </c>
      <c r="D38" s="71">
        <v>65.602163930239243</v>
      </c>
      <c r="E38" s="53">
        <v>1.152406962065414</v>
      </c>
      <c r="F38" s="58">
        <v>2.7768094539642334</v>
      </c>
      <c r="G38" s="53">
        <v>1.6222473382949829</v>
      </c>
      <c r="H38" s="80">
        <v>73.410394816852062</v>
      </c>
      <c r="I38" s="52">
        <v>1.1751547959981048</v>
      </c>
      <c r="J38" s="71">
        <v>70.948481995834825</v>
      </c>
      <c r="K38" s="53">
        <v>1.120950905323012</v>
      </c>
      <c r="L38" s="58">
        <v>-2.4619128704071045</v>
      </c>
      <c r="M38" s="53">
        <v>1.6240442991256714</v>
      </c>
      <c r="N38" s="80">
        <v>84.751958608299091</v>
      </c>
      <c r="O38" s="52">
        <v>0.75805347512387411</v>
      </c>
      <c r="P38" s="71">
        <v>89.168707666991821</v>
      </c>
      <c r="Q38" s="53">
        <v>0.65528130696583609</v>
      </c>
      <c r="R38" s="58">
        <v>4.4167490005493164</v>
      </c>
      <c r="S38" s="52">
        <v>1.0020172595977783</v>
      </c>
      <c r="T38" s="80">
        <v>79.784593975990731</v>
      </c>
      <c r="U38" s="52">
        <v>1.0059957001515962</v>
      </c>
      <c r="V38" s="71">
        <v>81.720395452360478</v>
      </c>
      <c r="W38" s="53">
        <v>1.0518262464990398</v>
      </c>
      <c r="X38" s="58">
        <v>1.9358015060424805</v>
      </c>
      <c r="Y38" s="53">
        <v>1.4554606676101685</v>
      </c>
      <c r="Z38" s="80">
        <v>57.132446174603032</v>
      </c>
      <c r="AA38" s="52">
        <v>1.0244764116273848</v>
      </c>
      <c r="AB38" s="71">
        <v>53.755375775384998</v>
      </c>
      <c r="AC38" s="53">
        <v>1.0482063561836856</v>
      </c>
      <c r="AD38" s="58">
        <v>-3.377070426940918</v>
      </c>
      <c r="AE38" s="53">
        <v>1.465704083442688</v>
      </c>
      <c r="AF38" s="80">
        <v>56.220279375905491</v>
      </c>
      <c r="AG38" s="52">
        <v>1.2322798201901888</v>
      </c>
      <c r="AH38" s="71">
        <v>68.67124228456008</v>
      </c>
      <c r="AI38" s="53">
        <v>1.3422438305035294</v>
      </c>
      <c r="AJ38" s="58">
        <v>12.450963020324707</v>
      </c>
      <c r="AK38" s="54">
        <v>1.8221229314804077</v>
      </c>
      <c r="AL38" s="63"/>
      <c r="AM38" s="63"/>
      <c r="AN38" s="63"/>
      <c r="AO38" s="63"/>
    </row>
    <row r="39" spans="1:41">
      <c r="A39" s="113" t="s">
        <v>33</v>
      </c>
      <c r="B39" s="80">
        <v>71.511279431079558</v>
      </c>
      <c r="C39" s="52">
        <v>1.5823295215979014</v>
      </c>
      <c r="D39" s="71">
        <v>64.965025185679565</v>
      </c>
      <c r="E39" s="53">
        <v>1.8117871111063515</v>
      </c>
      <c r="F39" s="58">
        <v>-6.5462541580200195</v>
      </c>
      <c r="G39" s="53">
        <v>2.4054811000823975</v>
      </c>
      <c r="H39" s="80">
        <v>47.623030717726436</v>
      </c>
      <c r="I39" s="52">
        <v>2.0253846268047844</v>
      </c>
      <c r="J39" s="71">
        <v>47.651577472681169</v>
      </c>
      <c r="K39" s="53">
        <v>2.1695768483639144</v>
      </c>
      <c r="L39" s="58">
        <v>2.8546754270792007E-2</v>
      </c>
      <c r="M39" s="53">
        <v>2.9680376052856445</v>
      </c>
      <c r="N39" s="80">
        <v>63.428733375125297</v>
      </c>
      <c r="O39" s="52">
        <v>1.7389737331101547</v>
      </c>
      <c r="P39" s="71">
        <v>64.249162191168722</v>
      </c>
      <c r="Q39" s="53">
        <v>1.7428369632645746</v>
      </c>
      <c r="R39" s="58">
        <v>0.82042878866195679</v>
      </c>
      <c r="S39" s="52">
        <v>2.4620134830474854</v>
      </c>
      <c r="T39" s="80">
        <v>56.255740321641667</v>
      </c>
      <c r="U39" s="52">
        <v>1.7948660990411047</v>
      </c>
      <c r="V39" s="71">
        <v>61.407122885649642</v>
      </c>
      <c r="W39" s="53">
        <v>2.2302317779112468</v>
      </c>
      <c r="X39" s="58">
        <v>5.1513824462890625</v>
      </c>
      <c r="Y39" s="53">
        <v>2.8627746105194092</v>
      </c>
      <c r="Z39" s="80">
        <v>27.108835662593211</v>
      </c>
      <c r="AA39" s="52">
        <v>1.7391685325723967</v>
      </c>
      <c r="AB39" s="71">
        <v>27.689947867855778</v>
      </c>
      <c r="AC39" s="53">
        <v>1.7949716287252107</v>
      </c>
      <c r="AD39" s="58">
        <v>0.58111220598220825</v>
      </c>
      <c r="AE39" s="53">
        <v>2.4993259906768799</v>
      </c>
      <c r="AF39" s="80">
        <v>34.677532418863457</v>
      </c>
      <c r="AG39" s="52">
        <v>2.081604828719362</v>
      </c>
      <c r="AH39" s="71">
        <v>51.289902397237057</v>
      </c>
      <c r="AI39" s="53">
        <v>2.8175279760859486</v>
      </c>
      <c r="AJ39" s="58">
        <v>16.612369537353516</v>
      </c>
      <c r="AK39" s="54">
        <v>3.5030760765075684</v>
      </c>
      <c r="AL39" s="63"/>
      <c r="AM39" s="63"/>
      <c r="AN39" s="63"/>
      <c r="AO39" s="63"/>
    </row>
    <row r="40" spans="1:41">
      <c r="A40" s="113" t="s">
        <v>34</v>
      </c>
      <c r="B40" s="80">
        <v>68.746642726847739</v>
      </c>
      <c r="C40" s="52">
        <v>0.99097018249591373</v>
      </c>
      <c r="D40" s="71">
        <v>63.29158886424738</v>
      </c>
      <c r="E40" s="53">
        <v>1.4188933618598047</v>
      </c>
      <c r="F40" s="58">
        <v>-5.4550538063049316</v>
      </c>
      <c r="G40" s="53">
        <v>1.7306878566741943</v>
      </c>
      <c r="H40" s="80">
        <v>56.473698924503879</v>
      </c>
      <c r="I40" s="52">
        <v>1.2856997505765482</v>
      </c>
      <c r="J40" s="71">
        <v>59.362098539672878</v>
      </c>
      <c r="K40" s="53">
        <v>1.4929344017202169</v>
      </c>
      <c r="L40" s="58">
        <v>2.888399600982666</v>
      </c>
      <c r="M40" s="53">
        <v>1.9702479839324951</v>
      </c>
      <c r="N40" s="80">
        <v>73.116844654333235</v>
      </c>
      <c r="O40" s="52">
        <v>0.95492310406292613</v>
      </c>
      <c r="P40" s="71">
        <v>71.408750185542729</v>
      </c>
      <c r="Q40" s="53">
        <v>1.20710162264138</v>
      </c>
      <c r="R40" s="58">
        <v>-1.7080944776535034</v>
      </c>
      <c r="S40" s="52">
        <v>1.5391466617584229</v>
      </c>
      <c r="T40" s="80">
        <v>71.558802818058382</v>
      </c>
      <c r="U40" s="52">
        <v>0.95381697607368643</v>
      </c>
      <c r="V40" s="71">
        <v>67.265187675343867</v>
      </c>
      <c r="W40" s="53">
        <v>1.3605205275194274</v>
      </c>
      <c r="X40" s="58">
        <v>-4.2936153411865234</v>
      </c>
      <c r="Y40" s="53">
        <v>1.6615604162216187</v>
      </c>
      <c r="Z40" s="80">
        <v>44.825667711838442</v>
      </c>
      <c r="AA40" s="52">
        <v>1.0686767373333459</v>
      </c>
      <c r="AB40" s="71">
        <v>43.728309052731589</v>
      </c>
      <c r="AC40" s="53">
        <v>1.3914335901904189</v>
      </c>
      <c r="AD40" s="58">
        <v>-1.0973587036132813</v>
      </c>
      <c r="AE40" s="53">
        <v>1.7544678449630737</v>
      </c>
      <c r="AF40" s="80">
        <v>54.512719038107583</v>
      </c>
      <c r="AG40" s="52">
        <v>1.6479163233018959</v>
      </c>
      <c r="AH40" s="71">
        <v>79.030415979448335</v>
      </c>
      <c r="AI40" s="53">
        <v>1.8683900778123324</v>
      </c>
      <c r="AJ40" s="58">
        <v>24.517696380615234</v>
      </c>
      <c r="AK40" s="54">
        <v>2.4912867546081543</v>
      </c>
      <c r="AL40" s="63"/>
      <c r="AM40" s="63"/>
      <c r="AN40" s="63"/>
      <c r="AO40" s="63"/>
    </row>
    <row r="41" spans="1:41">
      <c r="A41" s="113" t="s">
        <v>35</v>
      </c>
      <c r="B41" s="80">
        <v>89.244980145647872</v>
      </c>
      <c r="C41" s="52">
        <v>0.9089142617352155</v>
      </c>
      <c r="D41" s="71">
        <v>77.178724539573224</v>
      </c>
      <c r="E41" s="53">
        <v>0.78655023502453625</v>
      </c>
      <c r="F41" s="58">
        <v>-12.066255569458008</v>
      </c>
      <c r="G41" s="53">
        <v>1.2019926309585571</v>
      </c>
      <c r="H41" s="80">
        <v>72.727830618201352</v>
      </c>
      <c r="I41" s="52">
        <v>1.7466251423078731</v>
      </c>
      <c r="J41" s="71">
        <v>63.007485378899112</v>
      </c>
      <c r="K41" s="53">
        <v>1.2617969626764849</v>
      </c>
      <c r="L41" s="58">
        <v>-9.7203454971313477</v>
      </c>
      <c r="M41" s="53">
        <v>2.1547229290008545</v>
      </c>
      <c r="N41" s="80">
        <v>53.560157410118727</v>
      </c>
      <c r="O41" s="52">
        <v>1.388810991031737</v>
      </c>
      <c r="P41" s="71">
        <v>66.521476711886436</v>
      </c>
      <c r="Q41" s="53">
        <v>1.0566236545366616</v>
      </c>
      <c r="R41" s="58">
        <v>12.961318969726563</v>
      </c>
      <c r="S41" s="52">
        <v>1.745064377784729</v>
      </c>
      <c r="T41" s="80">
        <v>66.388667550300312</v>
      </c>
      <c r="U41" s="52">
        <v>1.1721972893500421</v>
      </c>
      <c r="V41" s="71">
        <v>47.16860795592774</v>
      </c>
      <c r="W41" s="53">
        <v>0.94354580148592615</v>
      </c>
      <c r="X41" s="58">
        <v>-19.220060348510742</v>
      </c>
      <c r="Y41" s="53">
        <v>1.5047675371170044</v>
      </c>
      <c r="Z41" s="80">
        <v>33.66301245627114</v>
      </c>
      <c r="AA41" s="52">
        <v>1.366928998602231</v>
      </c>
      <c r="AB41" s="71">
        <v>28.834307801390249</v>
      </c>
      <c r="AC41" s="53">
        <v>1.2107232335089306</v>
      </c>
      <c r="AD41" s="58">
        <v>-4.828704833984375</v>
      </c>
      <c r="AE41" s="53">
        <v>1.8260190486907959</v>
      </c>
      <c r="AF41" s="80" t="s">
        <v>72</v>
      </c>
      <c r="AG41" s="52" t="s">
        <v>72</v>
      </c>
      <c r="AH41" s="71" t="s">
        <v>72</v>
      </c>
      <c r="AI41" s="53" t="s">
        <v>72</v>
      </c>
      <c r="AJ41" s="58" t="s">
        <v>72</v>
      </c>
      <c r="AK41" s="54" t="s">
        <v>72</v>
      </c>
      <c r="AL41" s="63"/>
      <c r="AM41" s="63"/>
      <c r="AN41" s="63"/>
      <c r="AO41" s="63"/>
    </row>
    <row r="42" spans="1:41">
      <c r="A42" s="113" t="s">
        <v>36</v>
      </c>
      <c r="B42" s="80">
        <v>84.831631190218474</v>
      </c>
      <c r="C42" s="52">
        <v>0.66517043427143707</v>
      </c>
      <c r="D42" s="71">
        <v>84.432875557105945</v>
      </c>
      <c r="E42" s="53">
        <v>0.7349398446044475</v>
      </c>
      <c r="F42" s="58">
        <v>-0.39875563979148865</v>
      </c>
      <c r="G42" s="53">
        <v>0.99125593900680542</v>
      </c>
      <c r="H42" s="80">
        <v>48.955860729794693</v>
      </c>
      <c r="I42" s="52">
        <v>0.86420715322777386</v>
      </c>
      <c r="J42" s="71">
        <v>49.926062298108953</v>
      </c>
      <c r="K42" s="53">
        <v>0.9709529466911283</v>
      </c>
      <c r="L42" s="58">
        <v>0.97020155191421509</v>
      </c>
      <c r="M42" s="53">
        <v>1.2998474836349487</v>
      </c>
      <c r="N42" s="80">
        <v>65.640284384576915</v>
      </c>
      <c r="O42" s="52">
        <v>0.96493668868436377</v>
      </c>
      <c r="P42" s="71">
        <v>93.104273294298039</v>
      </c>
      <c r="Q42" s="53">
        <v>0.51140886719063205</v>
      </c>
      <c r="R42" s="58">
        <v>27.4639892578125</v>
      </c>
      <c r="S42" s="52">
        <v>1.0920814275741577</v>
      </c>
      <c r="T42" s="80">
        <v>60.93511728364804</v>
      </c>
      <c r="U42" s="52">
        <v>0.990255037695291</v>
      </c>
      <c r="V42" s="71">
        <v>72.865984556347215</v>
      </c>
      <c r="W42" s="53">
        <v>0.87231104062767784</v>
      </c>
      <c r="X42" s="58">
        <v>11.930867195129395</v>
      </c>
      <c r="Y42" s="53">
        <v>1.3196710348129272</v>
      </c>
      <c r="Z42" s="80">
        <v>21.066098270452141</v>
      </c>
      <c r="AA42" s="52">
        <v>0.82571931962665301</v>
      </c>
      <c r="AB42" s="71">
        <v>32.154177310716648</v>
      </c>
      <c r="AC42" s="53">
        <v>0.86241637662139503</v>
      </c>
      <c r="AD42" s="58">
        <v>11.088079452514648</v>
      </c>
      <c r="AE42" s="53">
        <v>1.1939742565155029</v>
      </c>
      <c r="AF42" s="80">
        <v>34.354962293664137</v>
      </c>
      <c r="AG42" s="52">
        <v>0.85258539196225602</v>
      </c>
      <c r="AH42" s="71">
        <v>56.841659924171573</v>
      </c>
      <c r="AI42" s="53">
        <v>0.96552044648821012</v>
      </c>
      <c r="AJ42" s="58">
        <v>22.486698150634766</v>
      </c>
      <c r="AK42" s="54">
        <v>1.2880728244781494</v>
      </c>
      <c r="AL42" s="63"/>
      <c r="AM42" s="63"/>
      <c r="AN42" s="63"/>
      <c r="AO42" s="63"/>
    </row>
    <row r="43" spans="1:41">
      <c r="A43" s="113" t="s">
        <v>37</v>
      </c>
      <c r="B43" s="80">
        <v>76.736155469856399</v>
      </c>
      <c r="C43" s="52">
        <v>1.108867357940351</v>
      </c>
      <c r="D43" s="71">
        <v>78.187844865807264</v>
      </c>
      <c r="E43" s="53">
        <v>0.91170797537473236</v>
      </c>
      <c r="F43" s="58">
        <v>1.4516893625259399</v>
      </c>
      <c r="G43" s="53">
        <v>1.4355480670928955</v>
      </c>
      <c r="H43" s="80">
        <v>55.731796226856588</v>
      </c>
      <c r="I43" s="52">
        <v>1.3418002927697168</v>
      </c>
      <c r="J43" s="71">
        <v>52.78499747634924</v>
      </c>
      <c r="K43" s="53">
        <v>0.978830603981377</v>
      </c>
      <c r="L43" s="58">
        <v>-2.9467988014221191</v>
      </c>
      <c r="M43" s="53">
        <v>1.6608844995498657</v>
      </c>
      <c r="N43" s="80">
        <v>54.383945814356458</v>
      </c>
      <c r="O43" s="52">
        <v>1.1117461701379707</v>
      </c>
      <c r="P43" s="71">
        <v>83.071751301184975</v>
      </c>
      <c r="Q43" s="53">
        <v>1.0159212448323953</v>
      </c>
      <c r="R43" s="58">
        <v>28.68780517578125</v>
      </c>
      <c r="S43" s="52">
        <v>1.5060131549835205</v>
      </c>
      <c r="T43" s="80">
        <v>80.274788641512089</v>
      </c>
      <c r="U43" s="52">
        <v>1.014557211735126</v>
      </c>
      <c r="V43" s="71">
        <v>86.555198768547669</v>
      </c>
      <c r="W43" s="53">
        <v>0.73404892068285044</v>
      </c>
      <c r="X43" s="58">
        <v>6.2804102897644043</v>
      </c>
      <c r="Y43" s="53">
        <v>1.2522596120834351</v>
      </c>
      <c r="Z43" s="80">
        <v>21.637816988803539</v>
      </c>
      <c r="AA43" s="52">
        <v>1.0262056131496631</v>
      </c>
      <c r="AB43" s="71">
        <v>33.682208999337803</v>
      </c>
      <c r="AC43" s="53">
        <v>1.4027759730494964</v>
      </c>
      <c r="AD43" s="58">
        <v>12.044391632080078</v>
      </c>
      <c r="AE43" s="53">
        <v>1.7380673885345459</v>
      </c>
      <c r="AF43" s="80">
        <v>26.027000546201641</v>
      </c>
      <c r="AG43" s="52">
        <v>1.245119782017462</v>
      </c>
      <c r="AH43" s="71">
        <v>56.214680875717839</v>
      </c>
      <c r="AI43" s="53">
        <v>1.183575498993604</v>
      </c>
      <c r="AJ43" s="58">
        <v>30.187681198120117</v>
      </c>
      <c r="AK43" s="54">
        <v>1.7178982496261597</v>
      </c>
      <c r="AL43" s="63"/>
      <c r="AM43" s="63"/>
      <c r="AN43" s="63"/>
      <c r="AO43" s="63"/>
    </row>
    <row r="44" spans="1:41" ht="14.25">
      <c r="A44" s="97" t="s">
        <v>323</v>
      </c>
      <c r="B44" s="80">
        <v>62.812706491916558</v>
      </c>
      <c r="C44" s="52">
        <v>1.316150878110671</v>
      </c>
      <c r="D44" s="71">
        <v>66.353720781488917</v>
      </c>
      <c r="E44" s="53">
        <v>1.3485028386837588</v>
      </c>
      <c r="F44" s="58">
        <v>3.5410141944885254</v>
      </c>
      <c r="G44" s="53">
        <v>1.884333610534668</v>
      </c>
      <c r="H44" s="80">
        <v>43.311907672606573</v>
      </c>
      <c r="I44" s="52">
        <v>1.6085887884649246</v>
      </c>
      <c r="J44" s="71">
        <v>42.495657134489313</v>
      </c>
      <c r="K44" s="53">
        <v>1.3788689984415643</v>
      </c>
      <c r="L44" s="58">
        <v>-0.81625056266784668</v>
      </c>
      <c r="M44" s="53">
        <v>2.118687629699707</v>
      </c>
      <c r="N44" s="80">
        <v>79.493270011415646</v>
      </c>
      <c r="O44" s="52">
        <v>0.95129238808823136</v>
      </c>
      <c r="P44" s="71">
        <v>79.450231824257784</v>
      </c>
      <c r="Q44" s="53">
        <v>1.1685167216059134</v>
      </c>
      <c r="R44" s="58">
        <v>-4.3038185685873032E-2</v>
      </c>
      <c r="S44" s="52">
        <v>1.5067808628082275</v>
      </c>
      <c r="T44" s="80">
        <v>76.146833404253471</v>
      </c>
      <c r="U44" s="52">
        <v>1.1380363546093548</v>
      </c>
      <c r="V44" s="71">
        <v>77.445453239216178</v>
      </c>
      <c r="W44" s="53">
        <v>1.2204563573327467</v>
      </c>
      <c r="X44" s="58">
        <v>1.2986198663711548</v>
      </c>
      <c r="Y44" s="53">
        <v>1.6687241792678833</v>
      </c>
      <c r="Z44" s="80">
        <v>22.10603917250933</v>
      </c>
      <c r="AA44" s="52">
        <v>1.310320857627707</v>
      </c>
      <c r="AB44" s="71">
        <v>25.891404638104682</v>
      </c>
      <c r="AC44" s="53">
        <v>1.0426803629487995</v>
      </c>
      <c r="AD44" s="58">
        <v>3.7853655815124512</v>
      </c>
      <c r="AE44" s="53">
        <v>1.6745516061782837</v>
      </c>
      <c r="AF44" s="80">
        <v>47.636090138787743</v>
      </c>
      <c r="AG44" s="52">
        <v>1.5313856372725789</v>
      </c>
      <c r="AH44" s="71">
        <v>68.960559749762851</v>
      </c>
      <c r="AI44" s="53">
        <v>1.1416650564828814</v>
      </c>
      <c r="AJ44" s="58">
        <v>21.324470520019531</v>
      </c>
      <c r="AK44" s="54">
        <v>1.9101154804229736</v>
      </c>
      <c r="AL44" s="63"/>
      <c r="AM44" s="63"/>
      <c r="AN44" s="63"/>
      <c r="AO44" s="63"/>
    </row>
    <row r="45" spans="1:41">
      <c r="A45" s="113" t="s">
        <v>40</v>
      </c>
      <c r="B45" s="80">
        <v>90.218269736294658</v>
      </c>
      <c r="C45" s="52">
        <v>0.56107664137440816</v>
      </c>
      <c r="D45" s="71">
        <v>92.941518084034243</v>
      </c>
      <c r="E45" s="53">
        <v>0.52442005429186833</v>
      </c>
      <c r="F45" s="58">
        <v>2.7232482433319092</v>
      </c>
      <c r="G45" s="53">
        <v>0.76799958944320679</v>
      </c>
      <c r="H45" s="80">
        <v>68.983885631191441</v>
      </c>
      <c r="I45" s="52">
        <v>1.1984243398993453</v>
      </c>
      <c r="J45" s="71">
        <v>70.037101311397066</v>
      </c>
      <c r="K45" s="53">
        <v>0.99562150015189477</v>
      </c>
      <c r="L45" s="58">
        <v>1.0532156229019165</v>
      </c>
      <c r="M45" s="53">
        <v>1.5580382347106934</v>
      </c>
      <c r="N45" s="80">
        <v>85.450961501372518</v>
      </c>
      <c r="O45" s="52">
        <v>0.8386090612684467</v>
      </c>
      <c r="P45" s="71">
        <v>91.699883663320762</v>
      </c>
      <c r="Q45" s="53">
        <v>0.53674011625680773</v>
      </c>
      <c r="R45" s="58">
        <v>6.2489223480224609</v>
      </c>
      <c r="S45" s="52">
        <v>0.99566817283630371</v>
      </c>
      <c r="T45" s="80">
        <v>70.696386882578111</v>
      </c>
      <c r="U45" s="52">
        <v>1.2829412310861947</v>
      </c>
      <c r="V45" s="71">
        <v>76.742305324135813</v>
      </c>
      <c r="W45" s="53">
        <v>0.78226448798072878</v>
      </c>
      <c r="X45" s="58">
        <v>6.0459184646606445</v>
      </c>
      <c r="Y45" s="53">
        <v>1.5026229619979858</v>
      </c>
      <c r="Z45" s="80">
        <v>31.112703378825199</v>
      </c>
      <c r="AA45" s="52">
        <v>1.029389802408303</v>
      </c>
      <c r="AB45" s="71">
        <v>20.77295784481284</v>
      </c>
      <c r="AC45" s="53">
        <v>0.93154443182246893</v>
      </c>
      <c r="AD45" s="58">
        <v>-10.33974552154541</v>
      </c>
      <c r="AE45" s="53">
        <v>1.388314962387085</v>
      </c>
      <c r="AF45" s="80">
        <v>15.20620490141701</v>
      </c>
      <c r="AG45" s="52">
        <v>0.88838412811388634</v>
      </c>
      <c r="AH45" s="71">
        <v>24.31764311862905</v>
      </c>
      <c r="AI45" s="53">
        <v>0.90245884160971335</v>
      </c>
      <c r="AJ45" s="58">
        <v>9.1114377975463867</v>
      </c>
      <c r="AK45" s="54">
        <v>1.266356348991394</v>
      </c>
      <c r="AL45" s="63"/>
      <c r="AM45" s="63"/>
      <c r="AN45" s="63"/>
      <c r="AO45" s="63"/>
    </row>
    <row r="46" spans="1:41">
      <c r="A46" s="113" t="s">
        <v>41</v>
      </c>
      <c r="B46" s="80">
        <v>67.201854568085153</v>
      </c>
      <c r="C46" s="52">
        <v>0.9806287554289761</v>
      </c>
      <c r="D46" s="71">
        <v>73.921477175088114</v>
      </c>
      <c r="E46" s="53">
        <v>0.75408616262959016</v>
      </c>
      <c r="F46" s="58">
        <v>6.7196226119995117</v>
      </c>
      <c r="G46" s="53">
        <v>1.2370443344116211</v>
      </c>
      <c r="H46" s="80">
        <v>32.995457784710503</v>
      </c>
      <c r="I46" s="52">
        <v>0.9011429258794833</v>
      </c>
      <c r="J46" s="71">
        <v>44.909868827856137</v>
      </c>
      <c r="K46" s="53">
        <v>0.95083465829494762</v>
      </c>
      <c r="L46" s="58">
        <v>11.914410591125488</v>
      </c>
      <c r="M46" s="53">
        <v>1.3100172281265259</v>
      </c>
      <c r="N46" s="80">
        <v>60.604623631221088</v>
      </c>
      <c r="O46" s="52">
        <v>0.93478198134756607</v>
      </c>
      <c r="P46" s="71">
        <v>70.853944520042361</v>
      </c>
      <c r="Q46" s="53">
        <v>0.80141350326400085</v>
      </c>
      <c r="R46" s="58">
        <v>10.249320983886719</v>
      </c>
      <c r="S46" s="52">
        <v>1.2312923669815063</v>
      </c>
      <c r="T46" s="80">
        <v>67.496793909203703</v>
      </c>
      <c r="U46" s="52">
        <v>0.89829321672176432</v>
      </c>
      <c r="V46" s="71">
        <v>71.288652078696046</v>
      </c>
      <c r="W46" s="53">
        <v>0.95243061443294708</v>
      </c>
      <c r="X46" s="58">
        <v>3.7918581962585449</v>
      </c>
      <c r="Y46" s="53">
        <v>1.3092191219329834</v>
      </c>
      <c r="Z46" s="80">
        <v>26.602920872086671</v>
      </c>
      <c r="AA46" s="52">
        <v>0.80729787777017525</v>
      </c>
      <c r="AB46" s="71">
        <v>34.333289455060829</v>
      </c>
      <c r="AC46" s="53">
        <v>0.95964329603701559</v>
      </c>
      <c r="AD46" s="58">
        <v>7.7303686141967773</v>
      </c>
      <c r="AE46" s="53">
        <v>1.2540514469146729</v>
      </c>
      <c r="AF46" s="80">
        <v>29.964441478221829</v>
      </c>
      <c r="AG46" s="52">
        <v>0.8358505299725294</v>
      </c>
      <c r="AH46" s="71">
        <v>42.832628501183457</v>
      </c>
      <c r="AI46" s="53">
        <v>0.84501485654488462</v>
      </c>
      <c r="AJ46" s="58">
        <v>12.868186950683594</v>
      </c>
      <c r="AK46" s="54">
        <v>1.1885689496994019</v>
      </c>
      <c r="AL46" s="63"/>
      <c r="AM46" s="63"/>
      <c r="AN46" s="63"/>
      <c r="AO46" s="63"/>
    </row>
    <row r="47" spans="1:41">
      <c r="A47" s="113" t="s">
        <v>42</v>
      </c>
      <c r="B47" s="80">
        <v>90.353434200950247</v>
      </c>
      <c r="C47" s="52">
        <v>0.64548206906955796</v>
      </c>
      <c r="D47" s="71">
        <v>84.467816785457899</v>
      </c>
      <c r="E47" s="53">
        <v>0.76374614060513513</v>
      </c>
      <c r="F47" s="58">
        <v>-5.8856172561645508</v>
      </c>
      <c r="G47" s="53">
        <v>0.99997764825820923</v>
      </c>
      <c r="H47" s="80">
        <v>41.789137491671603</v>
      </c>
      <c r="I47" s="52">
        <v>0.95794518642237503</v>
      </c>
      <c r="J47" s="71">
        <v>40.157130853020313</v>
      </c>
      <c r="K47" s="53">
        <v>1.0489067678328208</v>
      </c>
      <c r="L47" s="58">
        <v>-1.6320066452026367</v>
      </c>
      <c r="M47" s="53">
        <v>1.4205155372619629</v>
      </c>
      <c r="N47" s="80">
        <v>74.078710427278338</v>
      </c>
      <c r="O47" s="52">
        <v>0.92776501544036072</v>
      </c>
      <c r="P47" s="71">
        <v>71.971429921598343</v>
      </c>
      <c r="Q47" s="53">
        <v>1.0674757113855211</v>
      </c>
      <c r="R47" s="58">
        <v>-2.1072804927825928</v>
      </c>
      <c r="S47" s="52">
        <v>1.4143028259277344</v>
      </c>
      <c r="T47" s="80">
        <v>74.378882825910821</v>
      </c>
      <c r="U47" s="52">
        <v>0.79113593152196704</v>
      </c>
      <c r="V47" s="71">
        <v>70.903258801884135</v>
      </c>
      <c r="W47" s="53">
        <v>1.0790705161591276</v>
      </c>
      <c r="X47" s="58">
        <v>-3.4756240844726563</v>
      </c>
      <c r="Y47" s="53">
        <v>1.3380168676376343</v>
      </c>
      <c r="Z47" s="80">
        <v>21.64230347828283</v>
      </c>
      <c r="AA47" s="52">
        <v>0.90298381452037768</v>
      </c>
      <c r="AB47" s="71">
        <v>15.76897364319235</v>
      </c>
      <c r="AC47" s="53">
        <v>0.73048013063448436</v>
      </c>
      <c r="AD47" s="58">
        <v>-5.8733296394348145</v>
      </c>
      <c r="AE47" s="53">
        <v>1.1614564657211304</v>
      </c>
      <c r="AF47" s="80">
        <v>44.716412396462182</v>
      </c>
      <c r="AG47" s="52">
        <v>1.2979448719321971</v>
      </c>
      <c r="AH47" s="71">
        <v>47.253337442095066</v>
      </c>
      <c r="AI47" s="53">
        <v>1.2003910957104311</v>
      </c>
      <c r="AJ47" s="58">
        <v>2.5369250774383545</v>
      </c>
      <c r="AK47" s="54">
        <v>1.7679365873336792</v>
      </c>
      <c r="AL47" s="63"/>
      <c r="AM47" s="63"/>
      <c r="AN47" s="63"/>
      <c r="AO47" s="63"/>
    </row>
    <row r="48" spans="1:41">
      <c r="A48" s="113" t="s">
        <v>45</v>
      </c>
      <c r="B48" s="80">
        <v>71.770556471112528</v>
      </c>
      <c r="C48" s="52">
        <v>1.1280381051822828</v>
      </c>
      <c r="D48" s="71">
        <v>74.512395325803027</v>
      </c>
      <c r="E48" s="53">
        <v>0.84247227954376269</v>
      </c>
      <c r="F48" s="58">
        <v>2.7418389320373535</v>
      </c>
      <c r="G48" s="53">
        <v>1.407916784286499</v>
      </c>
      <c r="H48" s="80">
        <v>33.440916236277261</v>
      </c>
      <c r="I48" s="52">
        <v>1.0663434447226607</v>
      </c>
      <c r="J48" s="71">
        <v>45.855113940931609</v>
      </c>
      <c r="K48" s="53">
        <v>1.0539460656830233</v>
      </c>
      <c r="L48" s="58">
        <v>12.41419792175293</v>
      </c>
      <c r="M48" s="53">
        <v>1.4992966651916504</v>
      </c>
      <c r="N48" s="80">
        <v>77.322323634626457</v>
      </c>
      <c r="O48" s="52">
        <v>1.2311328100443086</v>
      </c>
      <c r="P48" s="71">
        <v>81.24066511974867</v>
      </c>
      <c r="Q48" s="53">
        <v>1.1847992889262404</v>
      </c>
      <c r="R48" s="58">
        <v>3.9183413982391357</v>
      </c>
      <c r="S48" s="53">
        <v>1.7086361646652222</v>
      </c>
      <c r="T48" s="80">
        <v>70.406900856479822</v>
      </c>
      <c r="U48" s="52">
        <v>0.97797905635085003</v>
      </c>
      <c r="V48" s="71">
        <v>76.74234976055628</v>
      </c>
      <c r="W48" s="53">
        <v>0.6979628741533741</v>
      </c>
      <c r="X48" s="58">
        <v>6.3354487419128418</v>
      </c>
      <c r="Y48" s="53">
        <v>1.2014970779418945</v>
      </c>
      <c r="Z48" s="80">
        <v>26.42378078463107</v>
      </c>
      <c r="AA48" s="52">
        <v>0.95461133649027241</v>
      </c>
      <c r="AB48" s="71">
        <v>33.034026686480502</v>
      </c>
      <c r="AC48" s="53">
        <v>1.0343221910324827</v>
      </c>
      <c r="AD48" s="58">
        <v>6.6102457046508789</v>
      </c>
      <c r="AE48" s="53">
        <v>1.4075174331665039</v>
      </c>
      <c r="AF48" s="80">
        <v>37.021875565674542</v>
      </c>
      <c r="AG48" s="52">
        <v>1.2980955504602596</v>
      </c>
      <c r="AH48" s="71">
        <v>51.3746946821393</v>
      </c>
      <c r="AI48" s="53">
        <v>1.4191280301870264</v>
      </c>
      <c r="AJ48" s="58">
        <v>14.352819442749023</v>
      </c>
      <c r="AK48" s="54">
        <v>1.9232723712921143</v>
      </c>
      <c r="AL48" s="63"/>
      <c r="AM48" s="63"/>
      <c r="AN48" s="63"/>
      <c r="AO48" s="63"/>
    </row>
    <row r="49" spans="1:41">
      <c r="A49" s="113" t="s">
        <v>46</v>
      </c>
      <c r="B49" s="80">
        <v>72.129141566426597</v>
      </c>
      <c r="C49" s="52">
        <v>1.057425961206905</v>
      </c>
      <c r="D49" s="71">
        <v>75.453066379362269</v>
      </c>
      <c r="E49" s="53">
        <v>1.1981433908740808</v>
      </c>
      <c r="F49" s="58">
        <v>3.3239247798919678</v>
      </c>
      <c r="G49" s="53">
        <v>1.5980291366577148</v>
      </c>
      <c r="H49" s="80">
        <v>44.40107624552941</v>
      </c>
      <c r="I49" s="52">
        <v>1.1501777723858488</v>
      </c>
      <c r="J49" s="71">
        <v>51.450849128043593</v>
      </c>
      <c r="K49" s="53">
        <v>1.419228941946874</v>
      </c>
      <c r="L49" s="58">
        <v>7.0497727394104004</v>
      </c>
      <c r="M49" s="53">
        <v>1.8267785310745239</v>
      </c>
      <c r="N49" s="80">
        <v>48.927054576912433</v>
      </c>
      <c r="O49" s="52">
        <v>1.3341381150390121</v>
      </c>
      <c r="P49" s="71">
        <v>58.564538666787143</v>
      </c>
      <c r="Q49" s="53">
        <v>1.3995584787826996</v>
      </c>
      <c r="R49" s="58">
        <v>9.6374845504760742</v>
      </c>
      <c r="S49" s="53">
        <v>1.9335688352584839</v>
      </c>
      <c r="T49" s="80">
        <v>55.206910608344572</v>
      </c>
      <c r="U49" s="52">
        <v>1.1691867477561535</v>
      </c>
      <c r="V49" s="71">
        <v>65.503568710303668</v>
      </c>
      <c r="W49" s="53">
        <v>1.4699282909542473</v>
      </c>
      <c r="X49" s="58">
        <v>10.296658515930176</v>
      </c>
      <c r="Y49" s="53">
        <v>1.8782137632369995</v>
      </c>
      <c r="Z49" s="80">
        <v>40.691087495540593</v>
      </c>
      <c r="AA49" s="52">
        <v>1.3123672219095885</v>
      </c>
      <c r="AB49" s="71">
        <v>34.8978971562507</v>
      </c>
      <c r="AC49" s="53">
        <v>1.1882016691586881</v>
      </c>
      <c r="AD49" s="58">
        <v>-5.7931904792785645</v>
      </c>
      <c r="AE49" s="53">
        <v>1.7703477144241333</v>
      </c>
      <c r="AF49" s="80">
        <v>33.782399278139437</v>
      </c>
      <c r="AG49" s="52">
        <v>1.6644763828107132</v>
      </c>
      <c r="AH49" s="71">
        <v>63.343933225065939</v>
      </c>
      <c r="AI49" s="53">
        <v>1.4260592833389081</v>
      </c>
      <c r="AJ49" s="58">
        <v>29.561534881591797</v>
      </c>
      <c r="AK49" s="54">
        <v>2.1918318271636963</v>
      </c>
      <c r="AL49" s="63"/>
      <c r="AM49" s="63"/>
      <c r="AN49" s="63"/>
      <c r="AO49" s="63"/>
    </row>
    <row r="50" spans="1:41" ht="13.5" thickBot="1">
      <c r="A50" s="217" t="s">
        <v>50</v>
      </c>
      <c r="B50" s="117" t="s">
        <v>283</v>
      </c>
      <c r="C50" s="30" t="s">
        <v>283</v>
      </c>
      <c r="D50" s="117">
        <v>72.11660979912466</v>
      </c>
      <c r="E50" s="30">
        <v>3.3021127317888044</v>
      </c>
      <c r="F50" s="117" t="s">
        <v>283</v>
      </c>
      <c r="G50" s="30" t="s">
        <v>283</v>
      </c>
      <c r="H50" s="117" t="s">
        <v>283</v>
      </c>
      <c r="I50" s="30" t="s">
        <v>283</v>
      </c>
      <c r="J50" s="117">
        <v>59.716062060090763</v>
      </c>
      <c r="K50" s="30">
        <v>4.0164243586823183</v>
      </c>
      <c r="L50" s="117" t="s">
        <v>283</v>
      </c>
      <c r="M50" s="30" t="s">
        <v>283</v>
      </c>
      <c r="N50" s="117" t="s">
        <v>283</v>
      </c>
      <c r="O50" s="30" t="s">
        <v>283</v>
      </c>
      <c r="P50" s="117">
        <v>71.342426270347232</v>
      </c>
      <c r="Q50" s="30">
        <v>2.2643577370410144</v>
      </c>
      <c r="R50" s="117" t="s">
        <v>283</v>
      </c>
      <c r="S50" s="30" t="s">
        <v>283</v>
      </c>
      <c r="T50" s="117" t="s">
        <v>283</v>
      </c>
      <c r="U50" s="30" t="s">
        <v>283</v>
      </c>
      <c r="V50" s="117">
        <v>66.815646924664762</v>
      </c>
      <c r="W50" s="30">
        <v>3.0354523514306022</v>
      </c>
      <c r="X50" s="117" t="s">
        <v>283</v>
      </c>
      <c r="Y50" s="30" t="s">
        <v>283</v>
      </c>
      <c r="Z50" s="117" t="s">
        <v>283</v>
      </c>
      <c r="AA50" s="30" t="s">
        <v>283</v>
      </c>
      <c r="AB50" s="117">
        <v>33.00145869082062</v>
      </c>
      <c r="AC50" s="30">
        <v>2.4019265428741705</v>
      </c>
      <c r="AD50" s="117" t="s">
        <v>283</v>
      </c>
      <c r="AE50" s="30" t="s">
        <v>283</v>
      </c>
      <c r="AF50" s="117" t="s">
        <v>283</v>
      </c>
      <c r="AG50" s="30" t="s">
        <v>283</v>
      </c>
      <c r="AH50" s="117">
        <v>60.148442982113323</v>
      </c>
      <c r="AI50" s="30">
        <v>2.943596987752223</v>
      </c>
      <c r="AJ50" s="117" t="s">
        <v>283</v>
      </c>
      <c r="AK50" s="28" t="s">
        <v>283</v>
      </c>
      <c r="AL50" s="63"/>
      <c r="AM50" s="63"/>
      <c r="AN50" s="63"/>
      <c r="AO50" s="63"/>
    </row>
    <row r="51" spans="1:41">
      <c r="A51" s="115"/>
      <c r="B51" s="58"/>
      <c r="C51" s="52"/>
      <c r="D51" s="58"/>
      <c r="E51" s="52"/>
      <c r="F51" s="58"/>
      <c r="G51" s="52"/>
      <c r="H51" s="58"/>
      <c r="I51" s="52"/>
      <c r="J51" s="58"/>
      <c r="K51" s="52"/>
      <c r="L51" s="58"/>
      <c r="M51" s="52"/>
      <c r="N51" s="58"/>
      <c r="O51" s="52"/>
      <c r="P51" s="58"/>
      <c r="Q51" s="52"/>
      <c r="R51" s="58"/>
      <c r="S51" s="52"/>
      <c r="T51" s="58"/>
      <c r="U51" s="52"/>
      <c r="V51" s="58"/>
      <c r="W51" s="52"/>
      <c r="X51" s="58"/>
      <c r="Y51" s="52"/>
      <c r="Z51" s="52"/>
      <c r="AA51" s="52"/>
      <c r="AB51" s="52"/>
      <c r="AC51" s="52"/>
      <c r="AD51" s="52"/>
      <c r="AE51" s="52"/>
      <c r="AF51" s="63"/>
      <c r="AG51" s="63"/>
      <c r="AH51" s="63"/>
      <c r="AI51" s="63"/>
      <c r="AJ51" s="63"/>
      <c r="AK51" s="63"/>
      <c r="AL51" s="63"/>
      <c r="AM51" s="63"/>
      <c r="AN51" s="63"/>
      <c r="AO51" s="63"/>
    </row>
    <row r="52" spans="1:41">
      <c r="A52" s="2" t="s">
        <v>62</v>
      </c>
      <c r="B52" s="58"/>
      <c r="C52" s="52"/>
      <c r="D52" s="58"/>
      <c r="E52" s="52"/>
      <c r="F52" s="58"/>
      <c r="G52" s="52"/>
      <c r="H52" s="58"/>
      <c r="I52" s="52"/>
      <c r="J52" s="58"/>
      <c r="K52" s="52"/>
      <c r="L52" s="58"/>
      <c r="M52" s="52"/>
      <c r="N52" s="58"/>
      <c r="O52" s="52"/>
      <c r="P52" s="58"/>
      <c r="Q52" s="52"/>
      <c r="R52" s="58"/>
      <c r="S52" s="52"/>
      <c r="T52" s="58"/>
      <c r="U52" s="52"/>
      <c r="V52" s="58"/>
      <c r="W52" s="52"/>
      <c r="X52" s="58"/>
      <c r="Y52" s="52"/>
      <c r="Z52" s="52"/>
      <c r="AA52" s="52"/>
      <c r="AB52" s="52"/>
      <c r="AC52" s="52"/>
      <c r="AD52" s="52"/>
      <c r="AE52" s="52"/>
      <c r="AF52" s="63"/>
      <c r="AG52" s="63"/>
      <c r="AH52" s="63"/>
      <c r="AI52" s="63"/>
      <c r="AJ52" s="63"/>
      <c r="AK52" s="63"/>
      <c r="AL52" s="63"/>
      <c r="AM52" s="63"/>
      <c r="AN52" s="63"/>
      <c r="AO52" s="63"/>
    </row>
    <row r="53" spans="1:41">
      <c r="A53" s="2" t="s">
        <v>107</v>
      </c>
      <c r="B53" s="58"/>
      <c r="C53" s="52"/>
      <c r="D53" s="58"/>
      <c r="E53" s="52"/>
      <c r="F53" s="58"/>
      <c r="G53" s="52"/>
      <c r="H53" s="58"/>
      <c r="I53" s="52"/>
      <c r="J53" s="58"/>
      <c r="K53" s="52"/>
      <c r="L53" s="58"/>
      <c r="M53" s="52"/>
      <c r="N53" s="58"/>
      <c r="O53" s="52"/>
      <c r="P53" s="58"/>
      <c r="Q53" s="52"/>
      <c r="R53" s="58"/>
      <c r="S53" s="52"/>
      <c r="T53" s="58"/>
      <c r="U53" s="52"/>
      <c r="V53" s="58"/>
      <c r="W53" s="52"/>
      <c r="X53" s="58"/>
      <c r="Y53" s="52"/>
      <c r="Z53" s="52"/>
      <c r="AA53" s="52"/>
      <c r="AB53" s="52"/>
      <c r="AC53" s="52"/>
      <c r="AD53" s="52"/>
      <c r="AE53" s="52"/>
      <c r="AF53" s="63"/>
      <c r="AG53" s="63"/>
      <c r="AH53" s="63"/>
      <c r="AI53" s="63"/>
      <c r="AJ53" s="63"/>
      <c r="AK53" s="63"/>
      <c r="AL53" s="63"/>
      <c r="AM53" s="63"/>
      <c r="AN53" s="63"/>
      <c r="AO53" s="63"/>
    </row>
    <row r="54" spans="1:41" ht="14.25">
      <c r="A54" s="99" t="s">
        <v>335</v>
      </c>
      <c r="B54" s="63"/>
      <c r="C54" s="63"/>
      <c r="D54" s="63"/>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row>
    <row r="55" spans="1:41" ht="13.15" customHeight="1">
      <c r="A55" s="81" t="s">
        <v>334</v>
      </c>
      <c r="B55" s="63"/>
      <c r="C55" s="63"/>
      <c r="D55" s="63"/>
      <c r="E55" s="63"/>
      <c r="F55" s="63"/>
      <c r="G55" s="63"/>
      <c r="H55" s="63"/>
      <c r="I55" s="63"/>
      <c r="J55" s="68"/>
      <c r="K55" s="68"/>
      <c r="L55" s="68"/>
      <c r="M55" s="68"/>
      <c r="N55" s="68"/>
      <c r="O55" s="68"/>
      <c r="P55" s="68"/>
      <c r="Q55" s="68"/>
      <c r="R55" s="68"/>
      <c r="S55" s="68"/>
      <c r="T55" s="68"/>
      <c r="U55" s="68"/>
      <c r="V55" s="68"/>
      <c r="W55" s="68"/>
      <c r="X55" s="68"/>
      <c r="Y55" s="68"/>
      <c r="Z55" s="68"/>
      <c r="AA55" s="68"/>
      <c r="AB55" s="68"/>
      <c r="AC55" s="68"/>
      <c r="AD55" s="68"/>
      <c r="AE55" s="68"/>
      <c r="AF55" s="63"/>
      <c r="AG55" s="63"/>
      <c r="AH55" s="63"/>
      <c r="AI55" s="63"/>
      <c r="AJ55" s="63"/>
      <c r="AK55" s="63"/>
      <c r="AL55" s="63"/>
      <c r="AM55" s="63"/>
      <c r="AN55" s="63"/>
      <c r="AO55" s="63"/>
    </row>
    <row r="56" spans="1:41">
      <c r="A56" s="4" t="s">
        <v>331</v>
      </c>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row>
    <row r="57" spans="1:41">
      <c r="A57" s="202" t="s">
        <v>388</v>
      </c>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28"/>
      <c r="AA57" s="228"/>
      <c r="AB57" s="228"/>
      <c r="AC57" s="228"/>
      <c r="AD57" s="228"/>
      <c r="AE57" s="228"/>
      <c r="AF57" s="63"/>
      <c r="AG57" s="63"/>
      <c r="AH57" s="63"/>
      <c r="AI57" s="63"/>
      <c r="AJ57" s="63"/>
      <c r="AK57" s="63"/>
      <c r="AL57" s="63"/>
      <c r="AM57" s="63"/>
      <c r="AN57" s="63"/>
      <c r="AO57" s="63"/>
    </row>
    <row r="58" spans="1:41" ht="12.6" customHeight="1">
      <c r="A58" s="203" t="s">
        <v>389</v>
      </c>
      <c r="AL58" s="63"/>
      <c r="AM58" s="63"/>
      <c r="AN58" s="63"/>
      <c r="AO58" s="63"/>
    </row>
    <row r="59" spans="1:41">
      <c r="A59" s="2" t="s">
        <v>392</v>
      </c>
    </row>
  </sheetData>
  <customSheetViews>
    <customSheetView guid="{958562DC-2717-487D-88ED-05485062DB2A}" scale="80" showGridLines="0" topLeftCell="F1">
      <selection activeCell="A39" sqref="A39"/>
      <pageMargins left="0.7" right="0.7" top="0.75" bottom="0.75" header="0.3" footer="0.3"/>
      <pageSetup paperSize="9" orientation="portrait" r:id="rId1"/>
    </customSheetView>
    <customSheetView guid="{DC9DA9F2-44C2-40AF-952E-F17A8405449D}" scale="80" showGridLines="0">
      <selection activeCell="A12" sqref="A12:A45"/>
      <pageMargins left="0.7" right="0.7" top="0.75" bottom="0.75" header="0.3" footer="0.3"/>
      <pageSetup paperSize="9" orientation="portrait" r:id="rId2"/>
    </customSheetView>
    <customSheetView guid="{AF19555B-DC94-4383-99E1-B20527EBB45F}" scale="80" showGridLines="0">
      <selection activeCell="A39" sqref="A39"/>
      <pageMargins left="0.7" right="0.7" top="0.75" bottom="0.75" header="0.3" footer="0.3"/>
      <pageSetup paperSize="9" orientation="portrait" r:id="rId3"/>
    </customSheetView>
  </customSheetViews>
  <mergeCells count="25">
    <mergeCell ref="AF14:AG14"/>
    <mergeCell ref="AH14:AI14"/>
    <mergeCell ref="AJ14:AK14"/>
    <mergeCell ref="T14:U14"/>
    <mergeCell ref="V14:W14"/>
    <mergeCell ref="X14:Y14"/>
    <mergeCell ref="Z14:AA14"/>
    <mergeCell ref="AB14:AC14"/>
    <mergeCell ref="AD14:AE14"/>
    <mergeCell ref="R14:S14"/>
    <mergeCell ref="B14:C14"/>
    <mergeCell ref="D14:E14"/>
    <mergeCell ref="F14:G14"/>
    <mergeCell ref="H14:I14"/>
    <mergeCell ref="J14:K14"/>
    <mergeCell ref="L14:M14"/>
    <mergeCell ref="N14:O14"/>
    <mergeCell ref="P14:Q14"/>
    <mergeCell ref="B12:AK12"/>
    <mergeCell ref="B13:G13"/>
    <mergeCell ref="H13:M13"/>
    <mergeCell ref="N13:S13"/>
    <mergeCell ref="T13:Y13"/>
    <mergeCell ref="Z13:AE13"/>
    <mergeCell ref="AF13:AK13"/>
  </mergeCells>
  <phoneticPr fontId="73"/>
  <conditionalFormatting sqref="F17:F49 L17:L49 R17:R49 X17:X49 AD17:AD49 AJ17:AJ49">
    <cfRule type="expression" dxfId="36" priority="13">
      <formula>ABS(F17/G17)&gt;1.96</formula>
    </cfRule>
  </conditionalFormatting>
  <conditionalFormatting sqref="F50 L50 R50 X50 AD50 AJ50">
    <cfRule type="expression" dxfId="35" priority="1">
      <formula>ABS(F50/G50)&gt;1.96</formula>
    </cfRule>
  </conditionalFormatting>
  <hyperlinks>
    <hyperlink ref="A56" r:id="rId4" display="Information on data for Israel: https://oe.cd/israel-disclaimer" xr:uid="{00000000-0004-0000-0400-000000000000}"/>
    <hyperlink ref="A55" r:id="rId5" display="* Information on data for Cyprus: https://oe.cd/cyprus-disclaimer" xr:uid="{00000000-0004-0000-0400-000001000000}"/>
    <hyperlink ref="A1" r:id="rId6" display="https://doi.org/10.1787/1d0bc92a-en" xr:uid="{00000000-0004-0000-0400-000002000000}"/>
    <hyperlink ref="A4" r:id="rId7" xr:uid="{00000000-0004-0000-0400-000003000000}"/>
  </hyperlinks>
  <pageMargins left="0.7" right="0.7" top="0.75" bottom="0.75" header="0.3" footer="0.3"/>
  <pageSetup paperSize="9" orientation="portrait"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2"/>
  <dimension ref="A1:Y61"/>
  <sheetViews>
    <sheetView showGridLines="0" zoomScale="80" zoomScaleNormal="80" workbookViewId="0"/>
  </sheetViews>
  <sheetFormatPr defaultColWidth="8.7109375" defaultRowHeight="12.75"/>
  <cols>
    <col min="1" max="1" width="34" style="66" customWidth="1"/>
    <col min="2" max="8" width="9.85546875" style="66" customWidth="1"/>
    <col min="9" max="15" width="10.28515625" style="66" customWidth="1"/>
    <col min="16" max="16384" width="8.7109375" style="66"/>
  </cols>
  <sheetData>
    <row r="1" spans="1:25" s="312" customFormat="1">
      <c r="A1" s="313" t="s">
        <v>400</v>
      </c>
    </row>
    <row r="2" spans="1:25" s="312" customFormat="1">
      <c r="A2" s="312" t="s">
        <v>401</v>
      </c>
      <c r="B2" s="312" t="s">
        <v>402</v>
      </c>
    </row>
    <row r="3" spans="1:25" s="312" customFormat="1">
      <c r="A3" s="312" t="s">
        <v>403</v>
      </c>
    </row>
    <row r="4" spans="1:25" s="312" customFormat="1">
      <c r="A4" s="313" t="s">
        <v>404</v>
      </c>
    </row>
    <row r="5" spans="1:25" s="312" customFormat="1"/>
    <row r="6" spans="1:25" s="122" customFormat="1">
      <c r="A6" s="66"/>
      <c r="J6" s="204"/>
      <c r="L6" s="204"/>
      <c r="N6" s="205"/>
      <c r="O6" s="193"/>
    </row>
    <row r="7" spans="1:25">
      <c r="A7" s="66" t="s">
        <v>348</v>
      </c>
      <c r="J7" s="50"/>
      <c r="L7" s="50"/>
      <c r="O7" s="193"/>
    </row>
    <row r="8" spans="1:25">
      <c r="A8" s="95" t="s">
        <v>253</v>
      </c>
      <c r="B8" s="95"/>
      <c r="C8" s="95"/>
      <c r="D8" s="95"/>
      <c r="E8" s="95"/>
      <c r="F8" s="95"/>
      <c r="G8" s="95"/>
      <c r="J8" s="194"/>
    </row>
    <row r="9" spans="1:25">
      <c r="A9" s="6" t="s">
        <v>237</v>
      </c>
      <c r="B9" s="6"/>
      <c r="C9" s="6"/>
      <c r="D9" s="6"/>
      <c r="E9" s="6"/>
      <c r="F9" s="6"/>
      <c r="G9" s="6"/>
    </row>
    <row r="10" spans="1:25">
      <c r="A10" s="49"/>
      <c r="B10" s="49"/>
      <c r="C10" s="49"/>
      <c r="D10" s="49"/>
      <c r="E10" s="49"/>
      <c r="F10" s="49"/>
      <c r="G10" s="49"/>
      <c r="L10" s="111"/>
      <c r="M10" s="111"/>
    </row>
    <row r="11" spans="1:25" ht="13.5" thickBot="1">
      <c r="A11" s="49"/>
      <c r="B11" s="49"/>
      <c r="C11" s="49"/>
      <c r="D11" s="49"/>
      <c r="E11" s="49"/>
      <c r="F11" s="49"/>
      <c r="G11" s="49"/>
    </row>
    <row r="12" spans="1:25" s="81" customFormat="1" ht="17.649999999999999" customHeight="1">
      <c r="A12" s="41"/>
      <c r="B12" s="333" t="s">
        <v>252</v>
      </c>
      <c r="C12" s="321"/>
      <c r="D12" s="321"/>
      <c r="E12" s="321"/>
      <c r="F12" s="321"/>
      <c r="G12" s="321"/>
      <c r="H12" s="321"/>
      <c r="I12" s="321"/>
      <c r="J12" s="321"/>
      <c r="K12" s="321"/>
      <c r="L12" s="321"/>
      <c r="M12" s="321"/>
      <c r="N12" s="321"/>
      <c r="O12" s="321"/>
      <c r="P12" s="321"/>
      <c r="Q12" s="321"/>
      <c r="R12" s="321"/>
      <c r="S12" s="321"/>
      <c r="T12" s="321"/>
      <c r="U12" s="321"/>
      <c r="V12" s="321"/>
      <c r="W12" s="321"/>
      <c r="X12" s="321"/>
      <c r="Y12" s="322"/>
    </row>
    <row r="13" spans="1:25" s="81" customFormat="1" ht="42.75" customHeight="1">
      <c r="A13" s="42"/>
      <c r="B13" s="316" t="s">
        <v>236</v>
      </c>
      <c r="C13" s="323"/>
      <c r="D13" s="323"/>
      <c r="E13" s="323"/>
      <c r="F13" s="323"/>
      <c r="G13" s="315"/>
      <c r="H13" s="316" t="s">
        <v>102</v>
      </c>
      <c r="I13" s="323"/>
      <c r="J13" s="323"/>
      <c r="K13" s="323"/>
      <c r="L13" s="323"/>
      <c r="M13" s="315"/>
      <c r="N13" s="316" t="s">
        <v>197</v>
      </c>
      <c r="O13" s="324"/>
      <c r="P13" s="324"/>
      <c r="Q13" s="324"/>
      <c r="R13" s="324"/>
      <c r="S13" s="325"/>
      <c r="T13" s="316" t="s">
        <v>207</v>
      </c>
      <c r="U13" s="323"/>
      <c r="V13" s="323"/>
      <c r="W13" s="323"/>
      <c r="X13" s="323"/>
      <c r="Y13" s="326"/>
    </row>
    <row r="14" spans="1:25" s="81" customFormat="1" ht="79.900000000000006" customHeight="1">
      <c r="A14" s="42"/>
      <c r="B14" s="329" t="s">
        <v>60</v>
      </c>
      <c r="C14" s="327"/>
      <c r="D14" s="330" t="s">
        <v>59</v>
      </c>
      <c r="E14" s="328"/>
      <c r="F14" s="327" t="s">
        <v>181</v>
      </c>
      <c r="G14" s="328"/>
      <c r="H14" s="329" t="s">
        <v>60</v>
      </c>
      <c r="I14" s="327"/>
      <c r="J14" s="330" t="s">
        <v>59</v>
      </c>
      <c r="K14" s="328"/>
      <c r="L14" s="327" t="s">
        <v>181</v>
      </c>
      <c r="M14" s="328"/>
      <c r="N14" s="329" t="s">
        <v>60</v>
      </c>
      <c r="O14" s="327"/>
      <c r="P14" s="330" t="s">
        <v>59</v>
      </c>
      <c r="Q14" s="328"/>
      <c r="R14" s="327" t="s">
        <v>181</v>
      </c>
      <c r="S14" s="328"/>
      <c r="T14" s="329" t="s">
        <v>60</v>
      </c>
      <c r="U14" s="327"/>
      <c r="V14" s="330" t="s">
        <v>59</v>
      </c>
      <c r="W14" s="328"/>
      <c r="X14" s="327" t="s">
        <v>181</v>
      </c>
      <c r="Y14" s="331"/>
    </row>
    <row r="15" spans="1:25">
      <c r="A15" s="73"/>
      <c r="B15" s="112" t="s">
        <v>53</v>
      </c>
      <c r="C15" s="154" t="s">
        <v>58</v>
      </c>
      <c r="D15" s="13" t="s">
        <v>53</v>
      </c>
      <c r="E15" s="15" t="s">
        <v>58</v>
      </c>
      <c r="F15" s="154" t="s">
        <v>94</v>
      </c>
      <c r="G15" s="15" t="s">
        <v>6</v>
      </c>
      <c r="H15" s="112" t="s">
        <v>53</v>
      </c>
      <c r="I15" s="154" t="s">
        <v>58</v>
      </c>
      <c r="J15" s="13" t="s">
        <v>53</v>
      </c>
      <c r="K15" s="15" t="s">
        <v>58</v>
      </c>
      <c r="L15" s="154" t="s">
        <v>94</v>
      </c>
      <c r="M15" s="15" t="s">
        <v>6</v>
      </c>
      <c r="N15" s="112" t="s">
        <v>53</v>
      </c>
      <c r="O15" s="154" t="s">
        <v>58</v>
      </c>
      <c r="P15" s="13" t="s">
        <v>53</v>
      </c>
      <c r="Q15" s="15" t="s">
        <v>58</v>
      </c>
      <c r="R15" s="154" t="s">
        <v>94</v>
      </c>
      <c r="S15" s="15" t="s">
        <v>6</v>
      </c>
      <c r="T15" s="112" t="s">
        <v>53</v>
      </c>
      <c r="U15" s="154" t="s">
        <v>58</v>
      </c>
      <c r="V15" s="13" t="s">
        <v>53</v>
      </c>
      <c r="W15" s="15" t="s">
        <v>58</v>
      </c>
      <c r="X15" s="154" t="s">
        <v>94</v>
      </c>
      <c r="Y15" s="16" t="s">
        <v>6</v>
      </c>
    </row>
    <row r="16" spans="1:25" ht="14.65" customHeight="1">
      <c r="A16" s="245"/>
      <c r="B16" s="246"/>
      <c r="C16" s="247"/>
      <c r="D16" s="248"/>
      <c r="E16" s="249"/>
      <c r="F16" s="247"/>
      <c r="G16" s="249"/>
      <c r="H16" s="246"/>
      <c r="I16" s="247"/>
      <c r="J16" s="248"/>
      <c r="K16" s="249"/>
      <c r="L16" s="247"/>
      <c r="M16" s="249"/>
      <c r="N16" s="246"/>
      <c r="O16" s="247"/>
      <c r="P16" s="248"/>
      <c r="Q16" s="249"/>
      <c r="R16" s="247"/>
      <c r="S16" s="247"/>
      <c r="T16" s="246"/>
      <c r="U16" s="247"/>
      <c r="V16" s="248"/>
      <c r="W16" s="249"/>
      <c r="X16" s="247"/>
      <c r="Y16" s="250"/>
    </row>
    <row r="17" spans="1:25">
      <c r="A17" s="113" t="s">
        <v>7</v>
      </c>
      <c r="B17" s="80">
        <v>78.977981127473626</v>
      </c>
      <c r="C17" s="52">
        <v>1.094512146538384</v>
      </c>
      <c r="D17" s="71">
        <v>82.97514009181387</v>
      </c>
      <c r="E17" s="53">
        <v>1.7242471892872617</v>
      </c>
      <c r="F17" s="58">
        <v>3.9971590042114258</v>
      </c>
      <c r="G17" s="53">
        <v>2.0422990322113037</v>
      </c>
      <c r="H17" s="80">
        <v>79.103993633792683</v>
      </c>
      <c r="I17" s="52">
        <v>1.0779145913214376</v>
      </c>
      <c r="J17" s="71">
        <v>81.562271350065643</v>
      </c>
      <c r="K17" s="53">
        <v>2.2054942277375913</v>
      </c>
      <c r="L17" s="58">
        <v>2.458277702331543</v>
      </c>
      <c r="M17" s="53">
        <v>2.4548125267028809</v>
      </c>
      <c r="N17" s="80">
        <v>73.244198556242893</v>
      </c>
      <c r="O17" s="52">
        <v>1.3393351840771748</v>
      </c>
      <c r="P17" s="71">
        <v>74.58351766487597</v>
      </c>
      <c r="Q17" s="53">
        <v>1.5346478291259869</v>
      </c>
      <c r="R17" s="58">
        <v>1.339319109916687</v>
      </c>
      <c r="S17" s="52">
        <v>2.0369002819061279</v>
      </c>
      <c r="T17" s="71">
        <v>66.091218752697728</v>
      </c>
      <c r="U17" s="53">
        <v>1.502254952659003</v>
      </c>
      <c r="V17" s="71">
        <v>72.486285074328563</v>
      </c>
      <c r="W17" s="53">
        <v>2.4594424952610026</v>
      </c>
      <c r="X17" s="58">
        <v>6.3950662612915039</v>
      </c>
      <c r="Y17" s="54">
        <v>2.8819484710693359</v>
      </c>
    </row>
    <row r="18" spans="1:25">
      <c r="A18" s="113" t="s">
        <v>8</v>
      </c>
      <c r="B18" s="80">
        <v>72.858885074524366</v>
      </c>
      <c r="C18" s="52">
        <v>1.7705968355471873</v>
      </c>
      <c r="D18" s="71">
        <v>76.093443138862384</v>
      </c>
      <c r="E18" s="53">
        <v>1.0540700396606006</v>
      </c>
      <c r="F18" s="58">
        <v>3.23455810546875</v>
      </c>
      <c r="G18" s="53">
        <v>2.0606009960174561</v>
      </c>
      <c r="H18" s="80">
        <v>72.3032958076667</v>
      </c>
      <c r="I18" s="52">
        <v>1.809954652235134</v>
      </c>
      <c r="J18" s="71">
        <v>74.154538323485141</v>
      </c>
      <c r="K18" s="53">
        <v>0.89730157333894101</v>
      </c>
      <c r="L18" s="58">
        <v>1.8512425422668457</v>
      </c>
      <c r="M18" s="53">
        <v>2.020169734954834</v>
      </c>
      <c r="N18" s="80">
        <v>68.588160840722139</v>
      </c>
      <c r="O18" s="52">
        <v>1.9081621258827239</v>
      </c>
      <c r="P18" s="71">
        <v>72.098832402138441</v>
      </c>
      <c r="Q18" s="53">
        <v>0.99703330818052349</v>
      </c>
      <c r="R18" s="58">
        <v>3.5106716156005859</v>
      </c>
      <c r="S18" s="52">
        <v>2.1529417037963867</v>
      </c>
      <c r="T18" s="71">
        <v>62.892904025101458</v>
      </c>
      <c r="U18" s="53">
        <v>1.7409414903863545</v>
      </c>
      <c r="V18" s="71">
        <v>66.990011648818111</v>
      </c>
      <c r="W18" s="53">
        <v>1.2184333806166399</v>
      </c>
      <c r="X18" s="58">
        <v>4.0971074104309082</v>
      </c>
      <c r="Y18" s="54">
        <v>2.1249604225158691</v>
      </c>
    </row>
    <row r="19" spans="1:25">
      <c r="A19" s="114" t="s">
        <v>11</v>
      </c>
      <c r="B19" s="85">
        <v>88.113868704469198</v>
      </c>
      <c r="C19" s="55">
        <v>0.56708793569979854</v>
      </c>
      <c r="D19" s="86">
        <v>89.779397836947211</v>
      </c>
      <c r="E19" s="56">
        <v>0.79245442074131167</v>
      </c>
      <c r="F19" s="84">
        <v>1.6655291318893433</v>
      </c>
      <c r="G19" s="56">
        <v>0.97446024417877197</v>
      </c>
      <c r="H19" s="85">
        <v>79.180404232995926</v>
      </c>
      <c r="I19" s="55">
        <v>0.72372186208631561</v>
      </c>
      <c r="J19" s="86">
        <v>81.557884504959759</v>
      </c>
      <c r="K19" s="56">
        <v>1.012262193895064</v>
      </c>
      <c r="L19" s="84">
        <v>2.3774802684783936</v>
      </c>
      <c r="M19" s="56">
        <v>1.2443665266036987</v>
      </c>
      <c r="N19" s="85">
        <v>89.356229248199924</v>
      </c>
      <c r="O19" s="55">
        <v>0.57579688340323776</v>
      </c>
      <c r="P19" s="86">
        <v>91.348671569575572</v>
      </c>
      <c r="Q19" s="56">
        <v>0.71255533389969561</v>
      </c>
      <c r="R19" s="84">
        <v>1.9924423694610596</v>
      </c>
      <c r="S19" s="55">
        <v>0.91612070798873901</v>
      </c>
      <c r="T19" s="86">
        <v>74.231430243261343</v>
      </c>
      <c r="U19" s="56">
        <v>0.77485495873075239</v>
      </c>
      <c r="V19" s="86">
        <v>75.911147174341863</v>
      </c>
      <c r="W19" s="56">
        <v>1.3700451737951465</v>
      </c>
      <c r="X19" s="84">
        <v>1.679716944694519</v>
      </c>
      <c r="Y19" s="57">
        <v>1.5739834308624268</v>
      </c>
    </row>
    <row r="20" spans="1:25">
      <c r="A20" s="114" t="s">
        <v>12</v>
      </c>
      <c r="B20" s="85">
        <v>84.975902276296225</v>
      </c>
      <c r="C20" s="55">
        <v>0.93698420475584177</v>
      </c>
      <c r="D20" s="86">
        <v>88.75229216919459</v>
      </c>
      <c r="E20" s="56">
        <v>0.7532379985507982</v>
      </c>
      <c r="F20" s="84">
        <v>3.7763898372650146</v>
      </c>
      <c r="G20" s="56">
        <v>1.2022091150283813</v>
      </c>
      <c r="H20" s="85">
        <v>79.770753884136667</v>
      </c>
      <c r="I20" s="55">
        <v>1.1077302414545374</v>
      </c>
      <c r="J20" s="86">
        <v>88.344510732521272</v>
      </c>
      <c r="K20" s="56">
        <v>0.72157147016438483</v>
      </c>
      <c r="L20" s="84">
        <v>8.5737571716308594</v>
      </c>
      <c r="M20" s="56">
        <v>1.322018027305603</v>
      </c>
      <c r="N20" s="85">
        <v>77.562817528687489</v>
      </c>
      <c r="O20" s="55">
        <v>1.0687836451969315</v>
      </c>
      <c r="P20" s="86">
        <v>81.922441944797214</v>
      </c>
      <c r="Q20" s="56">
        <v>0.95950160433004383</v>
      </c>
      <c r="R20" s="84">
        <v>4.3596243858337402</v>
      </c>
      <c r="S20" s="55">
        <v>1.4362944364547729</v>
      </c>
      <c r="T20" s="86">
        <v>78.63913850527976</v>
      </c>
      <c r="U20" s="56">
        <v>0.90655606343443162</v>
      </c>
      <c r="V20" s="86">
        <v>79.275105128619359</v>
      </c>
      <c r="W20" s="56">
        <v>0.91063383786786489</v>
      </c>
      <c r="X20" s="84">
        <v>0.63596659898757935</v>
      </c>
      <c r="Y20" s="57">
        <v>1.2849504947662354</v>
      </c>
    </row>
    <row r="21" spans="1:25">
      <c r="A21" s="114" t="s">
        <v>14</v>
      </c>
      <c r="B21" s="85">
        <v>89.433610803213796</v>
      </c>
      <c r="C21" s="55">
        <v>1.1204376065266612</v>
      </c>
      <c r="D21" s="86">
        <v>90.200517118915215</v>
      </c>
      <c r="E21" s="56">
        <v>1.0298368258511792</v>
      </c>
      <c r="F21" s="84">
        <v>0.76690632104873657</v>
      </c>
      <c r="G21" s="56">
        <v>1.5218226909637451</v>
      </c>
      <c r="H21" s="85">
        <v>81.920844516175634</v>
      </c>
      <c r="I21" s="55">
        <v>1.4353052664297794</v>
      </c>
      <c r="J21" s="86">
        <v>77.118188444692166</v>
      </c>
      <c r="K21" s="56">
        <v>1.2313317033401996</v>
      </c>
      <c r="L21" s="84">
        <v>-4.8026561737060547</v>
      </c>
      <c r="M21" s="56">
        <v>1.8911051750183105</v>
      </c>
      <c r="N21" s="85">
        <v>84.948287121159467</v>
      </c>
      <c r="O21" s="55">
        <v>1.1788371927034276</v>
      </c>
      <c r="P21" s="86">
        <v>88.228856492550506</v>
      </c>
      <c r="Q21" s="56">
        <v>1.1117084485192388</v>
      </c>
      <c r="R21" s="84">
        <v>3.280569314956665</v>
      </c>
      <c r="S21" s="55">
        <v>1.6203557252883911</v>
      </c>
      <c r="T21" s="86">
        <v>86.510946292787835</v>
      </c>
      <c r="U21" s="56">
        <v>1.3305059149957545</v>
      </c>
      <c r="V21" s="86">
        <v>88.00703045054253</v>
      </c>
      <c r="W21" s="56">
        <v>0.89426926196051693</v>
      </c>
      <c r="X21" s="84">
        <v>1.4960842132568359</v>
      </c>
      <c r="Y21" s="57">
        <v>1.6031105518341064</v>
      </c>
    </row>
    <row r="22" spans="1:25">
      <c r="A22" s="113" t="s">
        <v>16</v>
      </c>
      <c r="B22" s="80">
        <v>73.463699481944076</v>
      </c>
      <c r="C22" s="52">
        <v>1.0176811088403672</v>
      </c>
      <c r="D22" s="71">
        <v>77.561445326960609</v>
      </c>
      <c r="E22" s="53">
        <v>0.78975032509709686</v>
      </c>
      <c r="F22" s="58">
        <v>4.0977458953857422</v>
      </c>
      <c r="G22" s="53">
        <v>1.2881693840026855</v>
      </c>
      <c r="H22" s="80">
        <v>59.520524179899923</v>
      </c>
      <c r="I22" s="52">
        <v>1.0670201491068825</v>
      </c>
      <c r="J22" s="71">
        <v>59.840297564066979</v>
      </c>
      <c r="K22" s="53">
        <v>0.80402915866037528</v>
      </c>
      <c r="L22" s="58">
        <v>0.31977337598800659</v>
      </c>
      <c r="M22" s="53">
        <v>1.3360370397567749</v>
      </c>
      <c r="N22" s="80">
        <v>78.627687066183427</v>
      </c>
      <c r="O22" s="52">
        <v>0.80288913027270414</v>
      </c>
      <c r="P22" s="71">
        <v>90.121436231316721</v>
      </c>
      <c r="Q22" s="53">
        <v>0.94483387114402462</v>
      </c>
      <c r="R22" s="58">
        <v>11.493749618530273</v>
      </c>
      <c r="S22" s="52">
        <v>1.2398959398269653</v>
      </c>
      <c r="T22" s="71">
        <v>64.415424975965053</v>
      </c>
      <c r="U22" s="53">
        <v>0.95960338651925525</v>
      </c>
      <c r="V22" s="71">
        <v>64.568550180279857</v>
      </c>
      <c r="W22" s="53">
        <v>1.0493734797138603</v>
      </c>
      <c r="X22" s="58">
        <v>0.15312521159648895</v>
      </c>
      <c r="Y22" s="54">
        <v>1.4219787120819092</v>
      </c>
    </row>
    <row r="23" spans="1:25">
      <c r="A23" s="113" t="s">
        <v>386</v>
      </c>
      <c r="B23" s="80">
        <v>88.204521620147858</v>
      </c>
      <c r="C23" s="52">
        <v>0.77885490472870633</v>
      </c>
      <c r="D23" s="71">
        <v>90.702766105462345</v>
      </c>
      <c r="E23" s="53">
        <v>1.2107646124872269</v>
      </c>
      <c r="F23" s="58">
        <v>2.4982445240020752</v>
      </c>
      <c r="G23" s="53">
        <v>1.4396408796310425</v>
      </c>
      <c r="H23" s="80">
        <v>83.82784518736986</v>
      </c>
      <c r="I23" s="52">
        <v>1.0138879526245355</v>
      </c>
      <c r="J23" s="71">
        <v>90.305775966384672</v>
      </c>
      <c r="K23" s="53">
        <v>1.0591335667561703</v>
      </c>
      <c r="L23" s="58">
        <v>6.4779305458068848</v>
      </c>
      <c r="M23" s="53">
        <v>1.4661966562271118</v>
      </c>
      <c r="N23" s="80">
        <v>82.756573570281518</v>
      </c>
      <c r="O23" s="52">
        <v>1.0144687167861366</v>
      </c>
      <c r="P23" s="71">
        <v>82.544848758518981</v>
      </c>
      <c r="Q23" s="53">
        <v>1.5021856550661823</v>
      </c>
      <c r="R23" s="58">
        <v>-0.21172481775283813</v>
      </c>
      <c r="S23" s="52">
        <v>1.8126523494720459</v>
      </c>
      <c r="T23" s="71">
        <v>81.242771220230765</v>
      </c>
      <c r="U23" s="53">
        <v>1.0352600157911735</v>
      </c>
      <c r="V23" s="71">
        <v>82.420892416521312</v>
      </c>
      <c r="W23" s="53">
        <v>1.2854805997475385</v>
      </c>
      <c r="X23" s="58">
        <v>1.1781212091445923</v>
      </c>
      <c r="Y23" s="54">
        <v>1.6505222320556641</v>
      </c>
    </row>
    <row r="24" spans="1:25">
      <c r="A24" s="113" t="s">
        <v>17</v>
      </c>
      <c r="B24" s="80">
        <v>82.315571088064829</v>
      </c>
      <c r="C24" s="52">
        <v>0.83110508117499615</v>
      </c>
      <c r="D24" s="71">
        <v>76.359337422851794</v>
      </c>
      <c r="E24" s="53">
        <v>0.83891999115120963</v>
      </c>
      <c r="F24" s="58">
        <v>-5.9562335014343262</v>
      </c>
      <c r="G24" s="53">
        <v>1.1808990240097046</v>
      </c>
      <c r="H24" s="80">
        <v>87.927568117726679</v>
      </c>
      <c r="I24" s="52">
        <v>0.6207865766941808</v>
      </c>
      <c r="J24" s="71">
        <v>83.47463416564743</v>
      </c>
      <c r="K24" s="53">
        <v>0.78407601376459801</v>
      </c>
      <c r="L24" s="58">
        <v>-4.4529337882995605</v>
      </c>
      <c r="M24" s="53">
        <v>1.0000755786895752</v>
      </c>
      <c r="N24" s="80">
        <v>69.904698195079149</v>
      </c>
      <c r="O24" s="52">
        <v>1.0385554539224768</v>
      </c>
      <c r="P24" s="71">
        <v>69.174468612381403</v>
      </c>
      <c r="Q24" s="53">
        <v>0.92284266341884547</v>
      </c>
      <c r="R24" s="58">
        <v>-0.73022955656051636</v>
      </c>
      <c r="S24" s="52">
        <v>1.3893293142318726</v>
      </c>
      <c r="T24" s="71">
        <v>69.684122254491101</v>
      </c>
      <c r="U24" s="53">
        <v>1.0408503970632712</v>
      </c>
      <c r="V24" s="71">
        <v>63.582373896439051</v>
      </c>
      <c r="W24" s="53">
        <v>1.0408696281997973</v>
      </c>
      <c r="X24" s="58">
        <v>-6.1017484664916992</v>
      </c>
      <c r="Y24" s="54">
        <v>1.4719983339309692</v>
      </c>
    </row>
    <row r="25" spans="1:25">
      <c r="A25" s="113" t="s">
        <v>18</v>
      </c>
      <c r="B25" s="80">
        <v>72.768309316255881</v>
      </c>
      <c r="C25" s="52">
        <v>1.3966495015741045</v>
      </c>
      <c r="D25" s="71">
        <v>64.035370506766398</v>
      </c>
      <c r="E25" s="53">
        <v>1.5404497289809995</v>
      </c>
      <c r="F25" s="58">
        <v>-8.7329387664794922</v>
      </c>
      <c r="G25" s="53">
        <v>2.0793304443359375</v>
      </c>
      <c r="H25" s="80">
        <v>79.494790488529631</v>
      </c>
      <c r="I25" s="52">
        <v>1.2912355246742946</v>
      </c>
      <c r="J25" s="71">
        <v>71.12723851297342</v>
      </c>
      <c r="K25" s="53">
        <v>1.3332205524060312</v>
      </c>
      <c r="L25" s="58">
        <v>-8.3675518035888672</v>
      </c>
      <c r="M25" s="53">
        <v>1.8560081720352173</v>
      </c>
      <c r="N25" s="80">
        <v>68.657224579915834</v>
      </c>
      <c r="O25" s="52">
        <v>1.3246854219203932</v>
      </c>
      <c r="P25" s="71">
        <v>60.902681194896033</v>
      </c>
      <c r="Q25" s="53">
        <v>1.5008080822664818</v>
      </c>
      <c r="R25" s="58">
        <v>-7.7545433044433594</v>
      </c>
      <c r="S25" s="52">
        <v>2.0018031597137451</v>
      </c>
      <c r="T25" s="71">
        <v>57.279304035169211</v>
      </c>
      <c r="U25" s="53">
        <v>1.4054641351983848</v>
      </c>
      <c r="V25" s="71">
        <v>53.8080382425279</v>
      </c>
      <c r="W25" s="53">
        <v>1.4882297877909683</v>
      </c>
      <c r="X25" s="58">
        <v>-3.4712657928466797</v>
      </c>
      <c r="Y25" s="54">
        <v>2.0469872951507568</v>
      </c>
    </row>
    <row r="26" spans="1:25">
      <c r="A26" s="113" t="s">
        <v>202</v>
      </c>
      <c r="B26" s="80">
        <v>70.976493396561679</v>
      </c>
      <c r="C26" s="52">
        <v>1.3234593926135445</v>
      </c>
      <c r="D26" s="71">
        <v>73.151925088571474</v>
      </c>
      <c r="E26" s="53">
        <v>1.1027186140589442</v>
      </c>
      <c r="F26" s="58">
        <v>2.1754317283630371</v>
      </c>
      <c r="G26" s="53">
        <v>1.7226529121398926</v>
      </c>
      <c r="H26" s="80">
        <v>75.244338822786858</v>
      </c>
      <c r="I26" s="52">
        <v>0.92742287181896377</v>
      </c>
      <c r="J26" s="71">
        <v>73.369248742871378</v>
      </c>
      <c r="K26" s="53">
        <v>1.1271715639973328</v>
      </c>
      <c r="L26" s="58">
        <v>-1.8750901222229004</v>
      </c>
      <c r="M26" s="53">
        <v>1.459667444229126</v>
      </c>
      <c r="N26" s="80">
        <v>62.491774090768722</v>
      </c>
      <c r="O26" s="52">
        <v>1.2451034537925398</v>
      </c>
      <c r="P26" s="71">
        <v>65.167761031101165</v>
      </c>
      <c r="Q26" s="53">
        <v>1.1822316891224616</v>
      </c>
      <c r="R26" s="58">
        <v>2.6759870052337646</v>
      </c>
      <c r="S26" s="52">
        <v>1.7169607877731323</v>
      </c>
      <c r="T26" s="71">
        <v>61.77280821787501</v>
      </c>
      <c r="U26" s="53">
        <v>1.3220370330415097</v>
      </c>
      <c r="V26" s="71">
        <v>67.532865506684914</v>
      </c>
      <c r="W26" s="53">
        <v>1.1478800338627997</v>
      </c>
      <c r="X26" s="58">
        <v>5.7600574493408203</v>
      </c>
      <c r="Y26" s="54">
        <v>1.7508313655853271</v>
      </c>
    </row>
    <row r="27" spans="1:25">
      <c r="A27" s="113" t="s">
        <v>19</v>
      </c>
      <c r="B27" s="80">
        <v>74.61901992602256</v>
      </c>
      <c r="C27" s="52">
        <v>0.97509117015789382</v>
      </c>
      <c r="D27" s="71">
        <v>76.788654607514161</v>
      </c>
      <c r="E27" s="53">
        <v>0.981794580281666</v>
      </c>
      <c r="F27" s="58">
        <v>2.1696345806121826</v>
      </c>
      <c r="G27" s="53">
        <v>1.3837352991104126</v>
      </c>
      <c r="H27" s="80">
        <v>80.196722140914687</v>
      </c>
      <c r="I27" s="52">
        <v>0.98427763828680337</v>
      </c>
      <c r="J27" s="71">
        <v>78.074133401652603</v>
      </c>
      <c r="K27" s="53">
        <v>0.98476709969081355</v>
      </c>
      <c r="L27" s="58">
        <v>-2.1225886344909668</v>
      </c>
      <c r="M27" s="53">
        <v>1.3923249244689941</v>
      </c>
      <c r="N27" s="80">
        <v>59.953309663820562</v>
      </c>
      <c r="O27" s="52">
        <v>1.1443497842263144</v>
      </c>
      <c r="P27" s="71">
        <v>68.195262130655706</v>
      </c>
      <c r="Q27" s="53">
        <v>1.2590773603369454</v>
      </c>
      <c r="R27" s="58">
        <v>8.2419528961181641</v>
      </c>
      <c r="S27" s="52">
        <v>1.7014148235321045</v>
      </c>
      <c r="T27" s="71">
        <v>67.597993983462416</v>
      </c>
      <c r="U27" s="53">
        <v>1.1744811908624877</v>
      </c>
      <c r="V27" s="71">
        <v>69.818722493813141</v>
      </c>
      <c r="W27" s="53">
        <v>1.0287970871581318</v>
      </c>
      <c r="X27" s="58">
        <v>2.2207283973693848</v>
      </c>
      <c r="Y27" s="54">
        <v>1.5613549947738647</v>
      </c>
    </row>
    <row r="28" spans="1:25">
      <c r="A28" s="113" t="s">
        <v>20</v>
      </c>
      <c r="B28" s="80">
        <v>62.497923766841609</v>
      </c>
      <c r="C28" s="52">
        <v>1.1293291377979646</v>
      </c>
      <c r="D28" s="71">
        <v>62.58688240184437</v>
      </c>
      <c r="E28" s="53">
        <v>1.2198636651116619</v>
      </c>
      <c r="F28" s="58">
        <v>8.8958635926246643E-2</v>
      </c>
      <c r="G28" s="53">
        <v>1.6623632907867432</v>
      </c>
      <c r="H28" s="80">
        <v>61.989289391055891</v>
      </c>
      <c r="I28" s="52">
        <v>1.090903803714949</v>
      </c>
      <c r="J28" s="71">
        <v>59.717343688151942</v>
      </c>
      <c r="K28" s="53">
        <v>1.1504329062562768</v>
      </c>
      <c r="L28" s="58">
        <v>-2.2719457149505615</v>
      </c>
      <c r="M28" s="53">
        <v>1.5854232311248779</v>
      </c>
      <c r="N28" s="80">
        <v>63.668529237379637</v>
      </c>
      <c r="O28" s="52">
        <v>1.1193008368658761</v>
      </c>
      <c r="P28" s="71">
        <v>68.191167212856001</v>
      </c>
      <c r="Q28" s="53">
        <v>1.1246199792089604</v>
      </c>
      <c r="R28" s="58">
        <v>4.5226378440856934</v>
      </c>
      <c r="S28" s="52">
        <v>1.5866960287094116</v>
      </c>
      <c r="T28" s="71">
        <v>50.708314084162723</v>
      </c>
      <c r="U28" s="53">
        <v>1.002928384625605</v>
      </c>
      <c r="V28" s="71">
        <v>50.37189233299457</v>
      </c>
      <c r="W28" s="53">
        <v>1.1709138884317281</v>
      </c>
      <c r="X28" s="58">
        <v>-0.33642175793647766</v>
      </c>
      <c r="Y28" s="54">
        <v>1.5417213439941406</v>
      </c>
    </row>
    <row r="29" spans="1:25">
      <c r="A29" s="113" t="s">
        <v>322</v>
      </c>
      <c r="B29" s="80">
        <v>68.760851061936307</v>
      </c>
      <c r="C29" s="52">
        <v>1.1309291700844721</v>
      </c>
      <c r="D29" s="71">
        <v>73.228027036109751</v>
      </c>
      <c r="E29" s="53">
        <v>1.0436635933921248</v>
      </c>
      <c r="F29" s="58">
        <v>4.4671759605407715</v>
      </c>
      <c r="G29" s="53">
        <v>1.5389069318771362</v>
      </c>
      <c r="H29" s="80">
        <v>60.411070368505989</v>
      </c>
      <c r="I29" s="52">
        <v>1.1475327403289759</v>
      </c>
      <c r="J29" s="71">
        <v>62.156687661064737</v>
      </c>
      <c r="K29" s="53">
        <v>1.1832747390700007</v>
      </c>
      <c r="L29" s="58">
        <v>1.7456172704696655</v>
      </c>
      <c r="M29" s="53">
        <v>1.6483235359191895</v>
      </c>
      <c r="N29" s="80">
        <v>71.986896733424302</v>
      </c>
      <c r="O29" s="52">
        <v>1.0252157398617379</v>
      </c>
      <c r="P29" s="71">
        <v>73.944252381200357</v>
      </c>
      <c r="Q29" s="53">
        <v>1.0264348785324813</v>
      </c>
      <c r="R29" s="58">
        <v>1.9573556184768677</v>
      </c>
      <c r="S29" s="52">
        <v>1.4507362842559814</v>
      </c>
      <c r="T29" s="71">
        <v>59.283072402450252</v>
      </c>
      <c r="U29" s="53">
        <v>1.2385141874467878</v>
      </c>
      <c r="V29" s="71">
        <v>66.444056892952503</v>
      </c>
      <c r="W29" s="53">
        <v>0.95167950603165752</v>
      </c>
      <c r="X29" s="58">
        <v>7.1609845161437988</v>
      </c>
      <c r="Y29" s="54">
        <v>1.5619255304336548</v>
      </c>
    </row>
    <row r="30" spans="1:25">
      <c r="A30" s="113" t="s">
        <v>21</v>
      </c>
      <c r="B30" s="80">
        <v>66.89420814322807</v>
      </c>
      <c r="C30" s="52">
        <v>0.83199103963559518</v>
      </c>
      <c r="D30" s="71">
        <v>67.493441632882892</v>
      </c>
      <c r="E30" s="53">
        <v>0.94827917675539686</v>
      </c>
      <c r="F30" s="58">
        <v>0.59923350811004639</v>
      </c>
      <c r="G30" s="53">
        <v>1.2615238428115845</v>
      </c>
      <c r="H30" s="80">
        <v>74.274110666651893</v>
      </c>
      <c r="I30" s="52">
        <v>0.8920711970615306</v>
      </c>
      <c r="J30" s="71">
        <v>78.22613731608692</v>
      </c>
      <c r="K30" s="53">
        <v>0.91698040765195554</v>
      </c>
      <c r="L30" s="58">
        <v>3.9520266056060791</v>
      </c>
      <c r="M30" s="53">
        <v>1.2793139219284058</v>
      </c>
      <c r="N30" s="80">
        <v>56.863892728742442</v>
      </c>
      <c r="O30" s="52">
        <v>0.94137756958404228</v>
      </c>
      <c r="P30" s="71">
        <v>57.543036761743892</v>
      </c>
      <c r="Q30" s="53">
        <v>0.94720769083918488</v>
      </c>
      <c r="R30" s="58">
        <v>0.67914402484893799</v>
      </c>
      <c r="S30" s="52">
        <v>1.3354377746582031</v>
      </c>
      <c r="T30" s="71">
        <v>55.499889125190592</v>
      </c>
      <c r="U30" s="53">
        <v>1.0133535770808397</v>
      </c>
      <c r="V30" s="71">
        <v>55.24088191684843</v>
      </c>
      <c r="W30" s="53">
        <v>1.0748936540687408</v>
      </c>
      <c r="X30" s="58">
        <v>-0.25900721549987793</v>
      </c>
      <c r="Y30" s="54">
        <v>1.4772548675537109</v>
      </c>
    </row>
    <row r="31" spans="1:25">
      <c r="A31" s="113" t="s">
        <v>22</v>
      </c>
      <c r="B31" s="80">
        <v>85.699463163193997</v>
      </c>
      <c r="C31" s="52">
        <v>1.0119470196773201</v>
      </c>
      <c r="D31" s="71">
        <v>89.846655400929279</v>
      </c>
      <c r="E31" s="53">
        <v>0.95466475894363445</v>
      </c>
      <c r="F31" s="58">
        <v>4.1471920013427734</v>
      </c>
      <c r="G31" s="53">
        <v>1.3911943435668945</v>
      </c>
      <c r="H31" s="80">
        <v>79.286770090940735</v>
      </c>
      <c r="I31" s="52">
        <v>1.3388764056998741</v>
      </c>
      <c r="J31" s="71">
        <v>92.115982685370781</v>
      </c>
      <c r="K31" s="53">
        <v>0.73536492054292657</v>
      </c>
      <c r="L31" s="58">
        <v>12.829212188720703</v>
      </c>
      <c r="M31" s="53">
        <v>1.5275312662124634</v>
      </c>
      <c r="N31" s="80">
        <v>57.982633493777762</v>
      </c>
      <c r="O31" s="52">
        <v>1.7968111822529582</v>
      </c>
      <c r="P31" s="71">
        <v>74.41596205836538</v>
      </c>
      <c r="Q31" s="53">
        <v>1.3876430132649809</v>
      </c>
      <c r="R31" s="58">
        <v>16.433328628540039</v>
      </c>
      <c r="S31" s="52">
        <v>2.2702605724334717</v>
      </c>
      <c r="T31" s="71">
        <v>91.190424283913771</v>
      </c>
      <c r="U31" s="53">
        <v>0.9830345769101051</v>
      </c>
      <c r="V31" s="71">
        <v>87.624890776978106</v>
      </c>
      <c r="W31" s="53">
        <v>0.98941450395075181</v>
      </c>
      <c r="X31" s="58">
        <v>-3.5655333995819092</v>
      </c>
      <c r="Y31" s="54">
        <v>1.3947393894195557</v>
      </c>
    </row>
    <row r="32" spans="1:25">
      <c r="A32" s="113" t="s">
        <v>24</v>
      </c>
      <c r="B32" s="80">
        <v>38.848520435479053</v>
      </c>
      <c r="C32" s="52">
        <v>1.7298736538681068</v>
      </c>
      <c r="D32" s="71">
        <v>40.437841417593312</v>
      </c>
      <c r="E32" s="53">
        <v>1.733635460679646</v>
      </c>
      <c r="F32" s="58">
        <v>1.5893210172653198</v>
      </c>
      <c r="G32" s="53">
        <v>2.4490721225738525</v>
      </c>
      <c r="H32" s="80">
        <v>37.99523751167245</v>
      </c>
      <c r="I32" s="52">
        <v>1.6231460723723963</v>
      </c>
      <c r="J32" s="71">
        <v>38.231259381142493</v>
      </c>
      <c r="K32" s="53">
        <v>1.7346243316014565</v>
      </c>
      <c r="L32" s="58">
        <v>0.23602187633514404</v>
      </c>
      <c r="M32" s="53">
        <v>2.3756103515625</v>
      </c>
      <c r="N32" s="80">
        <v>39.63547253223868</v>
      </c>
      <c r="O32" s="52">
        <v>1.7094187114225454</v>
      </c>
      <c r="P32" s="71">
        <v>40.503719031594279</v>
      </c>
      <c r="Q32" s="53">
        <v>1.7435337592380513</v>
      </c>
      <c r="R32" s="58">
        <v>0.86824649572372437</v>
      </c>
      <c r="S32" s="52">
        <v>2.4417252540588379</v>
      </c>
      <c r="T32" s="71">
        <v>47.843075479909572</v>
      </c>
      <c r="U32" s="53">
        <v>1.7370074072583284</v>
      </c>
      <c r="V32" s="71">
        <v>48.849052403375467</v>
      </c>
      <c r="W32" s="53">
        <v>1.9443744600198365</v>
      </c>
      <c r="X32" s="58">
        <v>1.0059769153594971</v>
      </c>
      <c r="Y32" s="54">
        <v>2.6072566509246826</v>
      </c>
    </row>
    <row r="33" spans="1:25">
      <c r="A33" s="113" t="s">
        <v>387</v>
      </c>
      <c r="B33" s="80">
        <v>67.824135746886256</v>
      </c>
      <c r="C33" s="52">
        <v>1.2872689278259317</v>
      </c>
      <c r="D33" s="71">
        <v>77.616786330734698</v>
      </c>
      <c r="E33" s="53">
        <v>1.2288979874424146</v>
      </c>
      <c r="F33" s="58">
        <v>9.7926502227783203</v>
      </c>
      <c r="G33" s="53">
        <v>1.7796773910522461</v>
      </c>
      <c r="H33" s="80">
        <v>69.362494047667028</v>
      </c>
      <c r="I33" s="52">
        <v>0.9111377403549854</v>
      </c>
      <c r="J33" s="71">
        <v>71.865375092649003</v>
      </c>
      <c r="K33" s="53">
        <v>1.0488341255919025</v>
      </c>
      <c r="L33" s="58">
        <v>2.5028810501098633</v>
      </c>
      <c r="M33" s="53">
        <v>1.3893253803253174</v>
      </c>
      <c r="N33" s="80">
        <v>50.224522655081238</v>
      </c>
      <c r="O33" s="52">
        <v>1.1454071587822738</v>
      </c>
      <c r="P33" s="71">
        <v>71.191933845464007</v>
      </c>
      <c r="Q33" s="53">
        <v>1.4721280802710555</v>
      </c>
      <c r="R33" s="58">
        <v>20.967411041259766</v>
      </c>
      <c r="S33" s="52">
        <v>1.8652396202087402</v>
      </c>
      <c r="T33" s="71">
        <v>71.077571791864329</v>
      </c>
      <c r="U33" s="53">
        <v>1.2904575052870368</v>
      </c>
      <c r="V33" s="71">
        <v>75.78555584708181</v>
      </c>
      <c r="W33" s="53">
        <v>1.4510292778356295</v>
      </c>
      <c r="X33" s="58">
        <v>4.7079839706420898</v>
      </c>
      <c r="Y33" s="54">
        <v>1.9418461322784424</v>
      </c>
    </row>
    <row r="34" spans="1:25">
      <c r="A34" s="113" t="s">
        <v>25</v>
      </c>
      <c r="B34" s="80">
        <v>81.162324407218819</v>
      </c>
      <c r="C34" s="52">
        <v>0.86159891238688979</v>
      </c>
      <c r="D34" s="71">
        <v>88.967703998210141</v>
      </c>
      <c r="E34" s="53">
        <v>0.60004689853527338</v>
      </c>
      <c r="F34" s="58">
        <v>7.8053793907165527</v>
      </c>
      <c r="G34" s="53">
        <v>1.0499566793441772</v>
      </c>
      <c r="H34" s="80">
        <v>63.780470708575578</v>
      </c>
      <c r="I34" s="52">
        <v>1.03873197299306</v>
      </c>
      <c r="J34" s="71">
        <v>81.302481327792236</v>
      </c>
      <c r="K34" s="53">
        <v>0.89328629600816412</v>
      </c>
      <c r="L34" s="58">
        <v>17.522010803222656</v>
      </c>
      <c r="M34" s="53">
        <v>1.3700089454650879</v>
      </c>
      <c r="N34" s="80">
        <v>81.020612978810874</v>
      </c>
      <c r="O34" s="52">
        <v>0.86705008694832908</v>
      </c>
      <c r="P34" s="71">
        <v>82.516886686718607</v>
      </c>
      <c r="Q34" s="53">
        <v>0.69744896150194136</v>
      </c>
      <c r="R34" s="58">
        <v>1.4962737560272217</v>
      </c>
      <c r="S34" s="52">
        <v>1.1127492189407349</v>
      </c>
      <c r="T34" s="71">
        <v>78.446371892962958</v>
      </c>
      <c r="U34" s="53">
        <v>0.95776653911632337</v>
      </c>
      <c r="V34" s="71">
        <v>85.45538720651993</v>
      </c>
      <c r="W34" s="53">
        <v>0.84103361953424083</v>
      </c>
      <c r="X34" s="58">
        <v>7.0090150833129883</v>
      </c>
      <c r="Y34" s="54">
        <v>1.2746192216873169</v>
      </c>
    </row>
    <row r="35" spans="1:25">
      <c r="A35" s="113" t="s">
        <v>26</v>
      </c>
      <c r="B35" s="80">
        <v>47.523508292318184</v>
      </c>
      <c r="C35" s="52">
        <v>0.99145011742544997</v>
      </c>
      <c r="D35" s="71">
        <v>46.794945955746101</v>
      </c>
      <c r="E35" s="53">
        <v>0.99876919908462058</v>
      </c>
      <c r="F35" s="58">
        <v>-0.72856235504150391</v>
      </c>
      <c r="G35" s="53">
        <v>1.4073071479797363</v>
      </c>
      <c r="H35" s="80">
        <v>59.848181971924276</v>
      </c>
      <c r="I35" s="52">
        <v>1.0015446810445165</v>
      </c>
      <c r="J35" s="71">
        <v>58.587169789144077</v>
      </c>
      <c r="K35" s="53">
        <v>0.97371622547926118</v>
      </c>
      <c r="L35" s="58">
        <v>-1.2610121965408325</v>
      </c>
      <c r="M35" s="53">
        <v>1.3968589305877686</v>
      </c>
      <c r="N35" s="80">
        <v>50.872658493685982</v>
      </c>
      <c r="O35" s="52">
        <v>0.97909699420332519</v>
      </c>
      <c r="P35" s="71">
        <v>53.914042292839213</v>
      </c>
      <c r="Q35" s="53">
        <v>0.920774782324563</v>
      </c>
      <c r="R35" s="58">
        <v>3.0413837432861328</v>
      </c>
      <c r="S35" s="52">
        <v>1.3440450429916382</v>
      </c>
      <c r="T35" s="71">
        <v>31.919438046561218</v>
      </c>
      <c r="U35" s="53">
        <v>0.88711730233951369</v>
      </c>
      <c r="V35" s="71">
        <v>31.289755994665889</v>
      </c>
      <c r="W35" s="53">
        <v>0.97620640403309933</v>
      </c>
      <c r="X35" s="58">
        <v>-0.62968206405639648</v>
      </c>
      <c r="Y35" s="54">
        <v>1.3190739154815674</v>
      </c>
    </row>
    <row r="36" spans="1:25">
      <c r="A36" s="113" t="s">
        <v>28</v>
      </c>
      <c r="B36" s="80">
        <v>56.97178052418851</v>
      </c>
      <c r="C36" s="52">
        <v>1.1409024836443031</v>
      </c>
      <c r="D36" s="71">
        <v>80.066954662403518</v>
      </c>
      <c r="E36" s="53">
        <v>0.89735046203491731</v>
      </c>
      <c r="F36" s="58">
        <v>23.095174789428711</v>
      </c>
      <c r="G36" s="53">
        <v>1.4515151977539063</v>
      </c>
      <c r="H36" s="80">
        <v>70.846270862498002</v>
      </c>
      <c r="I36" s="52">
        <v>0.89293716023875669</v>
      </c>
      <c r="J36" s="71">
        <v>80.526535714041032</v>
      </c>
      <c r="K36" s="53">
        <v>0.76520422287805101</v>
      </c>
      <c r="L36" s="58">
        <v>9.6802644729614258</v>
      </c>
      <c r="M36" s="53">
        <v>1.1759567260742188</v>
      </c>
      <c r="N36" s="80">
        <v>49.546070245140683</v>
      </c>
      <c r="O36" s="52">
        <v>1.0719216287033273</v>
      </c>
      <c r="P36" s="71">
        <v>82.115612814344303</v>
      </c>
      <c r="Q36" s="53">
        <v>0.83256023255391642</v>
      </c>
      <c r="R36" s="58">
        <v>32.569541931152344</v>
      </c>
      <c r="S36" s="52">
        <v>1.3572665452957153</v>
      </c>
      <c r="T36" s="71">
        <v>48.01123478278145</v>
      </c>
      <c r="U36" s="53">
        <v>1.0805004258290596</v>
      </c>
      <c r="V36" s="71">
        <v>65.772841160506346</v>
      </c>
      <c r="W36" s="53">
        <v>1.0777577486276462</v>
      </c>
      <c r="X36" s="58">
        <v>17.761606216430664</v>
      </c>
      <c r="Y36" s="54">
        <v>1.5261201858520508</v>
      </c>
    </row>
    <row r="37" spans="1:25">
      <c r="A37" s="113" t="s">
        <v>29</v>
      </c>
      <c r="B37" s="80">
        <v>90.091566750505891</v>
      </c>
      <c r="C37" s="52">
        <v>0.80599224940990721</v>
      </c>
      <c r="D37" s="71">
        <v>91.186580156573058</v>
      </c>
      <c r="E37" s="53">
        <v>0.65078856828584009</v>
      </c>
      <c r="F37" s="58">
        <v>1.0950133800506592</v>
      </c>
      <c r="G37" s="53">
        <v>1.0359292030334473</v>
      </c>
      <c r="H37" s="80">
        <v>79.667317604666493</v>
      </c>
      <c r="I37" s="52">
        <v>1.335672090555849</v>
      </c>
      <c r="J37" s="71">
        <v>84.764835564973666</v>
      </c>
      <c r="K37" s="53">
        <v>1.1972827655013654</v>
      </c>
      <c r="L37" s="58">
        <v>5.0975179672241211</v>
      </c>
      <c r="M37" s="53">
        <v>1.7937407493591309</v>
      </c>
      <c r="N37" s="80">
        <v>87.29336441290252</v>
      </c>
      <c r="O37" s="52">
        <v>0.80120918572049915</v>
      </c>
      <c r="P37" s="71">
        <v>88.511035737622777</v>
      </c>
      <c r="Q37" s="53">
        <v>0.93962379222959491</v>
      </c>
      <c r="R37" s="58">
        <v>1.217671275138855</v>
      </c>
      <c r="S37" s="52">
        <v>1.2348396778106689</v>
      </c>
      <c r="T37" s="71">
        <v>83.719270576401001</v>
      </c>
      <c r="U37" s="53">
        <v>1.0249920047217849</v>
      </c>
      <c r="V37" s="71">
        <v>83.274390282388794</v>
      </c>
      <c r="W37" s="53">
        <v>0.96803798510134964</v>
      </c>
      <c r="X37" s="58">
        <v>-0.44488030672073364</v>
      </c>
      <c r="Y37" s="54">
        <v>1.409860372543335</v>
      </c>
    </row>
    <row r="38" spans="1:25">
      <c r="A38" s="113" t="s">
        <v>32</v>
      </c>
      <c r="B38" s="80">
        <v>83.421387692211994</v>
      </c>
      <c r="C38" s="52">
        <v>0.82570310921315826</v>
      </c>
      <c r="D38" s="71">
        <v>86.12201453148316</v>
      </c>
      <c r="E38" s="53">
        <v>0.85536424070059736</v>
      </c>
      <c r="F38" s="58">
        <v>2.7006268501281738</v>
      </c>
      <c r="G38" s="53">
        <v>1.188879132270813</v>
      </c>
      <c r="H38" s="80">
        <v>62.825354592052939</v>
      </c>
      <c r="I38" s="52">
        <v>1.1417726148658178</v>
      </c>
      <c r="J38" s="71">
        <v>65.602163930239243</v>
      </c>
      <c r="K38" s="53">
        <v>1.152406962065414</v>
      </c>
      <c r="L38" s="58">
        <v>2.7768094539642334</v>
      </c>
      <c r="M38" s="53">
        <v>1.6222473382949829</v>
      </c>
      <c r="N38" s="80">
        <v>84.751958608299091</v>
      </c>
      <c r="O38" s="52">
        <v>0.75805347512387411</v>
      </c>
      <c r="P38" s="71">
        <v>89.168707666991821</v>
      </c>
      <c r="Q38" s="53">
        <v>0.65528130696583609</v>
      </c>
      <c r="R38" s="58">
        <v>4.4167490005493164</v>
      </c>
      <c r="S38" s="52">
        <v>1.0020172595977783</v>
      </c>
      <c r="T38" s="71">
        <v>79.784593975990731</v>
      </c>
      <c r="U38" s="53">
        <v>1.0059957001515962</v>
      </c>
      <c r="V38" s="71">
        <v>81.720395452360478</v>
      </c>
      <c r="W38" s="53">
        <v>1.0518262464990398</v>
      </c>
      <c r="X38" s="58">
        <v>1.9358015060424805</v>
      </c>
      <c r="Y38" s="54">
        <v>1.4554606676101685</v>
      </c>
    </row>
    <row r="39" spans="1:25">
      <c r="A39" s="113" t="s">
        <v>33</v>
      </c>
      <c r="B39" s="80">
        <v>68.56041759920744</v>
      </c>
      <c r="C39" s="52">
        <v>1.6859858528255256</v>
      </c>
      <c r="D39" s="71">
        <v>67.762926473313911</v>
      </c>
      <c r="E39" s="53">
        <v>1.5089972588818996</v>
      </c>
      <c r="F39" s="58">
        <v>-0.79749113321304321</v>
      </c>
      <c r="G39" s="53">
        <v>2.2626578807830811</v>
      </c>
      <c r="H39" s="80">
        <v>71.511279431079558</v>
      </c>
      <c r="I39" s="52">
        <v>1.5823295215979014</v>
      </c>
      <c r="J39" s="71">
        <v>64.965025185679565</v>
      </c>
      <c r="K39" s="53">
        <v>1.8117871111063515</v>
      </c>
      <c r="L39" s="58">
        <v>-6.5462541580200195</v>
      </c>
      <c r="M39" s="53">
        <v>2.4054811000823975</v>
      </c>
      <c r="N39" s="80">
        <v>63.428733375125297</v>
      </c>
      <c r="O39" s="52">
        <v>1.7389737331101547</v>
      </c>
      <c r="P39" s="71">
        <v>64.249162191168722</v>
      </c>
      <c r="Q39" s="53">
        <v>1.7428369632645746</v>
      </c>
      <c r="R39" s="58">
        <v>0.82042878866195679</v>
      </c>
      <c r="S39" s="52">
        <v>2.4620134830474854</v>
      </c>
      <c r="T39" s="71">
        <v>56.255740321641667</v>
      </c>
      <c r="U39" s="53">
        <v>1.7948660990411047</v>
      </c>
      <c r="V39" s="71">
        <v>61.407122885649642</v>
      </c>
      <c r="W39" s="53">
        <v>2.2302317779112468</v>
      </c>
      <c r="X39" s="58">
        <v>5.1513824462890625</v>
      </c>
      <c r="Y39" s="54">
        <v>2.8627746105194092</v>
      </c>
    </row>
    <row r="40" spans="1:25">
      <c r="A40" s="113" t="s">
        <v>34</v>
      </c>
      <c r="B40" s="80">
        <v>76.661168471620982</v>
      </c>
      <c r="C40" s="52">
        <v>0.80980311358612234</v>
      </c>
      <c r="D40" s="71">
        <v>71.760395568976676</v>
      </c>
      <c r="E40" s="53">
        <v>1.326221837388321</v>
      </c>
      <c r="F40" s="58">
        <v>-4.9007730484008789</v>
      </c>
      <c r="G40" s="53">
        <v>1.5539129972457886</v>
      </c>
      <c r="H40" s="80">
        <v>68.746642726847739</v>
      </c>
      <c r="I40" s="52">
        <v>0.99097018249591373</v>
      </c>
      <c r="J40" s="71">
        <v>63.29158886424738</v>
      </c>
      <c r="K40" s="53">
        <v>1.4188933618598047</v>
      </c>
      <c r="L40" s="58">
        <v>-5.4550538063049316</v>
      </c>
      <c r="M40" s="53">
        <v>1.7306878566741943</v>
      </c>
      <c r="N40" s="80">
        <v>73.116844654333235</v>
      </c>
      <c r="O40" s="52">
        <v>0.95492310406292613</v>
      </c>
      <c r="P40" s="71">
        <v>71.408750185542729</v>
      </c>
      <c r="Q40" s="53">
        <v>1.20710162264138</v>
      </c>
      <c r="R40" s="58">
        <v>-1.7080944776535034</v>
      </c>
      <c r="S40" s="52">
        <v>1.5391466617584229</v>
      </c>
      <c r="T40" s="71">
        <v>71.558802818058382</v>
      </c>
      <c r="U40" s="53">
        <v>0.95381697607368643</v>
      </c>
      <c r="V40" s="71">
        <v>67.265187675343867</v>
      </c>
      <c r="W40" s="53">
        <v>1.3605205275194274</v>
      </c>
      <c r="X40" s="58">
        <v>-4.2936153411865234</v>
      </c>
      <c r="Y40" s="54">
        <v>1.6615604162216187</v>
      </c>
    </row>
    <row r="41" spans="1:25">
      <c r="A41" s="113" t="s">
        <v>35</v>
      </c>
      <c r="B41" s="80">
        <v>78.10186872080105</v>
      </c>
      <c r="C41" s="52">
        <v>1.1417461808190945</v>
      </c>
      <c r="D41" s="71">
        <v>67.834919669301058</v>
      </c>
      <c r="E41" s="53">
        <v>0.91910814968653198</v>
      </c>
      <c r="F41" s="58">
        <v>-10.266948699951172</v>
      </c>
      <c r="G41" s="53">
        <v>1.4657230377197266</v>
      </c>
      <c r="H41" s="80">
        <v>89.244980145647872</v>
      </c>
      <c r="I41" s="52">
        <v>0.9089142617352155</v>
      </c>
      <c r="J41" s="71">
        <v>77.178724539573224</v>
      </c>
      <c r="K41" s="53">
        <v>0.78655023502453625</v>
      </c>
      <c r="L41" s="58">
        <v>-12.066255569458008</v>
      </c>
      <c r="M41" s="53">
        <v>1.2019926309585571</v>
      </c>
      <c r="N41" s="80">
        <v>53.560157410118727</v>
      </c>
      <c r="O41" s="52">
        <v>1.388810991031737</v>
      </c>
      <c r="P41" s="71">
        <v>66.521476711886436</v>
      </c>
      <c r="Q41" s="53">
        <v>1.0566236545366616</v>
      </c>
      <c r="R41" s="58">
        <v>12.961318969726563</v>
      </c>
      <c r="S41" s="52">
        <v>1.745064377784729</v>
      </c>
      <c r="T41" s="71">
        <v>66.388667550300312</v>
      </c>
      <c r="U41" s="53">
        <v>1.1721972893500421</v>
      </c>
      <c r="V41" s="71">
        <v>47.16860795592774</v>
      </c>
      <c r="W41" s="53">
        <v>0.94354580148592615</v>
      </c>
      <c r="X41" s="58">
        <v>-19.220060348510742</v>
      </c>
      <c r="Y41" s="54">
        <v>1.5047675371170044</v>
      </c>
    </row>
    <row r="42" spans="1:25">
      <c r="A42" s="113" t="s">
        <v>36</v>
      </c>
      <c r="B42" s="80">
        <v>77.406477038707195</v>
      </c>
      <c r="C42" s="52">
        <v>0.84041093251318921</v>
      </c>
      <c r="D42" s="71">
        <v>91.666525591462161</v>
      </c>
      <c r="E42" s="53">
        <v>0.5542145647523965</v>
      </c>
      <c r="F42" s="58">
        <v>14.260048866271973</v>
      </c>
      <c r="G42" s="53">
        <v>1.0066996812820435</v>
      </c>
      <c r="H42" s="80">
        <v>84.831631190218474</v>
      </c>
      <c r="I42" s="52">
        <v>0.66517043427143707</v>
      </c>
      <c r="J42" s="71">
        <v>84.432875557105945</v>
      </c>
      <c r="K42" s="53">
        <v>0.7349398446044475</v>
      </c>
      <c r="L42" s="58">
        <v>-0.39875563979148865</v>
      </c>
      <c r="M42" s="53">
        <v>0.99125593900680542</v>
      </c>
      <c r="N42" s="80">
        <v>65.640284384576915</v>
      </c>
      <c r="O42" s="52">
        <v>0.96493668868436377</v>
      </c>
      <c r="P42" s="71">
        <v>93.104273294298039</v>
      </c>
      <c r="Q42" s="53">
        <v>0.51140886719063205</v>
      </c>
      <c r="R42" s="58">
        <v>27.4639892578125</v>
      </c>
      <c r="S42" s="52">
        <v>1.0920814275741577</v>
      </c>
      <c r="T42" s="71">
        <v>60.93511728364804</v>
      </c>
      <c r="U42" s="53">
        <v>0.990255037695291</v>
      </c>
      <c r="V42" s="71">
        <v>72.865984556347215</v>
      </c>
      <c r="W42" s="53">
        <v>0.87231104062767784</v>
      </c>
      <c r="X42" s="58">
        <v>11.930867195129395</v>
      </c>
      <c r="Y42" s="54">
        <v>1.3196710348129272</v>
      </c>
    </row>
    <row r="43" spans="1:25">
      <c r="A43" s="113" t="s">
        <v>37</v>
      </c>
      <c r="B43" s="80">
        <v>78.460149625166309</v>
      </c>
      <c r="C43" s="52">
        <v>1.1454973929666867</v>
      </c>
      <c r="D43" s="71">
        <v>89.18908119703579</v>
      </c>
      <c r="E43" s="53">
        <v>0.73535356219874759</v>
      </c>
      <c r="F43" s="58">
        <v>10.728931427001953</v>
      </c>
      <c r="G43" s="53">
        <v>1.3612160682678223</v>
      </c>
      <c r="H43" s="80">
        <v>76.736155469856399</v>
      </c>
      <c r="I43" s="52">
        <v>1.108867357940351</v>
      </c>
      <c r="J43" s="71">
        <v>78.187844865807264</v>
      </c>
      <c r="K43" s="53">
        <v>0.91170797537473236</v>
      </c>
      <c r="L43" s="58">
        <v>1.4516893625259399</v>
      </c>
      <c r="M43" s="53">
        <v>1.4355480670928955</v>
      </c>
      <c r="N43" s="80">
        <v>54.383945814356458</v>
      </c>
      <c r="O43" s="52">
        <v>1.1117461701379707</v>
      </c>
      <c r="P43" s="71">
        <v>83.071751301184975</v>
      </c>
      <c r="Q43" s="53">
        <v>1.0159212448323953</v>
      </c>
      <c r="R43" s="58">
        <v>28.68780517578125</v>
      </c>
      <c r="S43" s="52">
        <v>1.5060131549835205</v>
      </c>
      <c r="T43" s="71">
        <v>80.274788641512089</v>
      </c>
      <c r="U43" s="53">
        <v>1.014557211735126</v>
      </c>
      <c r="V43" s="71">
        <v>86.555198768547669</v>
      </c>
      <c r="W43" s="53">
        <v>0.73404892068285044</v>
      </c>
      <c r="X43" s="58">
        <v>6.2804102897644043</v>
      </c>
      <c r="Y43" s="54">
        <v>1.2522596120834351</v>
      </c>
    </row>
    <row r="44" spans="1:25" ht="14.25">
      <c r="A44" s="97" t="s">
        <v>323</v>
      </c>
      <c r="B44" s="80">
        <v>78.644633408970805</v>
      </c>
      <c r="C44" s="52">
        <v>1.0300343768112512</v>
      </c>
      <c r="D44" s="71">
        <v>81.315483496148744</v>
      </c>
      <c r="E44" s="53">
        <v>1.0629359458569014</v>
      </c>
      <c r="F44" s="58">
        <v>2.6708500385284424</v>
      </c>
      <c r="G44" s="53">
        <v>1.4801363945007324</v>
      </c>
      <c r="H44" s="80">
        <v>62.812706491916558</v>
      </c>
      <c r="I44" s="52">
        <v>1.316150878110671</v>
      </c>
      <c r="J44" s="71">
        <v>66.353720781488917</v>
      </c>
      <c r="K44" s="53">
        <v>1.3485028386837588</v>
      </c>
      <c r="L44" s="58">
        <v>3.5410141944885254</v>
      </c>
      <c r="M44" s="53">
        <v>1.884333610534668</v>
      </c>
      <c r="N44" s="80">
        <v>79.493270011415646</v>
      </c>
      <c r="O44" s="52">
        <v>0.95129238808823136</v>
      </c>
      <c r="P44" s="71">
        <v>79.450231824257784</v>
      </c>
      <c r="Q44" s="53">
        <v>1.1685167216059134</v>
      </c>
      <c r="R44" s="58">
        <v>-4.3038185685873032E-2</v>
      </c>
      <c r="S44" s="52">
        <v>1.5067808628082275</v>
      </c>
      <c r="T44" s="71">
        <v>76.146833404253471</v>
      </c>
      <c r="U44" s="53">
        <v>1.1380363546093548</v>
      </c>
      <c r="V44" s="71">
        <v>77.445453239216178</v>
      </c>
      <c r="W44" s="53">
        <v>1.2204563573327467</v>
      </c>
      <c r="X44" s="58">
        <v>1.2986198663711548</v>
      </c>
      <c r="Y44" s="54">
        <v>1.6687241792678833</v>
      </c>
    </row>
    <row r="45" spans="1:25">
      <c r="A45" s="113" t="s">
        <v>40</v>
      </c>
      <c r="B45" s="80">
        <v>90.237464545532035</v>
      </c>
      <c r="C45" s="52">
        <v>0.61332826727709555</v>
      </c>
      <c r="D45" s="71">
        <v>93.781008033793128</v>
      </c>
      <c r="E45" s="53">
        <v>0.41553934346073124</v>
      </c>
      <c r="F45" s="58">
        <v>3.5435435771942139</v>
      </c>
      <c r="G45" s="53">
        <v>0.74084043502807617</v>
      </c>
      <c r="H45" s="80">
        <v>90.218269736294658</v>
      </c>
      <c r="I45" s="52">
        <v>0.56107664137440816</v>
      </c>
      <c r="J45" s="71">
        <v>92.941518084034243</v>
      </c>
      <c r="K45" s="53">
        <v>0.52442005429186833</v>
      </c>
      <c r="L45" s="58">
        <v>2.7232482433319092</v>
      </c>
      <c r="M45" s="53">
        <v>0.76799958944320679</v>
      </c>
      <c r="N45" s="80">
        <v>85.450961501372518</v>
      </c>
      <c r="O45" s="52">
        <v>0.8386090612684467</v>
      </c>
      <c r="P45" s="71">
        <v>91.699883663320762</v>
      </c>
      <c r="Q45" s="53">
        <v>0.53674011625680773</v>
      </c>
      <c r="R45" s="58">
        <v>6.2489223480224609</v>
      </c>
      <c r="S45" s="52">
        <v>0.99566817283630371</v>
      </c>
      <c r="T45" s="71">
        <v>70.696386882578111</v>
      </c>
      <c r="U45" s="53">
        <v>1.2829412310861947</v>
      </c>
      <c r="V45" s="71">
        <v>76.742305324135813</v>
      </c>
      <c r="W45" s="53">
        <v>0.78226448798072878</v>
      </c>
      <c r="X45" s="58">
        <v>6.0459184646606445</v>
      </c>
      <c r="Y45" s="54">
        <v>1.5026229619979858</v>
      </c>
    </row>
    <row r="46" spans="1:25">
      <c r="A46" s="113" t="s">
        <v>41</v>
      </c>
      <c r="B46" s="80">
        <v>70.006563687059554</v>
      </c>
      <c r="C46" s="52">
        <v>0.9273101177035854</v>
      </c>
      <c r="D46" s="71">
        <v>76.464259597004585</v>
      </c>
      <c r="E46" s="53">
        <v>0.83438325015699166</v>
      </c>
      <c r="F46" s="58">
        <v>6.4576959609985352</v>
      </c>
      <c r="G46" s="53">
        <v>1.2474371194839478</v>
      </c>
      <c r="H46" s="80">
        <v>67.201854568085153</v>
      </c>
      <c r="I46" s="52">
        <v>0.9806287554289761</v>
      </c>
      <c r="J46" s="71">
        <v>73.921477175088114</v>
      </c>
      <c r="K46" s="53">
        <v>0.75408616262959016</v>
      </c>
      <c r="L46" s="58">
        <v>6.7196226119995117</v>
      </c>
      <c r="M46" s="53">
        <v>1.2370443344116211</v>
      </c>
      <c r="N46" s="80">
        <v>60.604623631221088</v>
      </c>
      <c r="O46" s="52">
        <v>0.93478198134756607</v>
      </c>
      <c r="P46" s="71">
        <v>70.853944520042361</v>
      </c>
      <c r="Q46" s="53">
        <v>0.80141350326400085</v>
      </c>
      <c r="R46" s="58">
        <v>10.249320983886719</v>
      </c>
      <c r="S46" s="52">
        <v>1.2312923669815063</v>
      </c>
      <c r="T46" s="71">
        <v>67.496793909203703</v>
      </c>
      <c r="U46" s="53">
        <v>0.89829321672176432</v>
      </c>
      <c r="V46" s="71">
        <v>71.288652078696046</v>
      </c>
      <c r="W46" s="53">
        <v>0.95243061443294708</v>
      </c>
      <c r="X46" s="58">
        <v>3.7918581962585449</v>
      </c>
      <c r="Y46" s="54">
        <v>1.3092191219329834</v>
      </c>
    </row>
    <row r="47" spans="1:25">
      <c r="A47" s="113" t="s">
        <v>42</v>
      </c>
      <c r="B47" s="80">
        <v>86.018259097453623</v>
      </c>
      <c r="C47" s="52">
        <v>0.65687080182473945</v>
      </c>
      <c r="D47" s="71">
        <v>80.41140691934099</v>
      </c>
      <c r="E47" s="53">
        <v>0.89735158249906477</v>
      </c>
      <c r="F47" s="58">
        <v>-5.6068520545959473</v>
      </c>
      <c r="G47" s="53">
        <v>1.1120787858963013</v>
      </c>
      <c r="H47" s="80">
        <v>90.353434200950247</v>
      </c>
      <c r="I47" s="52">
        <v>0.64548206906955796</v>
      </c>
      <c r="J47" s="71">
        <v>84.467816785457899</v>
      </c>
      <c r="K47" s="53">
        <v>0.76374614060513513</v>
      </c>
      <c r="L47" s="58">
        <v>-5.8856172561645508</v>
      </c>
      <c r="M47" s="53">
        <v>0.99997764825820923</v>
      </c>
      <c r="N47" s="80">
        <v>74.078710427278338</v>
      </c>
      <c r="O47" s="52">
        <v>0.92776501544036072</v>
      </c>
      <c r="P47" s="71">
        <v>71.971429921598343</v>
      </c>
      <c r="Q47" s="53">
        <v>1.0674757113855211</v>
      </c>
      <c r="R47" s="58">
        <v>-2.1072804927825928</v>
      </c>
      <c r="S47" s="52">
        <v>1.4143028259277344</v>
      </c>
      <c r="T47" s="71">
        <v>74.378882825910821</v>
      </c>
      <c r="U47" s="53">
        <v>0.79113593152196704</v>
      </c>
      <c r="V47" s="71">
        <v>70.903258801884135</v>
      </c>
      <c r="W47" s="53">
        <v>1.0790705161591276</v>
      </c>
      <c r="X47" s="58">
        <v>-3.4756240844726563</v>
      </c>
      <c r="Y47" s="54">
        <v>1.3380168676376343</v>
      </c>
    </row>
    <row r="48" spans="1:25">
      <c r="A48" s="113" t="s">
        <v>45</v>
      </c>
      <c r="B48" s="80">
        <v>79.165829356145125</v>
      </c>
      <c r="C48" s="52">
        <v>1.1451740141070117</v>
      </c>
      <c r="D48" s="71">
        <v>83.36416238505835</v>
      </c>
      <c r="E48" s="53">
        <v>0.6940407168863364</v>
      </c>
      <c r="F48" s="58">
        <v>4.1983332633972168</v>
      </c>
      <c r="G48" s="53">
        <v>1.3390728235244751</v>
      </c>
      <c r="H48" s="80">
        <v>71.770556471112528</v>
      </c>
      <c r="I48" s="52">
        <v>1.1280381051822828</v>
      </c>
      <c r="J48" s="71">
        <v>74.512395325803027</v>
      </c>
      <c r="K48" s="53">
        <v>0.84247227954376269</v>
      </c>
      <c r="L48" s="58">
        <v>2.7418389320373535</v>
      </c>
      <c r="M48" s="53">
        <v>1.407916784286499</v>
      </c>
      <c r="N48" s="80">
        <v>77.322323634626457</v>
      </c>
      <c r="O48" s="52">
        <v>1.2311328100443086</v>
      </c>
      <c r="P48" s="71">
        <v>81.24066511974867</v>
      </c>
      <c r="Q48" s="53">
        <v>1.1847992889262404</v>
      </c>
      <c r="R48" s="58">
        <v>3.9183413982391357</v>
      </c>
      <c r="S48" s="52">
        <v>1.7086361646652222</v>
      </c>
      <c r="T48" s="71">
        <v>70.406900856479822</v>
      </c>
      <c r="U48" s="53">
        <v>0.97797905635085003</v>
      </c>
      <c r="V48" s="71">
        <v>76.74234976055628</v>
      </c>
      <c r="W48" s="53">
        <v>0.6979628741533741</v>
      </c>
      <c r="X48" s="58">
        <v>6.3354487419128418</v>
      </c>
      <c r="Y48" s="54">
        <v>1.2014970779418945</v>
      </c>
    </row>
    <row r="49" spans="1:25">
      <c r="A49" s="113" t="s">
        <v>46</v>
      </c>
      <c r="B49" s="80">
        <v>61.631492294239962</v>
      </c>
      <c r="C49" s="52">
        <v>1.2410329310687964</v>
      </c>
      <c r="D49" s="71">
        <v>69.476282759307225</v>
      </c>
      <c r="E49" s="53">
        <v>1.3118637781073978</v>
      </c>
      <c r="F49" s="58">
        <v>7.8447904586791992</v>
      </c>
      <c r="G49" s="53">
        <v>1.8058652877807617</v>
      </c>
      <c r="H49" s="80">
        <v>72.129141566426597</v>
      </c>
      <c r="I49" s="52">
        <v>1.057425961206905</v>
      </c>
      <c r="J49" s="71">
        <v>75.453066379362269</v>
      </c>
      <c r="K49" s="53">
        <v>1.1981433908740808</v>
      </c>
      <c r="L49" s="58">
        <v>3.3239247798919678</v>
      </c>
      <c r="M49" s="53">
        <v>1.5980291366577148</v>
      </c>
      <c r="N49" s="80">
        <v>48.927054576912433</v>
      </c>
      <c r="O49" s="52">
        <v>1.3341381150390121</v>
      </c>
      <c r="P49" s="71">
        <v>58.564538666787143</v>
      </c>
      <c r="Q49" s="53">
        <v>1.3995584787826996</v>
      </c>
      <c r="R49" s="58">
        <v>9.6374845504760742</v>
      </c>
      <c r="S49" s="52">
        <v>1.9335688352584839</v>
      </c>
      <c r="T49" s="71">
        <v>55.206910608344572</v>
      </c>
      <c r="U49" s="53">
        <v>1.1691867477561535</v>
      </c>
      <c r="V49" s="71">
        <v>65.503568710303668</v>
      </c>
      <c r="W49" s="53">
        <v>1.4699282909542473</v>
      </c>
      <c r="X49" s="58">
        <v>10.296658515930176</v>
      </c>
      <c r="Y49" s="54">
        <v>1.8782137632369995</v>
      </c>
    </row>
    <row r="50" spans="1:25" ht="13.5" thickBot="1">
      <c r="A50" s="217" t="s">
        <v>50</v>
      </c>
      <c r="B50" s="117" t="s">
        <v>283</v>
      </c>
      <c r="C50" s="30" t="s">
        <v>283</v>
      </c>
      <c r="D50" s="117">
        <v>75.017277713387955</v>
      </c>
      <c r="E50" s="30">
        <v>3.3692067639014556</v>
      </c>
      <c r="F50" s="117" t="s">
        <v>283</v>
      </c>
      <c r="G50" s="30" t="s">
        <v>283</v>
      </c>
      <c r="H50" s="117" t="s">
        <v>283</v>
      </c>
      <c r="I50" s="30" t="s">
        <v>283</v>
      </c>
      <c r="J50" s="117">
        <v>72.11660979912466</v>
      </c>
      <c r="K50" s="30">
        <v>3.3021127317888044</v>
      </c>
      <c r="L50" s="117" t="s">
        <v>283</v>
      </c>
      <c r="M50" s="30" t="s">
        <v>283</v>
      </c>
      <c r="N50" s="117" t="s">
        <v>283</v>
      </c>
      <c r="O50" s="30" t="s">
        <v>283</v>
      </c>
      <c r="P50" s="117">
        <v>71.342426270347232</v>
      </c>
      <c r="Q50" s="30">
        <v>2.2643577370410144</v>
      </c>
      <c r="R50" s="117" t="s">
        <v>283</v>
      </c>
      <c r="S50" s="30" t="s">
        <v>283</v>
      </c>
      <c r="T50" s="117" t="s">
        <v>283</v>
      </c>
      <c r="U50" s="30" t="s">
        <v>283</v>
      </c>
      <c r="V50" s="117">
        <v>66.815646924664762</v>
      </c>
      <c r="W50" s="30">
        <v>3.0354523514306022</v>
      </c>
      <c r="X50" s="117" t="s">
        <v>283</v>
      </c>
      <c r="Y50" s="28" t="s">
        <v>283</v>
      </c>
    </row>
    <row r="51" spans="1:25">
      <c r="A51" s="115"/>
      <c r="B51" s="115"/>
      <c r="C51" s="115"/>
      <c r="D51" s="115"/>
      <c r="E51" s="115"/>
      <c r="F51" s="115"/>
      <c r="G51" s="115"/>
      <c r="H51" s="58"/>
      <c r="I51" s="52"/>
      <c r="J51" s="58"/>
      <c r="K51" s="52"/>
      <c r="L51" s="58"/>
      <c r="M51" s="52"/>
      <c r="N51" s="58"/>
      <c r="O51" s="52"/>
      <c r="P51" s="58"/>
      <c r="Q51" s="52"/>
      <c r="R51" s="58"/>
      <c r="S51" s="52"/>
      <c r="T51" s="58"/>
      <c r="U51" s="52"/>
      <c r="V51" s="58"/>
      <c r="W51" s="52"/>
      <c r="X51" s="58"/>
      <c r="Y51" s="52"/>
    </row>
    <row r="52" spans="1:25">
      <c r="A52" s="2" t="s">
        <v>62</v>
      </c>
      <c r="B52" s="2"/>
      <c r="C52" s="2"/>
      <c r="D52" s="2"/>
      <c r="E52" s="2"/>
      <c r="F52" s="2"/>
      <c r="G52" s="2"/>
      <c r="H52" s="58"/>
      <c r="I52" s="52"/>
      <c r="J52" s="58"/>
      <c r="K52" s="52"/>
      <c r="L52" s="58"/>
      <c r="M52" s="52"/>
      <c r="N52" s="58"/>
      <c r="O52" s="52"/>
      <c r="P52" s="58"/>
      <c r="Q52" s="52"/>
      <c r="R52" s="58"/>
      <c r="S52" s="52"/>
      <c r="T52" s="58"/>
      <c r="U52" s="52"/>
      <c r="V52" s="58"/>
      <c r="W52" s="52"/>
      <c r="X52" s="58"/>
      <c r="Y52" s="52"/>
    </row>
    <row r="53" spans="1:25" ht="27" customHeight="1">
      <c r="A53" s="332" t="s">
        <v>336</v>
      </c>
      <c r="B53" s="332"/>
      <c r="C53" s="332"/>
      <c r="D53" s="332"/>
      <c r="E53" s="332"/>
      <c r="F53" s="332"/>
      <c r="G53" s="332"/>
      <c r="H53" s="332"/>
      <c r="I53" s="332"/>
      <c r="J53" s="332"/>
      <c r="K53" s="332"/>
      <c r="L53" s="332"/>
      <c r="M53" s="332"/>
      <c r="N53" s="332"/>
      <c r="O53" s="332"/>
      <c r="P53" s="332"/>
      <c r="Q53" s="332"/>
      <c r="R53" s="332"/>
      <c r="S53" s="332"/>
      <c r="T53" s="332"/>
      <c r="U53" s="332"/>
      <c r="V53" s="332"/>
      <c r="W53" s="332"/>
      <c r="X53" s="332"/>
      <c r="Y53" s="332"/>
    </row>
    <row r="54" spans="1:25" ht="14.25">
      <c r="A54" s="99" t="s">
        <v>335</v>
      </c>
      <c r="H54" s="63"/>
      <c r="I54" s="63"/>
      <c r="J54" s="63"/>
      <c r="K54" s="63"/>
      <c r="L54" s="63"/>
      <c r="M54" s="63"/>
      <c r="N54" s="63"/>
      <c r="O54" s="63"/>
      <c r="P54" s="63"/>
      <c r="Q54" s="63"/>
      <c r="R54" s="63"/>
      <c r="S54" s="63"/>
      <c r="T54" s="63"/>
      <c r="U54" s="63"/>
      <c r="V54" s="63"/>
      <c r="W54" s="63"/>
      <c r="X54" s="63"/>
      <c r="Y54" s="63"/>
    </row>
    <row r="55" spans="1:25">
      <c r="A55" s="81" t="s">
        <v>334</v>
      </c>
      <c r="B55" s="4"/>
      <c r="C55" s="4"/>
      <c r="D55" s="4"/>
      <c r="E55" s="4"/>
      <c r="F55" s="4"/>
      <c r="G55" s="4"/>
      <c r="H55" s="67"/>
      <c r="I55" s="67"/>
      <c r="J55" s="67"/>
      <c r="K55" s="67"/>
      <c r="L55" s="67"/>
      <c r="M55" s="67"/>
      <c r="N55" s="67"/>
      <c r="O55" s="67"/>
      <c r="P55" s="67"/>
      <c r="Q55" s="67"/>
      <c r="R55" s="67"/>
      <c r="S55" s="67"/>
      <c r="T55" s="67"/>
      <c r="U55" s="67"/>
      <c r="V55" s="67"/>
      <c r="W55" s="67"/>
      <c r="X55" s="67"/>
      <c r="Y55" s="67"/>
    </row>
    <row r="56" spans="1:25" ht="13.15" customHeight="1">
      <c r="A56" s="4" t="s">
        <v>331</v>
      </c>
      <c r="B56" s="202"/>
      <c r="C56" s="202"/>
      <c r="D56" s="202"/>
      <c r="E56" s="202"/>
      <c r="F56" s="202"/>
      <c r="G56" s="202"/>
      <c r="H56" s="63"/>
      <c r="I56" s="63"/>
      <c r="J56" s="63"/>
      <c r="K56" s="63"/>
      <c r="L56" s="63"/>
      <c r="M56" s="63"/>
      <c r="N56" s="68"/>
      <c r="O56" s="68"/>
      <c r="P56" s="68"/>
      <c r="Q56" s="68"/>
      <c r="R56" s="68"/>
      <c r="S56" s="68"/>
      <c r="T56" s="68"/>
      <c r="U56" s="68"/>
      <c r="V56" s="68"/>
      <c r="W56" s="68"/>
      <c r="X56" s="68"/>
      <c r="Y56" s="68"/>
    </row>
    <row r="57" spans="1:25">
      <c r="A57" s="202" t="s">
        <v>388</v>
      </c>
      <c r="B57" s="203"/>
      <c r="C57" s="203"/>
      <c r="D57" s="203"/>
      <c r="E57" s="203"/>
      <c r="F57" s="203"/>
      <c r="G57" s="203"/>
      <c r="H57" s="63"/>
      <c r="I57" s="63"/>
      <c r="J57" s="63"/>
      <c r="K57" s="63"/>
      <c r="L57" s="63"/>
      <c r="M57" s="63"/>
      <c r="N57" s="63"/>
      <c r="O57" s="63"/>
      <c r="P57" s="63"/>
      <c r="Q57" s="63"/>
      <c r="R57" s="63"/>
      <c r="S57" s="63"/>
      <c r="T57" s="63"/>
      <c r="U57" s="63"/>
      <c r="V57" s="63"/>
      <c r="W57" s="63"/>
      <c r="X57" s="63"/>
      <c r="Y57" s="63"/>
    </row>
    <row r="58" spans="1:25">
      <c r="A58" s="203" t="s">
        <v>389</v>
      </c>
      <c r="H58" s="264"/>
      <c r="I58" s="264"/>
      <c r="J58" s="264"/>
      <c r="K58" s="264"/>
      <c r="L58" s="264"/>
      <c r="M58" s="264"/>
      <c r="N58" s="264"/>
      <c r="O58" s="264"/>
      <c r="P58" s="264"/>
      <c r="Q58" s="264"/>
      <c r="R58" s="264"/>
      <c r="S58" s="264"/>
      <c r="T58" s="264"/>
      <c r="U58" s="264"/>
      <c r="V58" s="264"/>
      <c r="W58" s="264"/>
      <c r="X58" s="264"/>
      <c r="Y58" s="264"/>
    </row>
    <row r="59" spans="1:25" ht="12.6" customHeight="1">
      <c r="A59" s="2" t="s">
        <v>392</v>
      </c>
      <c r="B59" s="264"/>
      <c r="C59" s="264"/>
      <c r="D59" s="264"/>
      <c r="E59" s="264"/>
      <c r="F59" s="264"/>
      <c r="G59" s="264"/>
    </row>
    <row r="60" spans="1:25">
      <c r="A60" s="227"/>
      <c r="B60" s="227"/>
      <c r="C60" s="227"/>
      <c r="D60" s="227"/>
      <c r="E60" s="227"/>
      <c r="F60" s="227"/>
      <c r="G60" s="227"/>
    </row>
    <row r="61" spans="1:25">
      <c r="A61" s="332"/>
      <c r="B61" s="332"/>
      <c r="C61" s="332"/>
      <c r="D61" s="332"/>
      <c r="E61" s="332"/>
      <c r="F61" s="332"/>
      <c r="G61" s="332"/>
      <c r="H61" s="332"/>
      <c r="I61" s="332"/>
      <c r="J61" s="332"/>
      <c r="K61" s="332"/>
      <c r="L61" s="332"/>
      <c r="M61" s="332"/>
      <c r="N61" s="332"/>
      <c r="O61" s="332"/>
      <c r="P61" s="332"/>
      <c r="Q61" s="332"/>
      <c r="R61" s="332"/>
      <c r="S61" s="332"/>
      <c r="T61" s="332"/>
      <c r="U61" s="332"/>
      <c r="V61" s="332"/>
      <c r="W61" s="332"/>
      <c r="X61" s="332"/>
      <c r="Y61" s="332"/>
    </row>
  </sheetData>
  <customSheetViews>
    <customSheetView guid="{958562DC-2717-487D-88ED-05485062DB2A}" scale="80" showGridLines="0">
      <selection activeCell="H2" sqref="H2"/>
      <pageMargins left="0.7" right="0.7" top="0.75" bottom="0.75" header="0.3" footer="0.3"/>
      <pageSetup paperSize="9" orientation="portrait" r:id="rId1"/>
    </customSheetView>
    <customSheetView guid="{DC9DA9F2-44C2-40AF-952E-F17A8405449D}" scale="80" showGridLines="0">
      <pageMargins left="0.7" right="0.7" top="0.75" bottom="0.75" header="0.3" footer="0.3"/>
      <pageSetup paperSize="9" orientation="portrait" r:id="rId2"/>
    </customSheetView>
    <customSheetView guid="{AF19555B-DC94-4383-99E1-B20527EBB45F}" scale="80" showGridLines="0">
      <selection activeCell="H2" sqref="H2"/>
      <pageMargins left="0.7" right="0.7" top="0.75" bottom="0.75" header="0.3" footer="0.3"/>
      <pageSetup paperSize="9" orientation="portrait" r:id="rId3"/>
    </customSheetView>
  </customSheetViews>
  <mergeCells count="19">
    <mergeCell ref="V14:W14"/>
    <mergeCell ref="B14:C14"/>
    <mergeCell ref="D14:E14"/>
    <mergeCell ref="F14:G14"/>
    <mergeCell ref="H14:I14"/>
    <mergeCell ref="J14:K14"/>
    <mergeCell ref="A61:Y61"/>
    <mergeCell ref="B12:Y12"/>
    <mergeCell ref="B13:G13"/>
    <mergeCell ref="H13:M13"/>
    <mergeCell ref="N13:S13"/>
    <mergeCell ref="T13:Y13"/>
    <mergeCell ref="X14:Y14"/>
    <mergeCell ref="A53:Y53"/>
    <mergeCell ref="L14:M14"/>
    <mergeCell ref="N14:O14"/>
    <mergeCell ref="P14:Q14"/>
    <mergeCell ref="R14:S14"/>
    <mergeCell ref="T14:U14"/>
  </mergeCells>
  <phoneticPr fontId="73"/>
  <conditionalFormatting sqref="F17:F49 L17:L49 R17:R49 X17:X49">
    <cfRule type="expression" dxfId="34" priority="3">
      <formula>ABS(F17/G17)&gt;1.96</formula>
    </cfRule>
  </conditionalFormatting>
  <conditionalFormatting sqref="F50 L50 R50 X50">
    <cfRule type="expression" dxfId="33" priority="1">
      <formula>ABS(F50/G50)&gt;1.96</formula>
    </cfRule>
  </conditionalFormatting>
  <hyperlinks>
    <hyperlink ref="A57" r:id="rId4" display="Information on data for Israel: https://oe.cd/israel-disclaimer" xr:uid="{00000000-0004-0000-0500-000000000000}"/>
    <hyperlink ref="A56" r:id="rId5" display="* Information on data for Cyprus: https://oe.cd/cyprus-disclaimer" xr:uid="{00000000-0004-0000-0500-000001000000}"/>
    <hyperlink ref="A1" r:id="rId6" display="https://doi.org/10.1787/1d0bc92a-en" xr:uid="{00000000-0004-0000-0500-000002000000}"/>
    <hyperlink ref="A4" r:id="rId7" xr:uid="{00000000-0004-0000-0500-000003000000}"/>
  </hyperlinks>
  <pageMargins left="0.7" right="0.7" top="0.75" bottom="0.75" header="0.3" footer="0.3"/>
  <pageSetup paperSize="9" orientation="portrait"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AI76"/>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66"/>
      <c r="J6" s="51"/>
      <c r="K6" s="66"/>
      <c r="L6" s="66"/>
      <c r="M6" s="153"/>
    </row>
    <row r="7" spans="1:35">
      <c r="A7" s="66" t="s">
        <v>349</v>
      </c>
      <c r="J7" s="50"/>
      <c r="K7" s="66"/>
      <c r="L7" s="66"/>
      <c r="M7" s="66"/>
    </row>
    <row r="8" spans="1:35">
      <c r="A8" s="1" t="s">
        <v>1</v>
      </c>
    </row>
    <row r="9" spans="1:35">
      <c r="A9" s="6" t="s">
        <v>237</v>
      </c>
    </row>
    <row r="10" spans="1:35">
      <c r="A10" s="6"/>
    </row>
    <row r="11" spans="1:35">
      <c r="A11" s="6"/>
    </row>
    <row r="12" spans="1:35" s="9" customFormat="1" ht="13.5" thickBot="1">
      <c r="A12" s="7"/>
    </row>
    <row r="13" spans="1:35" s="9" customFormat="1" ht="29.25" customHeight="1">
      <c r="A13" s="41"/>
      <c r="B13" s="319" t="s">
        <v>250</v>
      </c>
      <c r="C13" s="319"/>
      <c r="D13" s="319"/>
      <c r="E13" s="319"/>
      <c r="F13" s="319"/>
      <c r="G13" s="319"/>
      <c r="H13" s="319"/>
      <c r="I13" s="320"/>
    </row>
    <row r="14" spans="1:35" s="9" customFormat="1" ht="99" customHeight="1">
      <c r="A14" s="42"/>
      <c r="B14" s="315" t="s">
        <v>191</v>
      </c>
      <c r="C14" s="316"/>
      <c r="D14" s="314" t="s">
        <v>118</v>
      </c>
      <c r="E14" s="314"/>
      <c r="F14" s="314" t="s">
        <v>119</v>
      </c>
      <c r="G14" s="314"/>
      <c r="H14" s="315" t="s">
        <v>121</v>
      </c>
      <c r="I14" s="317"/>
    </row>
    <row r="15" spans="1:35" s="70" customFormat="1">
      <c r="A15" s="43"/>
      <c r="B15" s="44" t="s">
        <v>53</v>
      </c>
      <c r="C15" s="44" t="s">
        <v>6</v>
      </c>
      <c r="D15" s="45" t="s">
        <v>53</v>
      </c>
      <c r="E15" s="46" t="s">
        <v>6</v>
      </c>
      <c r="F15" s="45" t="s">
        <v>53</v>
      </c>
      <c r="G15" s="46" t="s">
        <v>6</v>
      </c>
      <c r="H15" s="44" t="s">
        <v>53</v>
      </c>
      <c r="I15" s="47" t="s">
        <v>6</v>
      </c>
    </row>
    <row r="16" spans="1:35">
      <c r="A16" s="17"/>
      <c r="B16" s="18"/>
      <c r="C16" s="18"/>
      <c r="D16" s="19"/>
      <c r="E16" s="20"/>
      <c r="F16" s="19"/>
      <c r="G16" s="20"/>
      <c r="H16" s="21"/>
      <c r="I16" s="22"/>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113" t="s">
        <v>7</v>
      </c>
      <c r="B17" s="32">
        <v>94.291456545498349</v>
      </c>
      <c r="C17" s="35">
        <v>1.1243822314698537</v>
      </c>
      <c r="D17" s="34">
        <v>75.757900585127473</v>
      </c>
      <c r="E17" s="33">
        <v>3.0934326796651086</v>
      </c>
      <c r="F17" s="34">
        <v>42.061857298285233</v>
      </c>
      <c r="G17" s="33">
        <v>1.7510150466210994</v>
      </c>
      <c r="H17" s="32">
        <v>87.427953910958848</v>
      </c>
      <c r="I17" s="31">
        <v>2.2194658377325527</v>
      </c>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113" t="s">
        <v>8</v>
      </c>
      <c r="B18" s="32">
        <v>74.388003986862046</v>
      </c>
      <c r="C18" s="35">
        <v>0.9274019817041701</v>
      </c>
      <c r="D18" s="34">
        <v>82.668972156977901</v>
      </c>
      <c r="E18" s="33">
        <v>0.90121116453875005</v>
      </c>
      <c r="F18" s="34">
        <v>43.526061721416717</v>
      </c>
      <c r="G18" s="33">
        <v>1.2224164359435554</v>
      </c>
      <c r="H18" s="32">
        <v>89.259812021480286</v>
      </c>
      <c r="I18" s="31">
        <v>0.91947930191564653</v>
      </c>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113" t="s">
        <v>9</v>
      </c>
      <c r="B19" s="32">
        <v>90.177266405099914</v>
      </c>
      <c r="C19" s="35">
        <v>0.65618563391544815</v>
      </c>
      <c r="D19" s="34">
        <v>45.434787079052171</v>
      </c>
      <c r="E19" s="33">
        <v>0.91784039345980117</v>
      </c>
      <c r="F19" s="34">
        <v>22.203582603642751</v>
      </c>
      <c r="G19" s="33">
        <v>0.86370895889448163</v>
      </c>
      <c r="H19" s="32">
        <v>75.388760101451197</v>
      </c>
      <c r="I19" s="31">
        <v>0.8529548745551746</v>
      </c>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113" t="s">
        <v>10</v>
      </c>
      <c r="B20" s="32">
        <v>90.767521949387756</v>
      </c>
      <c r="C20" s="35">
        <v>0.59795804371954342</v>
      </c>
      <c r="D20" s="34">
        <v>72.262066754260715</v>
      </c>
      <c r="E20" s="33">
        <v>0.79753097730217593</v>
      </c>
      <c r="F20" s="34">
        <v>25.570923018637089</v>
      </c>
      <c r="G20" s="33">
        <v>0.75150019184055428</v>
      </c>
      <c r="H20" s="32">
        <v>69.538570727723183</v>
      </c>
      <c r="I20" s="31">
        <v>0.82807305431889555</v>
      </c>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140" t="s">
        <v>173</v>
      </c>
      <c r="B21" s="34">
        <v>91.147820952235975</v>
      </c>
      <c r="C21" s="35">
        <v>0.79856216741557917</v>
      </c>
      <c r="D21" s="34">
        <v>70.859663576398731</v>
      </c>
      <c r="E21" s="33">
        <v>1.4219253370076828</v>
      </c>
      <c r="F21" s="34">
        <v>34.861700625538937</v>
      </c>
      <c r="G21" s="33">
        <v>1.1076834353694982</v>
      </c>
      <c r="H21" s="32">
        <v>76.538882906990665</v>
      </c>
      <c r="I21" s="31">
        <v>0.96087804391337606</v>
      </c>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c r="A22" s="113" t="s">
        <v>11</v>
      </c>
      <c r="B22" s="32">
        <v>94.093720734575371</v>
      </c>
      <c r="C22" s="35">
        <v>0.6403955465570409</v>
      </c>
      <c r="D22" s="34">
        <v>73.037863244292993</v>
      </c>
      <c r="E22" s="33">
        <v>1.2640581756576827</v>
      </c>
      <c r="F22" s="34">
        <v>39.858679024678388</v>
      </c>
      <c r="G22" s="33">
        <v>1.2775376271788932</v>
      </c>
      <c r="H22" s="32">
        <v>84.447504212304921</v>
      </c>
      <c r="I22" s="31">
        <v>1.2272860061439905</v>
      </c>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113" t="s">
        <v>12</v>
      </c>
      <c r="B23" s="32">
        <v>76.886232752894244</v>
      </c>
      <c r="C23" s="35">
        <v>1.0529181760343824</v>
      </c>
      <c r="D23" s="34">
        <v>58.48683891721933</v>
      </c>
      <c r="E23" s="33">
        <v>1.1044703348628693</v>
      </c>
      <c r="F23" s="34">
        <v>24.863185637451139</v>
      </c>
      <c r="G23" s="33">
        <v>1.2121563207458881</v>
      </c>
      <c r="H23" s="32">
        <v>80.618448718382396</v>
      </c>
      <c r="I23" s="31">
        <v>1.01583033122343</v>
      </c>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113" t="s">
        <v>13</v>
      </c>
      <c r="B24" s="32">
        <v>93.216073992630569</v>
      </c>
      <c r="C24" s="35">
        <v>0.77032156681223074</v>
      </c>
      <c r="D24" s="34">
        <v>69.387582758066486</v>
      </c>
      <c r="E24" s="33">
        <v>1.3552852161438762</v>
      </c>
      <c r="F24" s="34">
        <v>50.119994571421181</v>
      </c>
      <c r="G24" s="33">
        <v>1.4926215902551967</v>
      </c>
      <c r="H24" s="32">
        <v>91.058684366704171</v>
      </c>
      <c r="I24" s="31">
        <v>0.5818146306619506</v>
      </c>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113" t="s">
        <v>14</v>
      </c>
      <c r="B25" s="32">
        <v>88.671537275450845</v>
      </c>
      <c r="C25" s="35">
        <v>0.79652033663913457</v>
      </c>
      <c r="D25" s="34">
        <v>62.817198958654217</v>
      </c>
      <c r="E25" s="33">
        <v>1.6227670904094307</v>
      </c>
      <c r="F25" s="34">
        <v>49.215876901186057</v>
      </c>
      <c r="G25" s="33">
        <v>1.8398576937618065</v>
      </c>
      <c r="H25" s="32">
        <v>88.851014904420182</v>
      </c>
      <c r="I25" s="31">
        <v>0.89270198222688546</v>
      </c>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113" t="s">
        <v>15</v>
      </c>
      <c r="B26" s="32">
        <v>93.474875463882228</v>
      </c>
      <c r="C26" s="35">
        <v>0.79407746697507142</v>
      </c>
      <c r="D26" s="34">
        <v>91.343571024747988</v>
      </c>
      <c r="E26" s="33">
        <v>0.93015545745047545</v>
      </c>
      <c r="F26" s="34">
        <v>74.773677174277594</v>
      </c>
      <c r="G26" s="33">
        <v>0.96846102902211628</v>
      </c>
      <c r="H26" s="32">
        <v>93.295004976910249</v>
      </c>
      <c r="I26" s="31">
        <v>0.76878546342768472</v>
      </c>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c r="A27" s="113" t="s">
        <v>16</v>
      </c>
      <c r="B27" s="32">
        <v>62.05913959250794</v>
      </c>
      <c r="C27" s="35">
        <v>1.4466163002763015</v>
      </c>
      <c r="D27" s="34">
        <v>68.732580507374962</v>
      </c>
      <c r="E27" s="33">
        <v>1.4751545705535396</v>
      </c>
      <c r="F27" s="34">
        <v>31.899901734246399</v>
      </c>
      <c r="G27" s="33">
        <v>0.96312564998317751</v>
      </c>
      <c r="H27" s="32">
        <v>76.95975597626223</v>
      </c>
      <c r="I27" s="31">
        <v>0.84302879558324573</v>
      </c>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c r="A28" s="113" t="s">
        <v>386</v>
      </c>
      <c r="B28" s="32">
        <v>86.684022843168961</v>
      </c>
      <c r="C28" s="35">
        <v>1.0902827355060682</v>
      </c>
      <c r="D28" s="34">
        <v>67.98838001437727</v>
      </c>
      <c r="E28" s="33">
        <v>1.3380596788329795</v>
      </c>
      <c r="F28" s="34">
        <v>37.507392732336228</v>
      </c>
      <c r="G28" s="33">
        <v>1.5184351332969459</v>
      </c>
      <c r="H28" s="32">
        <v>88.238744015699339</v>
      </c>
      <c r="I28" s="31">
        <v>1.0437065778757519</v>
      </c>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c r="A29" s="113" t="s">
        <v>17</v>
      </c>
      <c r="B29" s="32">
        <v>67.959514857378593</v>
      </c>
      <c r="C29" s="35">
        <v>0.87819159513888378</v>
      </c>
      <c r="D29" s="34">
        <v>31.075156547325751</v>
      </c>
      <c r="E29" s="33">
        <v>0.89014214489641963</v>
      </c>
      <c r="F29" s="34">
        <v>31.62040818802291</v>
      </c>
      <c r="G29" s="33">
        <v>1.0095268033874401</v>
      </c>
      <c r="H29" s="32">
        <v>78.346032980682295</v>
      </c>
      <c r="I29" s="31">
        <v>0.81377228150983072</v>
      </c>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c r="A30" s="113" t="s">
        <v>18</v>
      </c>
      <c r="B30" s="32">
        <v>63.958991560099101</v>
      </c>
      <c r="C30" s="35">
        <v>1.2242179135416382</v>
      </c>
      <c r="D30" s="34">
        <v>58.153356022374261</v>
      </c>
      <c r="E30" s="33">
        <v>1.5795616525909715</v>
      </c>
      <c r="F30" s="34">
        <v>27.643995286117761</v>
      </c>
      <c r="G30" s="33">
        <v>1.6923105224167372</v>
      </c>
      <c r="H30" s="32">
        <v>62.989344547822689</v>
      </c>
      <c r="I30" s="31">
        <v>1.1926875316756866</v>
      </c>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c r="A31" s="113" t="s">
        <v>202</v>
      </c>
      <c r="B31" s="32">
        <v>76.384510529875186</v>
      </c>
      <c r="C31" s="35">
        <v>1.0333206958860572</v>
      </c>
      <c r="D31" s="34">
        <v>81.881043565916272</v>
      </c>
      <c r="E31" s="33">
        <v>1.0949100886895851</v>
      </c>
      <c r="F31" s="34">
        <v>68.738246735976858</v>
      </c>
      <c r="G31" s="33">
        <v>1.5248845636490431</v>
      </c>
      <c r="H31" s="32">
        <v>88.063721965530135</v>
      </c>
      <c r="I31" s="31">
        <v>0.86670746006805655</v>
      </c>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1:35">
      <c r="A32" s="113" t="s">
        <v>19</v>
      </c>
      <c r="B32" s="32">
        <v>77.665587879324264</v>
      </c>
      <c r="C32" s="35">
        <v>1.1669961660688206</v>
      </c>
      <c r="D32" s="34">
        <v>42.077438062316617</v>
      </c>
      <c r="E32" s="33">
        <v>1.3975937414017512</v>
      </c>
      <c r="F32" s="34">
        <v>27.81194042349264</v>
      </c>
      <c r="G32" s="33">
        <v>1.2276185869298506</v>
      </c>
      <c r="H32" s="32">
        <v>77.046512778498098</v>
      </c>
      <c r="I32" s="31">
        <v>1.1243068927705615</v>
      </c>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1:35">
      <c r="A33" s="113" t="s">
        <v>20</v>
      </c>
      <c r="B33" s="32">
        <v>85.7683411972301</v>
      </c>
      <c r="C33" s="35">
        <v>0.93680696951708131</v>
      </c>
      <c r="D33" s="34">
        <v>38.235970959644469</v>
      </c>
      <c r="E33" s="33">
        <v>1.2156257984684193</v>
      </c>
      <c r="F33" s="34">
        <v>44.774304742478229</v>
      </c>
      <c r="G33" s="33">
        <v>1.2802978429469749</v>
      </c>
      <c r="H33" s="32">
        <v>78.968717316129428</v>
      </c>
      <c r="I33" s="31">
        <v>0.98877813678739579</v>
      </c>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row>
    <row r="34" spans="1:35">
      <c r="A34" s="113" t="s">
        <v>21</v>
      </c>
      <c r="B34" s="32">
        <v>96.225039694962973</v>
      </c>
      <c r="C34" s="35">
        <v>0.4106650322974697</v>
      </c>
      <c r="D34" s="34">
        <v>77.370364144632447</v>
      </c>
      <c r="E34" s="33">
        <v>0.89842985390525221</v>
      </c>
      <c r="F34" s="34">
        <v>20.506300528117201</v>
      </c>
      <c r="G34" s="33">
        <v>0.97502418032821414</v>
      </c>
      <c r="H34" s="32">
        <v>78.318161418409147</v>
      </c>
      <c r="I34" s="31">
        <v>0.86741852923391738</v>
      </c>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row>
    <row r="35" spans="1:35">
      <c r="A35" s="113" t="s">
        <v>22</v>
      </c>
      <c r="B35" s="32">
        <v>65.05380744326186</v>
      </c>
      <c r="C35" s="35">
        <v>1.4994463937246574</v>
      </c>
      <c r="D35" s="34">
        <v>55.125698992248452</v>
      </c>
      <c r="E35" s="33">
        <v>1.6345496681997698</v>
      </c>
      <c r="F35" s="34">
        <v>68.329663520143441</v>
      </c>
      <c r="G35" s="33">
        <v>1.4472849652470849</v>
      </c>
      <c r="H35" s="32">
        <v>89.139752140505422</v>
      </c>
      <c r="I35" s="31">
        <v>1.1349915445041079</v>
      </c>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row>
    <row r="36" spans="1:35">
      <c r="A36" s="113" t="s">
        <v>23</v>
      </c>
      <c r="B36" s="32">
        <v>66.081733603059277</v>
      </c>
      <c r="C36" s="35">
        <v>0.90942283643121646</v>
      </c>
      <c r="D36" s="34">
        <v>28.04544956742247</v>
      </c>
      <c r="E36" s="33">
        <v>1.0172703726315697</v>
      </c>
      <c r="F36" s="34">
        <v>43.069839956586222</v>
      </c>
      <c r="G36" s="33">
        <v>1.3265271386386432</v>
      </c>
      <c r="H36" s="32">
        <v>81.153856181461151</v>
      </c>
      <c r="I36" s="31">
        <v>1.2438621144136393</v>
      </c>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row>
    <row r="37" spans="1:35">
      <c r="A37" s="113" t="s">
        <v>24</v>
      </c>
      <c r="B37" s="32">
        <v>69.696013145031387</v>
      </c>
      <c r="C37" s="35">
        <v>1.5587590996861151</v>
      </c>
      <c r="D37" s="34">
        <v>60.872134827229097</v>
      </c>
      <c r="E37" s="33">
        <v>1.8387035640403819</v>
      </c>
      <c r="F37" s="34">
        <v>17.453385705868261</v>
      </c>
      <c r="G37" s="33">
        <v>1.2845159389388305</v>
      </c>
      <c r="H37" s="32">
        <v>63.064404111347919</v>
      </c>
      <c r="I37" s="31">
        <v>1.5167610315639717</v>
      </c>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row>
    <row r="38" spans="1:35">
      <c r="A38" s="113" t="s">
        <v>387</v>
      </c>
      <c r="B38" s="32">
        <v>68.677894769001668</v>
      </c>
      <c r="C38" s="35">
        <v>1.2451344790070051</v>
      </c>
      <c r="D38" s="34">
        <v>68.798644969246453</v>
      </c>
      <c r="E38" s="33">
        <v>1.2997085472458876</v>
      </c>
      <c r="F38" s="34">
        <v>29.11685870642313</v>
      </c>
      <c r="G38" s="33">
        <v>1.3711299841618967</v>
      </c>
      <c r="H38" s="32">
        <v>65.87161583415174</v>
      </c>
      <c r="I38" s="31">
        <v>1.070200287242504</v>
      </c>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row>
    <row r="39" spans="1:35">
      <c r="A39" s="113" t="s">
        <v>25</v>
      </c>
      <c r="B39" s="32">
        <v>69.045374733408551</v>
      </c>
      <c r="C39" s="35">
        <v>1.1181079841252712</v>
      </c>
      <c r="D39" s="34">
        <v>52.345045567961279</v>
      </c>
      <c r="E39" s="33">
        <v>1.0262261137743052</v>
      </c>
      <c r="F39" s="34">
        <v>29.66594288375056</v>
      </c>
      <c r="G39" s="33">
        <v>1.0027052796758305</v>
      </c>
      <c r="H39" s="32">
        <v>74.453355220114261</v>
      </c>
      <c r="I39" s="31">
        <v>0.73916868474139819</v>
      </c>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row>
    <row r="40" spans="1:35">
      <c r="A40" s="113" t="s">
        <v>26</v>
      </c>
      <c r="B40" s="32">
        <v>51.214014832971657</v>
      </c>
      <c r="C40" s="35">
        <v>1.2354928331943711</v>
      </c>
      <c r="D40" s="34">
        <v>26.265266182443771</v>
      </c>
      <c r="E40" s="33">
        <v>0.96907454750907374</v>
      </c>
      <c r="F40" s="34">
        <v>30.848459980020969</v>
      </c>
      <c r="G40" s="33">
        <v>1.0274550673940708</v>
      </c>
      <c r="H40" s="32">
        <v>41.214572019859929</v>
      </c>
      <c r="I40" s="31">
        <v>1.0685256652803476</v>
      </c>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row>
    <row r="41" spans="1:35">
      <c r="A41" s="113" t="s">
        <v>27</v>
      </c>
      <c r="B41" s="32">
        <v>50.983251024359468</v>
      </c>
      <c r="C41" s="35">
        <v>1.023887891030298</v>
      </c>
      <c r="D41" s="34">
        <v>61.717233342502297</v>
      </c>
      <c r="E41" s="33">
        <v>0.99867832417224733</v>
      </c>
      <c r="F41" s="34">
        <v>73.917726303872072</v>
      </c>
      <c r="G41" s="33">
        <v>0.98772520700847388</v>
      </c>
      <c r="H41" s="32">
        <v>86.891397934926744</v>
      </c>
      <c r="I41" s="31">
        <v>0.66491579845003468</v>
      </c>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row>
    <row r="42" spans="1:35">
      <c r="A42" s="113" t="s">
        <v>28</v>
      </c>
      <c r="B42" s="32">
        <v>52.91295779523422</v>
      </c>
      <c r="C42" s="35">
        <v>1.0751955384546423</v>
      </c>
      <c r="D42" s="34">
        <v>36.250655523073448</v>
      </c>
      <c r="E42" s="33">
        <v>1.200790547976988</v>
      </c>
      <c r="F42" s="34">
        <v>35.677518778645982</v>
      </c>
      <c r="G42" s="33">
        <v>1.1154790477615744</v>
      </c>
      <c r="H42" s="32">
        <v>60.48194201463761</v>
      </c>
      <c r="I42" s="31">
        <v>0.94791062067467169</v>
      </c>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row>
    <row r="43" spans="1:35">
      <c r="A43" s="113" t="s">
        <v>29</v>
      </c>
      <c r="B43" s="32">
        <v>65.184452077661192</v>
      </c>
      <c r="C43" s="35">
        <v>1.6574402441017959</v>
      </c>
      <c r="D43" s="34">
        <v>25.489216460587819</v>
      </c>
      <c r="E43" s="33">
        <v>1.638829413138964</v>
      </c>
      <c r="F43" s="34">
        <v>46.719195670038353</v>
      </c>
      <c r="G43" s="33">
        <v>1.7683105107617285</v>
      </c>
      <c r="H43" s="32">
        <v>79.780116625456927</v>
      </c>
      <c r="I43" s="31">
        <v>1.0588306976201807</v>
      </c>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row>
    <row r="44" spans="1:35">
      <c r="A44" s="113" t="s">
        <v>30</v>
      </c>
      <c r="B44" s="32">
        <v>80.537801273530363</v>
      </c>
      <c r="C44" s="35">
        <v>0.90392681941145114</v>
      </c>
      <c r="D44" s="34">
        <v>62.563959108870208</v>
      </c>
      <c r="E44" s="33">
        <v>0.87927581456609272</v>
      </c>
      <c r="F44" s="34">
        <v>65.817637249976315</v>
      </c>
      <c r="G44" s="33">
        <v>1.1926377272970996</v>
      </c>
      <c r="H44" s="32">
        <v>91.199755981942147</v>
      </c>
      <c r="I44" s="31">
        <v>0.62752946421067035</v>
      </c>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row>
    <row r="45" spans="1:35">
      <c r="A45" s="113" t="s">
        <v>31</v>
      </c>
      <c r="B45" s="32">
        <v>84.111772373233578</v>
      </c>
      <c r="C45" s="35">
        <v>1.1161323822433871</v>
      </c>
      <c r="D45" s="34">
        <v>76.001424940570388</v>
      </c>
      <c r="E45" s="33">
        <v>1.7502838534228513</v>
      </c>
      <c r="F45" s="34">
        <v>39.597165524095651</v>
      </c>
      <c r="G45" s="33">
        <v>1.5714439706606571</v>
      </c>
      <c r="H45" s="32">
        <v>82.40025640463935</v>
      </c>
      <c r="I45" s="31">
        <v>1.1587404216680093</v>
      </c>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row>
    <row r="46" spans="1:35">
      <c r="A46" s="113" t="s">
        <v>32</v>
      </c>
      <c r="B46" s="32">
        <v>84.149575278305917</v>
      </c>
      <c r="C46" s="35">
        <v>0.89157902491763152</v>
      </c>
      <c r="D46" s="34">
        <v>80.455387556665897</v>
      </c>
      <c r="E46" s="33">
        <v>0.85918043475514116</v>
      </c>
      <c r="F46" s="34">
        <v>59.872247361348322</v>
      </c>
      <c r="G46" s="33">
        <v>1.0993460103489214</v>
      </c>
      <c r="H46" s="32">
        <v>92.50677751371191</v>
      </c>
      <c r="I46" s="31">
        <v>0.58947843635816632</v>
      </c>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row>
    <row r="47" spans="1:35">
      <c r="A47" s="113" t="s">
        <v>33</v>
      </c>
      <c r="B47" s="32">
        <v>70.463874347150096</v>
      </c>
      <c r="C47" s="35">
        <v>2.6701892676186008</v>
      </c>
      <c r="D47" s="34">
        <v>45.623257257621198</v>
      </c>
      <c r="E47" s="33">
        <v>1.5139361435457483</v>
      </c>
      <c r="F47" s="34">
        <v>27.065363598277418</v>
      </c>
      <c r="G47" s="33">
        <v>2.6695275074487479</v>
      </c>
      <c r="H47" s="32">
        <v>74.952343568585817</v>
      </c>
      <c r="I47" s="31">
        <v>2.125833665026819</v>
      </c>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row>
    <row r="48" spans="1:35">
      <c r="A48" s="113" t="s">
        <v>34</v>
      </c>
      <c r="B48" s="32">
        <v>73.269488228576137</v>
      </c>
      <c r="C48" s="35">
        <v>1.4907094669943712</v>
      </c>
      <c r="D48" s="34">
        <v>70.10198827427638</v>
      </c>
      <c r="E48" s="33">
        <v>1.6522453161022888</v>
      </c>
      <c r="F48" s="34">
        <v>48.965201423214573</v>
      </c>
      <c r="G48" s="33">
        <v>1.8201655628929065</v>
      </c>
      <c r="H48" s="32">
        <v>89.258042289673028</v>
      </c>
      <c r="I48" s="31">
        <v>1.0009142528537025</v>
      </c>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row>
    <row r="49" spans="1:35">
      <c r="A49" s="113" t="s">
        <v>35</v>
      </c>
      <c r="B49" s="32">
        <v>71.143392327244669</v>
      </c>
      <c r="C49" s="35">
        <v>1.2422321054944006</v>
      </c>
      <c r="D49" s="34">
        <v>81.512904166972575</v>
      </c>
      <c r="E49" s="33">
        <v>0.84178083779898716</v>
      </c>
      <c r="F49" s="34">
        <v>38.651871895262097</v>
      </c>
      <c r="G49" s="33">
        <v>1.3078568917132267</v>
      </c>
      <c r="H49" s="32">
        <v>69.151338905238163</v>
      </c>
      <c r="I49" s="31">
        <v>0.86757072588421458</v>
      </c>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row>
    <row r="50" spans="1:35">
      <c r="A50" s="113" t="s">
        <v>36</v>
      </c>
      <c r="B50" s="32">
        <v>97.291834366126793</v>
      </c>
      <c r="C50" s="35">
        <v>0.37832192082902855</v>
      </c>
      <c r="D50" s="34">
        <v>68.843291646374851</v>
      </c>
      <c r="E50" s="33">
        <v>0.85225578384301615</v>
      </c>
      <c r="F50" s="34">
        <v>61.426868560888977</v>
      </c>
      <c r="G50" s="33">
        <v>1.0928987097689555</v>
      </c>
      <c r="H50" s="32">
        <v>90.400526372535239</v>
      </c>
      <c r="I50" s="31">
        <v>0.53640935348281538</v>
      </c>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row>
    <row r="51" spans="1:35">
      <c r="A51" s="113" t="s">
        <v>37</v>
      </c>
      <c r="B51" s="32">
        <v>78.080033266671279</v>
      </c>
      <c r="C51" s="35">
        <v>1.0128863662358776</v>
      </c>
      <c r="D51" s="34">
        <v>36.844847867673153</v>
      </c>
      <c r="E51" s="33">
        <v>1.2757146132838775</v>
      </c>
      <c r="F51" s="34">
        <v>37.723004933054789</v>
      </c>
      <c r="G51" s="33">
        <v>1.2117414839132112</v>
      </c>
      <c r="H51" s="32">
        <v>83.531819490033982</v>
      </c>
      <c r="I51" s="31">
        <v>0.81580436706933512</v>
      </c>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row>
    <row r="52" spans="1:35">
      <c r="A52" s="113" t="s">
        <v>38</v>
      </c>
      <c r="B52" s="32">
        <v>38.64689829625069</v>
      </c>
      <c r="C52" s="35">
        <v>1.1545353348428404</v>
      </c>
      <c r="D52" s="34">
        <v>15.66299253274914</v>
      </c>
      <c r="E52" s="33">
        <v>1.0214274689234577</v>
      </c>
      <c r="F52" s="34">
        <v>38.254759109601842</v>
      </c>
      <c r="G52" s="33">
        <v>1.3574583607464539</v>
      </c>
      <c r="H52" s="32">
        <v>68.669447296464995</v>
      </c>
      <c r="I52" s="31">
        <v>1.3468162659390026</v>
      </c>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row>
    <row r="53" spans="1:35">
      <c r="A53" s="113" t="s">
        <v>39</v>
      </c>
      <c r="B53" s="32">
        <v>84.002170343298943</v>
      </c>
      <c r="C53" s="35">
        <v>1.1523062811295084</v>
      </c>
      <c r="D53" s="34">
        <v>73.628211969139173</v>
      </c>
      <c r="E53" s="33">
        <v>1.3404405490854152</v>
      </c>
      <c r="F53" s="34">
        <v>35.033721677757057</v>
      </c>
      <c r="G53" s="33">
        <v>1.6157053572025515</v>
      </c>
      <c r="H53" s="32">
        <v>81.373938436287744</v>
      </c>
      <c r="I53" s="31">
        <v>1.1958861976814141</v>
      </c>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row>
    <row r="54" spans="1:35">
      <c r="A54" s="113" t="s">
        <v>40</v>
      </c>
      <c r="B54" s="32">
        <v>55.564608537168603</v>
      </c>
      <c r="C54" s="35">
        <v>1.2404188168987615</v>
      </c>
      <c r="D54" s="34">
        <v>72.255424623821867</v>
      </c>
      <c r="E54" s="33">
        <v>1.1260906401452442</v>
      </c>
      <c r="F54" s="34">
        <v>43.403876068211339</v>
      </c>
      <c r="G54" s="33">
        <v>1.0818184777889126</v>
      </c>
      <c r="H54" s="32">
        <v>83.000700710121961</v>
      </c>
      <c r="I54" s="31">
        <v>0.72641709060783721</v>
      </c>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row>
    <row r="55" spans="1:35">
      <c r="A55" s="113" t="s">
        <v>41</v>
      </c>
      <c r="B55" s="32">
        <v>71.315098439820019</v>
      </c>
      <c r="C55" s="35">
        <v>0.84077465091742187</v>
      </c>
      <c r="D55" s="34">
        <v>76.572900752398382</v>
      </c>
      <c r="E55" s="33">
        <v>0.88953812919828656</v>
      </c>
      <c r="F55" s="34">
        <v>37.525828125656084</v>
      </c>
      <c r="G55" s="33">
        <v>0.94876701258879492</v>
      </c>
      <c r="H55" s="32">
        <v>79.708156183330374</v>
      </c>
      <c r="I55" s="31">
        <v>0.77150205290208929</v>
      </c>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row>
    <row r="56" spans="1:35">
      <c r="A56" s="113" t="s">
        <v>42</v>
      </c>
      <c r="B56" s="32">
        <v>70.381102049758297</v>
      </c>
      <c r="C56" s="35">
        <v>1.0301876731256203</v>
      </c>
      <c r="D56" s="34">
        <v>29.163929381866058</v>
      </c>
      <c r="E56" s="33">
        <v>1.0013570206987368</v>
      </c>
      <c r="F56" s="34">
        <v>55.253252169116713</v>
      </c>
      <c r="G56" s="33">
        <v>0.99000851332705153</v>
      </c>
      <c r="H56" s="32">
        <v>84.594007360124721</v>
      </c>
      <c r="I56" s="31">
        <v>0.76839490440449376</v>
      </c>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row>
    <row r="57" spans="1:35">
      <c r="A57" s="113" t="s">
        <v>43</v>
      </c>
      <c r="B57" s="32">
        <v>87.80775524650619</v>
      </c>
      <c r="C57" s="35">
        <v>0.73550977511670035</v>
      </c>
      <c r="D57" s="34">
        <v>25.081601999287269</v>
      </c>
      <c r="E57" s="33">
        <v>1.0697533884475017</v>
      </c>
      <c r="F57" s="34">
        <v>49.440563561793141</v>
      </c>
      <c r="G57" s="33">
        <v>1.3843721856297044</v>
      </c>
      <c r="H57" s="32">
        <v>85.929468822138745</v>
      </c>
      <c r="I57" s="31">
        <v>0.85306062180920927</v>
      </c>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row>
    <row r="58" spans="1:35">
      <c r="A58" s="113" t="s">
        <v>44</v>
      </c>
      <c r="B58" s="32">
        <v>83.025433424281189</v>
      </c>
      <c r="C58" s="35">
        <v>1.169899476342001</v>
      </c>
      <c r="D58" s="34">
        <v>80.609073401522366</v>
      </c>
      <c r="E58" s="33">
        <v>1.2254987632459433</v>
      </c>
      <c r="F58" s="34">
        <v>51.905589051477783</v>
      </c>
      <c r="G58" s="33">
        <v>2.1434601486280598</v>
      </c>
      <c r="H58" s="32">
        <v>85.535770288443047</v>
      </c>
      <c r="I58" s="31">
        <v>1.2457919248038125</v>
      </c>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row>
    <row r="59" spans="1:35">
      <c r="A59" s="113" t="s">
        <v>45</v>
      </c>
      <c r="B59" s="32">
        <v>83.877271607028348</v>
      </c>
      <c r="C59" s="35">
        <v>0.74838941290473548</v>
      </c>
      <c r="D59" s="34">
        <v>81.89840786296206</v>
      </c>
      <c r="E59" s="33">
        <v>0.91034350939850894</v>
      </c>
      <c r="F59" s="34">
        <v>23.467235558506641</v>
      </c>
      <c r="G59" s="33">
        <v>0.79065758431060407</v>
      </c>
      <c r="H59" s="32">
        <v>83.41737198213022</v>
      </c>
      <c r="I59" s="31">
        <v>0.69388621324230926</v>
      </c>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row>
    <row r="60" spans="1:35">
      <c r="A60" s="113" t="s">
        <v>46</v>
      </c>
      <c r="B60" s="32">
        <v>66.564464953105855</v>
      </c>
      <c r="C60" s="35">
        <v>1.2980289045449378</v>
      </c>
      <c r="D60" s="34">
        <v>57.754818460048639</v>
      </c>
      <c r="E60" s="33">
        <v>1.350339181940619</v>
      </c>
      <c r="F60" s="34">
        <v>32.760120173785722</v>
      </c>
      <c r="G60" s="33">
        <v>1.290166461878123</v>
      </c>
      <c r="H60" s="32">
        <v>78.563689252927716</v>
      </c>
      <c r="I60" s="31">
        <v>1.180342130872756</v>
      </c>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row>
    <row r="61" spans="1:35">
      <c r="A61" s="113" t="s">
        <v>47</v>
      </c>
      <c r="B61" s="32">
        <v>64.607850694119946</v>
      </c>
      <c r="C61" s="35">
        <v>0.86772889823155153</v>
      </c>
      <c r="D61" s="34">
        <v>39.427504262789412</v>
      </c>
      <c r="E61" s="33">
        <v>0.88158326895674399</v>
      </c>
      <c r="F61" s="34">
        <v>28.414095868499221</v>
      </c>
      <c r="G61" s="33">
        <v>0.86880015965616497</v>
      </c>
      <c r="H61" s="32">
        <v>66.827095591916802</v>
      </c>
      <c r="I61" s="31">
        <v>0.81546880054540949</v>
      </c>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row>
    <row r="62" spans="1:35">
      <c r="A62" s="113" t="s">
        <v>48</v>
      </c>
      <c r="B62" s="32">
        <v>82.978432455784784</v>
      </c>
      <c r="C62" s="35">
        <v>0.96853907437313214</v>
      </c>
      <c r="D62" s="34">
        <v>54.744701418955763</v>
      </c>
      <c r="E62" s="33">
        <v>0.98518757312057736</v>
      </c>
      <c r="F62" s="34">
        <v>59.399885281449407</v>
      </c>
      <c r="G62" s="33">
        <v>1.1270292984967736</v>
      </c>
      <c r="H62" s="32">
        <v>84.495800223589939</v>
      </c>
      <c r="I62" s="31">
        <v>0.7718294476695422</v>
      </c>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row>
    <row r="63" spans="1:35">
      <c r="A63" s="113" t="s">
        <v>49</v>
      </c>
      <c r="B63" s="32">
        <v>86.972036995126004</v>
      </c>
      <c r="C63" s="35">
        <v>0.47755229844332686</v>
      </c>
      <c r="D63" s="34">
        <v>89.014619222467644</v>
      </c>
      <c r="E63" s="33">
        <v>0.50649193443665219</v>
      </c>
      <c r="F63" s="34">
        <v>68.688915291817736</v>
      </c>
      <c r="G63" s="33">
        <v>0.69529323914069552</v>
      </c>
      <c r="H63" s="32">
        <v>94.363571097644169</v>
      </c>
      <c r="I63" s="31">
        <v>0.32711418563124162</v>
      </c>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row>
    <row r="64" spans="1:35">
      <c r="A64" s="113" t="s">
        <v>50</v>
      </c>
      <c r="B64" s="32">
        <v>82.444001240255702</v>
      </c>
      <c r="C64" s="35">
        <v>3.6005600945067529</v>
      </c>
      <c r="D64" s="34">
        <v>68.009021655572468</v>
      </c>
      <c r="E64" s="33">
        <v>1.9863013810726871</v>
      </c>
      <c r="F64" s="34">
        <v>36.739272147895207</v>
      </c>
      <c r="G64" s="33">
        <v>2.65107438969223</v>
      </c>
      <c r="H64" s="32">
        <v>85.180861729246644</v>
      </c>
      <c r="I64" s="31">
        <v>1.6999600599313218</v>
      </c>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row>
    <row r="65" spans="1:35">
      <c r="A65" s="83" t="s">
        <v>51</v>
      </c>
      <c r="B65" s="34">
        <v>83.16632391450932</v>
      </c>
      <c r="C65" s="35">
        <v>1.5848869723048942</v>
      </c>
      <c r="D65" s="34">
        <v>72.2671970199535</v>
      </c>
      <c r="E65" s="33">
        <v>1.9510549696446735</v>
      </c>
      <c r="F65" s="34">
        <v>62.634644995294273</v>
      </c>
      <c r="G65" s="33">
        <v>1.5908625661991724</v>
      </c>
      <c r="H65" s="32">
        <v>91.310299642297238</v>
      </c>
      <c r="I65" s="31">
        <v>1.3477316558440711</v>
      </c>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row>
    <row r="66" spans="1:35">
      <c r="A66" s="141" t="s">
        <v>192</v>
      </c>
      <c r="B66" s="32">
        <v>77.208196183057822</v>
      </c>
      <c r="C66" s="35">
        <v>0.23219058577549201</v>
      </c>
      <c r="D66" s="34">
        <v>57.512822830595738</v>
      </c>
      <c r="E66" s="33">
        <v>0.2370279607545476</v>
      </c>
      <c r="F66" s="34">
        <v>40.963157912403197</v>
      </c>
      <c r="G66" s="33">
        <v>0.2533463135112406</v>
      </c>
      <c r="H66" s="32">
        <v>78.81172431157708</v>
      </c>
      <c r="I66" s="31">
        <v>0.1964425914547045</v>
      </c>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row>
    <row r="67" spans="1:35">
      <c r="A67" s="141" t="s">
        <v>195</v>
      </c>
      <c r="B67" s="32">
        <v>79.551406860351563</v>
      </c>
      <c r="C67" s="35">
        <v>0.30656731128692633</v>
      </c>
      <c r="D67" s="34">
        <v>62.613773345947273</v>
      </c>
      <c r="E67" s="33">
        <v>0.32222703099250788</v>
      </c>
      <c r="F67" s="34">
        <v>36.168018341064453</v>
      </c>
      <c r="G67" s="33">
        <v>0.37545919418334961</v>
      </c>
      <c r="H67" s="32">
        <v>80.336288452148438</v>
      </c>
      <c r="I67" s="31">
        <v>0.27629676461219788</v>
      </c>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row>
    <row r="68" spans="1:35" ht="13.5" thickBot="1">
      <c r="A68" s="142" t="s">
        <v>199</v>
      </c>
      <c r="B68" s="29">
        <v>76.081719923805636</v>
      </c>
      <c r="C68" s="118">
        <v>0.1774379479980385</v>
      </c>
      <c r="D68" s="117">
        <v>59.784539210784061</v>
      </c>
      <c r="E68" s="30">
        <v>0.1888996580192091</v>
      </c>
      <c r="F68" s="117">
        <v>42.490334155294043</v>
      </c>
      <c r="G68" s="30">
        <v>0.19997716072225299</v>
      </c>
      <c r="H68" s="29">
        <v>80.359141586767805</v>
      </c>
      <c r="I68" s="28">
        <v>0.15310335234868561</v>
      </c>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row>
    <row r="69" spans="1:35">
      <c r="A69" s="95"/>
      <c r="B69" s="32"/>
      <c r="C69" s="35"/>
      <c r="D69" s="32"/>
      <c r="E69" s="35"/>
      <c r="F69" s="32"/>
      <c r="G69" s="35"/>
      <c r="H69" s="32"/>
      <c r="I69" s="35"/>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row>
    <row r="70" spans="1:35">
      <c r="A70" s="2" t="s">
        <v>62</v>
      </c>
      <c r="B70" s="32"/>
      <c r="C70" s="35"/>
      <c r="D70" s="32"/>
      <c r="E70" s="35"/>
      <c r="F70" s="32"/>
      <c r="G70" s="35"/>
      <c r="H70" s="32"/>
      <c r="I70" s="35"/>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row>
    <row r="71" spans="1:35">
      <c r="A71" s="2" t="s">
        <v>330</v>
      </c>
      <c r="B71" s="32"/>
      <c r="C71" s="35"/>
      <c r="D71" s="32"/>
      <c r="E71" s="35"/>
      <c r="F71" s="32"/>
      <c r="G71" s="35"/>
      <c r="H71" s="32"/>
      <c r="I71" s="35"/>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row>
    <row r="72" spans="1:35">
      <c r="A72" s="202" t="s">
        <v>388</v>
      </c>
    </row>
    <row r="73" spans="1:35">
      <c r="A73" s="203" t="s">
        <v>389</v>
      </c>
    </row>
    <row r="74" spans="1:35">
      <c r="A74" s="2" t="s">
        <v>391</v>
      </c>
    </row>
    <row r="76" spans="1:35">
      <c r="A76" s="4"/>
    </row>
  </sheetData>
  <customSheetViews>
    <customSheetView guid="{958562DC-2717-487D-88ED-05485062DB2A}" scale="80" showGridLines="0">
      <selection activeCell="H49" sqref="H49"/>
      <pageMargins left="0.7" right="0.7" top="0.75" bottom="0.75" header="0.3" footer="0.3"/>
      <pageSetup paperSize="9" orientation="portrait" r:id="rId1"/>
    </customSheetView>
    <customSheetView guid="{DC9DA9F2-44C2-40AF-952E-F17A8405449D}" scale="80" showGridLines="0">
      <pageMargins left="0.7" right="0.7" top="0.75" bottom="0.75" header="0.3" footer="0.3"/>
      <pageSetup paperSize="9" orientation="portrait" r:id="rId2"/>
    </customSheetView>
    <customSheetView guid="{AF19555B-DC94-4383-99E1-B20527EBB45F}" scale="80" showGridLines="0" topLeftCell="A40">
      <selection activeCell="H49" sqref="H49"/>
      <pageMargins left="0.7" right="0.7" top="0.75" bottom="0.75" header="0.3" footer="0.3"/>
      <pageSetup paperSize="9" orientation="portrait" r:id="rId3"/>
    </customSheetView>
  </customSheetViews>
  <mergeCells count="5">
    <mergeCell ref="B13:I13"/>
    <mergeCell ref="B14:C14"/>
    <mergeCell ref="D14:E14"/>
    <mergeCell ref="F14:G14"/>
    <mergeCell ref="H14:I14"/>
  </mergeCells>
  <phoneticPr fontId="73"/>
  <hyperlinks>
    <hyperlink ref="A73" r:id="rId4" xr:uid="{00000000-0004-0000-0600-000000000000}"/>
    <hyperlink ref="A72" r:id="rId5" display="* Information on data for Cyprus: https://oe.cd/cyprus-disclaimer" xr:uid="{00000000-0004-0000-0600-000001000000}"/>
    <hyperlink ref="A1" r:id="rId6" display="https://doi.org/10.1787/1d0bc92a-en" xr:uid="{00000000-0004-0000-0600-000002000000}"/>
    <hyperlink ref="A4" r:id="rId7" xr:uid="{00000000-0004-0000-0600-000003000000}"/>
  </hyperlinks>
  <pageMargins left="0.7" right="0.7" top="0.75" bottom="0.75" header="0.3" footer="0.3"/>
  <pageSetup paperSize="9" orientation="portrait"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I38"/>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66"/>
      <c r="J6" s="51"/>
      <c r="K6" s="66"/>
      <c r="L6" s="66"/>
      <c r="M6" s="153"/>
    </row>
    <row r="7" spans="1:35">
      <c r="A7" s="66" t="s">
        <v>350</v>
      </c>
      <c r="J7" s="50"/>
      <c r="K7" s="66"/>
      <c r="L7" s="66"/>
      <c r="M7" s="66"/>
    </row>
    <row r="8" spans="1:35">
      <c r="A8" s="1" t="s">
        <v>156</v>
      </c>
    </row>
    <row r="9" spans="1:35">
      <c r="A9" s="6" t="s">
        <v>238</v>
      </c>
    </row>
    <row r="10" spans="1:35">
      <c r="A10" s="6"/>
    </row>
    <row r="11" spans="1:35">
      <c r="A11" s="6"/>
    </row>
    <row r="12" spans="1:35" s="9" customFormat="1" ht="13.5" thickBot="1">
      <c r="A12" s="7"/>
    </row>
    <row r="13" spans="1:35" s="9" customFormat="1" ht="29.25" customHeight="1">
      <c r="A13" s="41"/>
      <c r="B13" s="319" t="s">
        <v>250</v>
      </c>
      <c r="C13" s="319"/>
      <c r="D13" s="319"/>
      <c r="E13" s="319"/>
      <c r="F13" s="319"/>
      <c r="G13" s="319"/>
      <c r="H13" s="319"/>
      <c r="I13" s="320"/>
    </row>
    <row r="14" spans="1:35" s="9" customFormat="1" ht="99" customHeight="1">
      <c r="A14" s="42"/>
      <c r="B14" s="315" t="s">
        <v>191</v>
      </c>
      <c r="C14" s="316"/>
      <c r="D14" s="314" t="s">
        <v>118</v>
      </c>
      <c r="E14" s="314"/>
      <c r="F14" s="314" t="s">
        <v>119</v>
      </c>
      <c r="G14" s="314"/>
      <c r="H14" s="315" t="s">
        <v>121</v>
      </c>
      <c r="I14" s="317"/>
    </row>
    <row r="15" spans="1:35" s="70" customFormat="1">
      <c r="A15" s="43"/>
      <c r="B15" s="44" t="s">
        <v>53</v>
      </c>
      <c r="C15" s="44" t="s">
        <v>6</v>
      </c>
      <c r="D15" s="45" t="s">
        <v>53</v>
      </c>
      <c r="E15" s="46" t="s">
        <v>6</v>
      </c>
      <c r="F15" s="45" t="s">
        <v>53</v>
      </c>
      <c r="G15" s="46" t="s">
        <v>6</v>
      </c>
      <c r="H15" s="44" t="s">
        <v>53</v>
      </c>
      <c r="I15" s="47" t="s">
        <v>6</v>
      </c>
    </row>
    <row r="16" spans="1:35">
      <c r="A16" s="109"/>
      <c r="B16" s="19"/>
      <c r="C16" s="20"/>
      <c r="D16" s="19"/>
      <c r="E16" s="20"/>
      <c r="F16" s="19"/>
      <c r="G16" s="20"/>
      <c r="H16" s="21"/>
      <c r="I16" s="22"/>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83" t="s">
        <v>133</v>
      </c>
      <c r="B17" s="34">
        <v>52.232006630131252</v>
      </c>
      <c r="C17" s="33">
        <v>1.1834618539308219</v>
      </c>
      <c r="D17" s="34">
        <v>79.253363285240198</v>
      </c>
      <c r="E17" s="33">
        <v>0.88784616310973208</v>
      </c>
      <c r="F17" s="34">
        <v>30.789369023936519</v>
      </c>
      <c r="G17" s="33">
        <v>1.1171953208466459</v>
      </c>
      <c r="H17" s="32">
        <v>83.546422888424104</v>
      </c>
      <c r="I17" s="31">
        <v>0.85665741755156066</v>
      </c>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83" t="s">
        <v>13</v>
      </c>
      <c r="B18" s="34">
        <v>86.735787629440068</v>
      </c>
      <c r="C18" s="33">
        <v>0.77292114226619657</v>
      </c>
      <c r="D18" s="34">
        <v>64.100702576369386</v>
      </c>
      <c r="E18" s="33">
        <v>1.5446644901294675</v>
      </c>
      <c r="F18" s="34">
        <v>59.027038633946077</v>
      </c>
      <c r="G18" s="33">
        <v>1.4725405253822581</v>
      </c>
      <c r="H18" s="32">
        <v>93.560743745658542</v>
      </c>
      <c r="I18" s="31">
        <v>0.75256174716660951</v>
      </c>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83" t="s">
        <v>18</v>
      </c>
      <c r="B19" s="34">
        <v>63.783266532447357</v>
      </c>
      <c r="C19" s="33">
        <v>1.1011525117029954</v>
      </c>
      <c r="D19" s="34">
        <v>26.066448971295419</v>
      </c>
      <c r="E19" s="33">
        <v>1.0657073027928048</v>
      </c>
      <c r="F19" s="34">
        <v>23.802963386827351</v>
      </c>
      <c r="G19" s="33">
        <v>0.99698467011758307</v>
      </c>
      <c r="H19" s="32">
        <v>68.828636946050068</v>
      </c>
      <c r="I19" s="31">
        <v>1.1520575689889581</v>
      </c>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83" t="s">
        <v>202</v>
      </c>
      <c r="B20" s="34">
        <v>74.806652277293807</v>
      </c>
      <c r="C20" s="33">
        <v>1.2285533754343623</v>
      </c>
      <c r="D20" s="34">
        <v>81.52198728248473</v>
      </c>
      <c r="E20" s="33">
        <v>1.0009181073462545</v>
      </c>
      <c r="F20" s="34">
        <v>66.760121855783893</v>
      </c>
      <c r="G20" s="33">
        <v>1.4061383216671024</v>
      </c>
      <c r="H20" s="32">
        <v>93.740446543874455</v>
      </c>
      <c r="I20" s="31">
        <v>0.70736895886191131</v>
      </c>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83" t="s">
        <v>21</v>
      </c>
      <c r="B21" s="34">
        <v>88.943126658913215</v>
      </c>
      <c r="C21" s="33">
        <v>1.621794859652008</v>
      </c>
      <c r="D21" s="34">
        <v>65.823827703160063</v>
      </c>
      <c r="E21" s="33">
        <v>1.6336464604537002</v>
      </c>
      <c r="F21" s="34">
        <v>18.14995990454771</v>
      </c>
      <c r="G21" s="33">
        <v>2.209063372035224</v>
      </c>
      <c r="H21" s="32">
        <v>73.12343715156149</v>
      </c>
      <c r="I21" s="31">
        <v>1.5616855773329319</v>
      </c>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c r="A22" s="83" t="s">
        <v>26</v>
      </c>
      <c r="B22" s="34">
        <v>54.702870876080617</v>
      </c>
      <c r="C22" s="33">
        <v>0.92192030722913076</v>
      </c>
      <c r="D22" s="34">
        <v>45.313690139085878</v>
      </c>
      <c r="E22" s="33">
        <v>0.91966063375220852</v>
      </c>
      <c r="F22" s="34">
        <v>30.594021472310331</v>
      </c>
      <c r="G22" s="33">
        <v>0.98746250031476235</v>
      </c>
      <c r="H22" s="32">
        <v>47.938543419554513</v>
      </c>
      <c r="I22" s="31">
        <v>1.1870228065120896</v>
      </c>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83" t="s">
        <v>28</v>
      </c>
      <c r="B23" s="34">
        <v>58.593419948340603</v>
      </c>
      <c r="C23" s="33">
        <v>1.0968812314702507</v>
      </c>
      <c r="D23" s="34">
        <v>47.010659008723742</v>
      </c>
      <c r="E23" s="33">
        <v>1.0328223540939951</v>
      </c>
      <c r="F23" s="34">
        <v>47.768054005669718</v>
      </c>
      <c r="G23" s="33">
        <v>1.1707376848568753</v>
      </c>
      <c r="H23" s="32">
        <v>77.631561406254306</v>
      </c>
      <c r="I23" s="31">
        <v>0.95514541428262711</v>
      </c>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83" t="s">
        <v>45</v>
      </c>
      <c r="B24" s="34">
        <v>73.474407947486114</v>
      </c>
      <c r="C24" s="33">
        <v>0.99950858835725154</v>
      </c>
      <c r="D24" s="34">
        <v>81.286470797845936</v>
      </c>
      <c r="E24" s="33">
        <v>0.87141359192499068</v>
      </c>
      <c r="F24" s="34">
        <v>30.936992827004492</v>
      </c>
      <c r="G24" s="33">
        <v>1.2861835931338417</v>
      </c>
      <c r="H24" s="32">
        <v>88.836718703733482</v>
      </c>
      <c r="I24" s="31">
        <v>0.75782208069094048</v>
      </c>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83" t="s">
        <v>46</v>
      </c>
      <c r="B25" s="34">
        <v>49.004467270363477</v>
      </c>
      <c r="C25" s="33">
        <v>1.5807069039800203</v>
      </c>
      <c r="D25" s="34">
        <v>40.155461617956121</v>
      </c>
      <c r="E25" s="33">
        <v>1.5924428039757079</v>
      </c>
      <c r="F25" s="34">
        <v>36.747108298002573</v>
      </c>
      <c r="G25" s="33">
        <v>1.3973631611617869</v>
      </c>
      <c r="H25" s="32">
        <v>79.433543377846533</v>
      </c>
      <c r="I25" s="31">
        <v>1.3911895501155058</v>
      </c>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83" t="s">
        <v>47</v>
      </c>
      <c r="B26" s="34">
        <v>65.496387144782645</v>
      </c>
      <c r="C26" s="33">
        <v>1.0058842238293086</v>
      </c>
      <c r="D26" s="34">
        <v>43.49135087779743</v>
      </c>
      <c r="E26" s="33">
        <v>0.98926882366904856</v>
      </c>
      <c r="F26" s="34">
        <v>31.73721909734471</v>
      </c>
      <c r="G26" s="33">
        <v>0.76583249393460573</v>
      </c>
      <c r="H26" s="32">
        <v>80.064006129676002</v>
      </c>
      <c r="I26" s="31">
        <v>0.6411802312749959</v>
      </c>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c r="A27" s="83" t="s">
        <v>48</v>
      </c>
      <c r="B27" s="34">
        <v>83.137848218054302</v>
      </c>
      <c r="C27" s="33">
        <v>1.0405514667824467</v>
      </c>
      <c r="D27" s="34">
        <v>65.016670797844029</v>
      </c>
      <c r="E27" s="33">
        <v>1.1962673689371324</v>
      </c>
      <c r="F27" s="34">
        <v>67.966441407296102</v>
      </c>
      <c r="G27" s="33">
        <v>1.5788267446134323</v>
      </c>
      <c r="H27" s="32">
        <v>90.652364150390682</v>
      </c>
      <c r="I27" s="31">
        <v>0.94540808883333793</v>
      </c>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8" spans="1:35">
      <c r="A28" s="83" t="s">
        <v>49</v>
      </c>
      <c r="B28" s="34">
        <v>84.277760104733034</v>
      </c>
      <c r="C28" s="33">
        <v>0.55411182381059121</v>
      </c>
      <c r="D28" s="34">
        <v>85.889132383944911</v>
      </c>
      <c r="E28" s="33">
        <v>0.53611807772958664</v>
      </c>
      <c r="F28" s="34">
        <v>67.347114953387234</v>
      </c>
      <c r="G28" s="33">
        <v>0.65688311673597088</v>
      </c>
      <c r="H28" s="32">
        <v>94.809165248791345</v>
      </c>
      <c r="I28" s="31">
        <v>0.34222138427272941</v>
      </c>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row>
    <row r="29" spans="1:35" ht="13.5" thickBot="1">
      <c r="A29" s="116" t="s">
        <v>51</v>
      </c>
      <c r="B29" s="117">
        <v>87.920015185362487</v>
      </c>
      <c r="C29" s="30">
        <v>0.73474439868457553</v>
      </c>
      <c r="D29" s="117">
        <v>67.289709297313848</v>
      </c>
      <c r="E29" s="30">
        <v>1.211547805463727</v>
      </c>
      <c r="F29" s="117">
        <v>80.82697956138432</v>
      </c>
      <c r="G29" s="30">
        <v>0.94482606331022678</v>
      </c>
      <c r="H29" s="29">
        <v>97.021864656219392</v>
      </c>
      <c r="I29" s="28">
        <v>0.42843119645689026</v>
      </c>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row>
    <row r="30" spans="1:35" ht="14.25">
      <c r="A30" s="165" t="s">
        <v>324</v>
      </c>
      <c r="B30" s="161">
        <v>83.078271703971183</v>
      </c>
      <c r="C30" s="163">
        <v>0.88801708928051892</v>
      </c>
      <c r="D30" s="161">
        <v>64.567765665389715</v>
      </c>
      <c r="E30" s="163">
        <v>0.96269821559429458</v>
      </c>
      <c r="F30" s="161">
        <v>48.727150243398363</v>
      </c>
      <c r="G30" s="163">
        <v>1.1535947774652406</v>
      </c>
      <c r="H30" s="166">
        <v>94.97929908877731</v>
      </c>
      <c r="I30" s="164">
        <v>0.56248415231398752</v>
      </c>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row>
    <row r="31" spans="1:35" ht="15" thickBot="1">
      <c r="A31" s="116" t="s">
        <v>325</v>
      </c>
      <c r="B31" s="117">
        <v>25.58077574739858</v>
      </c>
      <c r="C31" s="30">
        <v>1.3148971373320717</v>
      </c>
      <c r="D31" s="117">
        <v>50.219825711911717</v>
      </c>
      <c r="E31" s="30">
        <v>1.6728253801961008</v>
      </c>
      <c r="F31" s="117">
        <v>39.447146361997007</v>
      </c>
      <c r="G31" s="30">
        <v>1.4698413206374488</v>
      </c>
      <c r="H31" s="29">
        <v>87.261452394645246</v>
      </c>
      <c r="I31" s="28">
        <v>1.0144519189546639</v>
      </c>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row>
    <row r="32" spans="1:35">
      <c r="A32" s="95"/>
      <c r="B32" s="32"/>
      <c r="C32" s="35"/>
      <c r="D32" s="32"/>
      <c r="E32" s="35"/>
      <c r="F32" s="32"/>
      <c r="G32" s="35"/>
      <c r="H32" s="32"/>
      <c r="I32" s="35"/>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row>
    <row r="33" spans="1:1">
      <c r="A33" s="2" t="s">
        <v>62</v>
      </c>
    </row>
    <row r="34" spans="1:1" ht="14.25">
      <c r="A34" s="66" t="s">
        <v>284</v>
      </c>
    </row>
    <row r="35" spans="1:1">
      <c r="A35" s="23" t="s">
        <v>330</v>
      </c>
    </row>
    <row r="36" spans="1:1">
      <c r="A36" s="2" t="s">
        <v>391</v>
      </c>
    </row>
    <row r="38" spans="1:1">
      <c r="A38" s="4"/>
    </row>
  </sheetData>
  <customSheetViews>
    <customSheetView guid="{958562DC-2717-487D-88ED-05485062DB2A}" scale="80" showGridLines="0">
      <selection activeCell="J30" sqref="J30"/>
      <pageMargins left="0.7" right="0.7" top="0.75" bottom="0.75" header="0.3" footer="0.3"/>
      <pageSetup paperSize="9" orientation="portrait" r:id="rId1"/>
    </customSheetView>
    <customSheetView guid="{DC9DA9F2-44C2-40AF-952E-F17A8405449D}" scale="80" showGridLines="0">
      <selection activeCell="A12" sqref="A12:A26"/>
      <pageMargins left="0.7" right="0.7" top="0.75" bottom="0.75" header="0.3" footer="0.3"/>
      <pageSetup paperSize="9" orientation="portrait" r:id="rId2"/>
    </customSheetView>
    <customSheetView guid="{AF19555B-DC94-4383-99E1-B20527EBB45F}" scale="80" showGridLines="0">
      <selection activeCell="J30" sqref="J30"/>
      <pageMargins left="0.7" right="0.7" top="0.75" bottom="0.75" header="0.3" footer="0.3"/>
      <pageSetup paperSize="9" orientation="portrait" r:id="rId3"/>
    </customSheetView>
  </customSheetViews>
  <mergeCells count="5">
    <mergeCell ref="B13:I13"/>
    <mergeCell ref="B14:C14"/>
    <mergeCell ref="D14:E14"/>
    <mergeCell ref="F14:G14"/>
    <mergeCell ref="H14:I14"/>
  </mergeCells>
  <phoneticPr fontId="73"/>
  <hyperlinks>
    <hyperlink ref="A1" r:id="rId4" display="https://doi.org/10.1787/1d0bc92a-en" xr:uid="{00000000-0004-0000-0700-000000000000}"/>
    <hyperlink ref="A4" r:id="rId5" xr:uid="{00000000-0004-0000-0700-000001000000}"/>
  </hyperlinks>
  <pageMargins left="0.7" right="0.7" top="0.75" bottom="0.75" header="0.3" footer="0.3"/>
  <pageSetup paperSize="9" orientation="portrait"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1:AI31"/>
  <sheetViews>
    <sheetView showGridLines="0" zoomScale="80" zoomScaleNormal="80" workbookViewId="0"/>
  </sheetViews>
  <sheetFormatPr defaultColWidth="9.140625" defaultRowHeight="12.75"/>
  <cols>
    <col min="1" max="1" width="34" style="2" customWidth="1"/>
    <col min="2" max="16384" width="9.140625" style="2"/>
  </cols>
  <sheetData>
    <row r="1" spans="1:35" s="312" customFormat="1">
      <c r="A1" s="313" t="s">
        <v>400</v>
      </c>
    </row>
    <row r="2" spans="1:35" s="312" customFormat="1">
      <c r="A2" s="312" t="s">
        <v>401</v>
      </c>
      <c r="B2" s="312" t="s">
        <v>402</v>
      </c>
    </row>
    <row r="3" spans="1:35" s="312" customFormat="1">
      <c r="A3" s="312" t="s">
        <v>403</v>
      </c>
    </row>
    <row r="4" spans="1:35" s="312" customFormat="1">
      <c r="A4" s="313" t="s">
        <v>404</v>
      </c>
    </row>
    <row r="5" spans="1:35" s="312" customFormat="1"/>
    <row r="6" spans="1:35">
      <c r="A6" s="66"/>
      <c r="J6" s="51"/>
      <c r="K6" s="66"/>
      <c r="L6" s="66"/>
      <c r="M6" s="66"/>
    </row>
    <row r="7" spans="1:35">
      <c r="A7" s="66" t="s">
        <v>351</v>
      </c>
      <c r="J7" s="50"/>
      <c r="K7" s="66"/>
      <c r="L7" s="66"/>
      <c r="M7" s="66"/>
    </row>
    <row r="8" spans="1:35">
      <c r="A8" s="1" t="s">
        <v>157</v>
      </c>
    </row>
    <row r="9" spans="1:35">
      <c r="A9" s="6" t="s">
        <v>239</v>
      </c>
    </row>
    <row r="10" spans="1:35">
      <c r="A10" s="6"/>
    </row>
    <row r="11" spans="1:35">
      <c r="A11" s="6"/>
    </row>
    <row r="12" spans="1:35" s="9" customFormat="1" ht="13.5" thickBot="1">
      <c r="A12" s="7"/>
    </row>
    <row r="13" spans="1:35" s="9" customFormat="1" ht="29.25" customHeight="1">
      <c r="A13" s="41"/>
      <c r="B13" s="319" t="s">
        <v>250</v>
      </c>
      <c r="C13" s="319"/>
      <c r="D13" s="319"/>
      <c r="E13" s="319"/>
      <c r="F13" s="319"/>
      <c r="G13" s="319"/>
      <c r="H13" s="319"/>
      <c r="I13" s="320"/>
    </row>
    <row r="14" spans="1:35" s="9" customFormat="1" ht="99.75" customHeight="1">
      <c r="A14" s="42"/>
      <c r="B14" s="315" t="s">
        <v>191</v>
      </c>
      <c r="C14" s="316"/>
      <c r="D14" s="314" t="s">
        <v>118</v>
      </c>
      <c r="E14" s="314"/>
      <c r="F14" s="314" t="s">
        <v>119</v>
      </c>
      <c r="G14" s="314"/>
      <c r="H14" s="315" t="s">
        <v>121</v>
      </c>
      <c r="I14" s="317"/>
    </row>
    <row r="15" spans="1:35" s="70" customFormat="1">
      <c r="A15" s="43"/>
      <c r="B15" s="44" t="s">
        <v>53</v>
      </c>
      <c r="C15" s="44" t="s">
        <v>6</v>
      </c>
      <c r="D15" s="45" t="s">
        <v>53</v>
      </c>
      <c r="E15" s="46" t="s">
        <v>6</v>
      </c>
      <c r="F15" s="45" t="s">
        <v>53</v>
      </c>
      <c r="G15" s="46" t="s">
        <v>6</v>
      </c>
      <c r="H15" s="44" t="s">
        <v>53</v>
      </c>
      <c r="I15" s="47" t="s">
        <v>6</v>
      </c>
    </row>
    <row r="16" spans="1:35">
      <c r="A16" s="17"/>
      <c r="B16" s="18"/>
      <c r="C16" s="18"/>
      <c r="D16" s="19"/>
      <c r="E16" s="20"/>
      <c r="F16" s="19"/>
      <c r="G16" s="20"/>
      <c r="H16" s="21"/>
      <c r="I16" s="22"/>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row>
    <row r="17" spans="1:35">
      <c r="A17" s="113" t="s">
        <v>7</v>
      </c>
      <c r="B17" s="32">
        <v>93.384815441759216</v>
      </c>
      <c r="C17" s="35">
        <v>0.95146242663114577</v>
      </c>
      <c r="D17" s="34">
        <v>78.349790486299014</v>
      </c>
      <c r="E17" s="33">
        <v>1.7611675544189906</v>
      </c>
      <c r="F17" s="34">
        <v>38.629867572994712</v>
      </c>
      <c r="G17" s="33">
        <v>2.0495113650178727</v>
      </c>
      <c r="H17" s="32">
        <v>87.454252235540693</v>
      </c>
      <c r="I17" s="31">
        <v>1.396915355407029</v>
      </c>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row>
    <row r="18" spans="1:35">
      <c r="A18" s="113" t="s">
        <v>11</v>
      </c>
      <c r="B18" s="32">
        <v>94.139664063498529</v>
      </c>
      <c r="C18" s="35">
        <v>0.51277910516875602</v>
      </c>
      <c r="D18" s="34">
        <v>75.305623076922785</v>
      </c>
      <c r="E18" s="33">
        <v>1.1338952380639125</v>
      </c>
      <c r="F18" s="34">
        <v>39.949397497436728</v>
      </c>
      <c r="G18" s="33">
        <v>1.1834099689261848</v>
      </c>
      <c r="H18" s="32">
        <v>81.302443296503284</v>
      </c>
      <c r="I18" s="31">
        <v>0.94532626508206197</v>
      </c>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row>
    <row r="19" spans="1:35">
      <c r="A19" s="113" t="s">
        <v>16</v>
      </c>
      <c r="B19" s="32">
        <v>73.712588780170449</v>
      </c>
      <c r="C19" s="35">
        <v>1.5464684170232454</v>
      </c>
      <c r="D19" s="34">
        <v>52.995825017526229</v>
      </c>
      <c r="E19" s="33">
        <v>1.3414374776430367</v>
      </c>
      <c r="F19" s="34">
        <v>22.722055001070419</v>
      </c>
      <c r="G19" s="33">
        <v>1.5169795341725052</v>
      </c>
      <c r="H19" s="32">
        <v>71.555017335683686</v>
      </c>
      <c r="I19" s="31">
        <v>1.0816458341710025</v>
      </c>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row>
    <row r="20" spans="1:35">
      <c r="A20" s="113" t="s">
        <v>18</v>
      </c>
      <c r="B20" s="32">
        <v>54.898199964890459</v>
      </c>
      <c r="C20" s="35">
        <v>1.7918635671133634</v>
      </c>
      <c r="D20" s="34">
        <v>68.79978967659585</v>
      </c>
      <c r="E20" s="33">
        <v>1.577919235533761</v>
      </c>
      <c r="F20" s="34">
        <v>23.24866551497048</v>
      </c>
      <c r="G20" s="33">
        <v>1.2756089571185292</v>
      </c>
      <c r="H20" s="32">
        <v>60.939566423363331</v>
      </c>
      <c r="I20" s="31">
        <v>1.5726259055786185</v>
      </c>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row>
    <row r="21" spans="1:35">
      <c r="A21" s="113" t="s">
        <v>36</v>
      </c>
      <c r="B21" s="34">
        <v>96.774289829447682</v>
      </c>
      <c r="C21" s="35">
        <v>0.36914375567260094</v>
      </c>
      <c r="D21" s="34">
        <v>70.267248452573781</v>
      </c>
      <c r="E21" s="33">
        <v>0.89153424954579019</v>
      </c>
      <c r="F21" s="34">
        <v>65.882540260637484</v>
      </c>
      <c r="G21" s="33">
        <v>1.0006361159636037</v>
      </c>
      <c r="H21" s="32">
        <v>90.231573186386129</v>
      </c>
      <c r="I21" s="31">
        <v>0.57565252670504874</v>
      </c>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row>
    <row r="22" spans="1:35">
      <c r="A22" s="113" t="s">
        <v>43</v>
      </c>
      <c r="B22" s="32">
        <v>87.770166815800224</v>
      </c>
      <c r="C22" s="35">
        <v>0.90288526308600126</v>
      </c>
      <c r="D22" s="34">
        <v>20.926654860536448</v>
      </c>
      <c r="E22" s="33">
        <v>0.84977170814287151</v>
      </c>
      <c r="F22" s="34">
        <v>29.27360821815919</v>
      </c>
      <c r="G22" s="33">
        <v>1.0923212646632294</v>
      </c>
      <c r="H22" s="32">
        <v>72.768934289546266</v>
      </c>
      <c r="I22" s="31">
        <v>1.1778072284289482</v>
      </c>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row>
    <row r="23" spans="1:35">
      <c r="A23" s="113" t="s">
        <v>46</v>
      </c>
      <c r="B23" s="32">
        <v>72.293103605376245</v>
      </c>
      <c r="C23" s="35">
        <v>1.0502796220877317</v>
      </c>
      <c r="D23" s="34">
        <v>60.286293352750562</v>
      </c>
      <c r="E23" s="33">
        <v>1.1109242146789418</v>
      </c>
      <c r="F23" s="34">
        <v>31.471778318407431</v>
      </c>
      <c r="G23" s="33">
        <v>0.90651111538339058</v>
      </c>
      <c r="H23" s="32">
        <v>72.237540722613019</v>
      </c>
      <c r="I23" s="31">
        <v>0.94347768570149948</v>
      </c>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row>
    <row r="24" spans="1:35">
      <c r="A24" s="113" t="s">
        <v>47</v>
      </c>
      <c r="B24" s="32">
        <v>64.961427792779588</v>
      </c>
      <c r="C24" s="35">
        <v>1.0302612743829598</v>
      </c>
      <c r="D24" s="34">
        <v>44.221636974944531</v>
      </c>
      <c r="E24" s="33">
        <v>1.0474376310026059</v>
      </c>
      <c r="F24" s="34">
        <v>33.16435877592955</v>
      </c>
      <c r="G24" s="33">
        <v>0.92444161860515917</v>
      </c>
      <c r="H24" s="32">
        <v>67.147318140649475</v>
      </c>
      <c r="I24" s="31">
        <v>1.0796084546423614</v>
      </c>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row>
    <row r="25" spans="1:35">
      <c r="A25" s="113" t="s">
        <v>48</v>
      </c>
      <c r="B25" s="32">
        <v>80.253222662445921</v>
      </c>
      <c r="C25" s="35">
        <v>0.79692774371670472</v>
      </c>
      <c r="D25" s="34">
        <v>53.117875913280884</v>
      </c>
      <c r="E25" s="33">
        <v>0.96090495178972346</v>
      </c>
      <c r="F25" s="34">
        <v>60.108125601220507</v>
      </c>
      <c r="G25" s="33">
        <v>1.1240819134067328</v>
      </c>
      <c r="H25" s="32">
        <v>81.46561193988083</v>
      </c>
      <c r="I25" s="31">
        <v>0.83952450349862306</v>
      </c>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row>
    <row r="26" spans="1:35">
      <c r="A26" s="113" t="s">
        <v>49</v>
      </c>
      <c r="B26" s="32">
        <v>87.036043764560262</v>
      </c>
      <c r="C26" s="35">
        <v>0.57959376792153627</v>
      </c>
      <c r="D26" s="34">
        <v>90.573857594235065</v>
      </c>
      <c r="E26" s="33">
        <v>0.5059597716002926</v>
      </c>
      <c r="F26" s="34">
        <v>66.306118408193583</v>
      </c>
      <c r="G26" s="33">
        <v>0.80259449215366219</v>
      </c>
      <c r="H26" s="32">
        <v>93.661002623924531</v>
      </c>
      <c r="I26" s="31">
        <v>0.39903284806687583</v>
      </c>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row>
    <row r="27" spans="1:35" ht="13.5" thickBot="1">
      <c r="A27" s="116" t="s">
        <v>51</v>
      </c>
      <c r="B27" s="117">
        <v>83.318054358361906</v>
      </c>
      <c r="C27" s="118">
        <v>1.0626521163803972</v>
      </c>
      <c r="D27" s="117">
        <v>65.498159634064507</v>
      </c>
      <c r="E27" s="30">
        <v>1.8434239272070905</v>
      </c>
      <c r="F27" s="117">
        <v>52.24058645606506</v>
      </c>
      <c r="G27" s="30">
        <v>1.3138758238374215</v>
      </c>
      <c r="H27" s="29">
        <v>89.17414165470035</v>
      </c>
      <c r="I27" s="28">
        <v>1.0248969112068504</v>
      </c>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row>
    <row r="29" spans="1:35">
      <c r="A29" s="2" t="s">
        <v>62</v>
      </c>
    </row>
    <row r="30" spans="1:35">
      <c r="A30" s="2" t="s">
        <v>330</v>
      </c>
    </row>
    <row r="31" spans="1:35">
      <c r="A31" s="2" t="s">
        <v>391</v>
      </c>
    </row>
  </sheetData>
  <customSheetViews>
    <customSheetView guid="{958562DC-2717-487D-88ED-05485062DB2A}" scale="80" showGridLines="0">
      <selection activeCell="A5" sqref="A5"/>
      <pageMargins left="0.7" right="0.7" top="0.75" bottom="0.75" header="0.3" footer="0.3"/>
      <pageSetup paperSize="9" orientation="portrait" r:id="rId1"/>
    </customSheetView>
    <customSheetView guid="{DC9DA9F2-44C2-40AF-952E-F17A8405449D}" scale="80" showGridLines="0">
      <pageMargins left="0.7" right="0.7" top="0.75" bottom="0.75" header="0.3" footer="0.3"/>
      <pageSetup paperSize="9" orientation="portrait" r:id="rId2"/>
    </customSheetView>
    <customSheetView guid="{AF19555B-DC94-4383-99E1-B20527EBB45F}" scale="80" showGridLines="0">
      <selection activeCell="A5" sqref="A5"/>
      <pageMargins left="0.7" right="0.7" top="0.75" bottom="0.75" header="0.3" footer="0.3"/>
      <pageSetup paperSize="9" orientation="portrait" r:id="rId3"/>
    </customSheetView>
  </customSheetViews>
  <mergeCells count="5">
    <mergeCell ref="B13:I13"/>
    <mergeCell ref="B14:C14"/>
    <mergeCell ref="D14:E14"/>
    <mergeCell ref="F14:G14"/>
    <mergeCell ref="H14:I14"/>
  </mergeCells>
  <phoneticPr fontId="73"/>
  <hyperlinks>
    <hyperlink ref="A1" r:id="rId4" display="https://doi.org/10.1787/1d0bc92a-en" xr:uid="{00000000-0004-0000-0800-000000000000}"/>
    <hyperlink ref="A4" r:id="rId5" xr:uid="{00000000-0004-0000-0800-000001000000}"/>
  </hyperlinks>
  <pageMargins left="0.7" right="0.7" top="0.75" bottom="0.75" header="0.3" footer="0.3"/>
  <pageSetup paperSize="9" orientation="portrait"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43</vt:i4>
      </vt:variant>
    </vt:vector>
  </HeadingPairs>
  <TitlesOfParts>
    <vt:vector size="43" baseType="lpstr">
      <vt:lpstr>TOC</vt:lpstr>
      <vt:lpstr>Table I.2.1</vt:lpstr>
      <vt:lpstr>Table I.2.2</vt:lpstr>
      <vt:lpstr>Table I.2.3</vt:lpstr>
      <vt:lpstr>Table I.2.4</vt:lpstr>
      <vt:lpstr>Table I.2.5</vt:lpstr>
      <vt:lpstr>Table I.2.6</vt:lpstr>
      <vt:lpstr>Table I.2.7</vt:lpstr>
      <vt:lpstr>Table I.2.8</vt:lpstr>
      <vt:lpstr>Table I.2.9</vt:lpstr>
      <vt:lpstr>Table I.2.10</vt:lpstr>
      <vt:lpstr>Table I.2.11</vt:lpstr>
      <vt:lpstr>Table I.2.12</vt:lpstr>
      <vt:lpstr>Table I.2.13</vt:lpstr>
      <vt:lpstr>Table I.2.14</vt:lpstr>
      <vt:lpstr>Table I.2.15</vt:lpstr>
      <vt:lpstr>Table I.2.16</vt:lpstr>
      <vt:lpstr>Table I.2.17</vt:lpstr>
      <vt:lpstr>Table I.2.18</vt:lpstr>
      <vt:lpstr>Table I.2.19</vt:lpstr>
      <vt:lpstr>Table I.2.20</vt:lpstr>
      <vt:lpstr>Table I.2.21</vt:lpstr>
      <vt:lpstr>Table I.2.22</vt:lpstr>
      <vt:lpstr>Table I.2.23</vt:lpstr>
      <vt:lpstr>Table I.2.24</vt:lpstr>
      <vt:lpstr>Table I.2.25</vt:lpstr>
      <vt:lpstr>Table I.2.26</vt:lpstr>
      <vt:lpstr>Table I.2.27</vt:lpstr>
      <vt:lpstr>Table I.2.28</vt:lpstr>
      <vt:lpstr>Table I.2.29</vt:lpstr>
      <vt:lpstr>Table I.2.30</vt:lpstr>
      <vt:lpstr>Table I.2.31</vt:lpstr>
      <vt:lpstr>Table I.2.32</vt:lpstr>
      <vt:lpstr>Table I.2.33</vt:lpstr>
      <vt:lpstr>Table I.2.34</vt:lpstr>
      <vt:lpstr>Table I.2.35</vt:lpstr>
      <vt:lpstr>Table I.2.36</vt:lpstr>
      <vt:lpstr>Table I.2.37</vt:lpstr>
      <vt:lpstr>Table I.2.38</vt:lpstr>
      <vt:lpstr>Table I.2.39</vt:lpstr>
      <vt:lpstr>Table I.2.40</vt:lpstr>
      <vt:lpstr>Table I.2.41</vt:lpstr>
      <vt:lpstr>Table I.2.42</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林川玉輝</cp:lastModifiedBy>
  <dcterms:created xsi:type="dcterms:W3CDTF">2017-09-01T12:05:39Z</dcterms:created>
  <dcterms:modified xsi:type="dcterms:W3CDTF">2019-07-06T23:41:31Z</dcterms:modified>
</cp:coreProperties>
</file>